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" sheetId="1" r:id="rId4"/>
    <sheet state="visible" name="Consequence table" sheetId="2" r:id="rId5"/>
    <sheet state="visible" name="Utility function data" sheetId="3" r:id="rId6"/>
    <sheet state="visible" name="Filter" sheetId="4" r:id="rId7"/>
    <sheet state="visible" name="Utility" sheetId="5" r:id="rId8"/>
    <sheet state="visible" name="Monte carlo-Fuel economy" sheetId="6" r:id="rId9"/>
    <sheet state="visible" name="weights" sheetId="7" r:id="rId10"/>
  </sheets>
  <definedNames/>
  <calcPr/>
  <extLst>
    <ext uri="GoogleSheetsCustomDataVersion2">
      <go:sheetsCustomData xmlns:go="http://customooxmlschemas.google.com/" r:id="rId11" roundtripDataChecksum="sUFEcodoiLt1ifM3bi/5Dy7vDETBNrhhkNQ8eHg74Kc="/>
    </ext>
  </extLst>
</workbook>
</file>

<file path=xl/sharedStrings.xml><?xml version="1.0" encoding="utf-8"?>
<sst xmlns="http://schemas.openxmlformats.org/spreadsheetml/2006/main" count="553" uniqueCount="141">
  <si>
    <t xml:space="preserve">Find the right car for you </t>
  </si>
  <si>
    <t>User input</t>
  </si>
  <si>
    <t xml:space="preserve">Car selected </t>
  </si>
  <si>
    <t>Specification</t>
  </si>
  <si>
    <t>Cost ($)</t>
  </si>
  <si>
    <t>MIN $ (20k)</t>
  </si>
  <si>
    <t>Cost</t>
  </si>
  <si>
    <t>MAX $ (100k)</t>
  </si>
  <si>
    <t>Fuel economy</t>
  </si>
  <si>
    <t>Type of Car</t>
  </si>
  <si>
    <t>SUV</t>
  </si>
  <si>
    <t>Cargo Capacity</t>
  </si>
  <si>
    <t>Rating on a scale from 1-10 (10-high)</t>
  </si>
  <si>
    <t>Rating</t>
  </si>
  <si>
    <t>Car suggestions</t>
  </si>
  <si>
    <t>Horsepower</t>
  </si>
  <si>
    <t>Type of car</t>
  </si>
  <si>
    <t>Ratings</t>
  </si>
  <si>
    <t>Fuel economy (mpg)</t>
  </si>
  <si>
    <t>Cargo capacity (cubic ft.)</t>
  </si>
  <si>
    <t>Horsepower (hp)</t>
  </si>
  <si>
    <t>Preferences</t>
  </si>
  <si>
    <t>What is your preference for cost</t>
  </si>
  <si>
    <t>Indifferent</t>
  </si>
  <si>
    <t>What is your preference for fuel economy</t>
  </si>
  <si>
    <t>What is your preference for cargo capacity</t>
  </si>
  <si>
    <t>Looking for more space</t>
  </si>
  <si>
    <t>What is your preference for horsepower</t>
  </si>
  <si>
    <t>Lower is fine</t>
  </si>
  <si>
    <t>CAR DATASET</t>
  </si>
  <si>
    <t>Alternatives</t>
  </si>
  <si>
    <t>Nissan Altima</t>
  </si>
  <si>
    <t>Nissan Maxima</t>
  </si>
  <si>
    <t>Nissan Kicks</t>
  </si>
  <si>
    <t>Nissan Frontier</t>
  </si>
  <si>
    <t>Acura TLX</t>
  </si>
  <si>
    <t>Acura MDX</t>
  </si>
  <si>
    <t>Genesis G80</t>
  </si>
  <si>
    <t>Genesis G90</t>
  </si>
  <si>
    <t>BMW X3</t>
  </si>
  <si>
    <t>BMW 7 series</t>
  </si>
  <si>
    <t>BMW 4 series</t>
  </si>
  <si>
    <t>Mercedes C class</t>
  </si>
  <si>
    <t>Mercedes GLC</t>
  </si>
  <si>
    <t>Mercedes AMG-GT</t>
  </si>
  <si>
    <t>Mercedes CLA</t>
  </si>
  <si>
    <t>Audi Q3</t>
  </si>
  <si>
    <t>Audi A6</t>
  </si>
  <si>
    <t xml:space="preserve">Audi RS5 </t>
  </si>
  <si>
    <t>Audi S7</t>
  </si>
  <si>
    <t>Cadillac CT5</t>
  </si>
  <si>
    <t>Cadillac Escalade</t>
  </si>
  <si>
    <t>Cadillac CT4</t>
  </si>
  <si>
    <t>Infiniti Q50</t>
  </si>
  <si>
    <t>Infiniti QX60</t>
  </si>
  <si>
    <t>Infiniti QX80</t>
  </si>
  <si>
    <t>Chevrolet Equinox</t>
  </si>
  <si>
    <t>Chevrolet Blazer</t>
  </si>
  <si>
    <t>Chevrolet Tahoe</t>
  </si>
  <si>
    <t>Chevrolet Suburban</t>
  </si>
  <si>
    <t xml:space="preserve">Lexus IS </t>
  </si>
  <si>
    <t>Lexus ES</t>
  </si>
  <si>
    <t>Lexus LS</t>
  </si>
  <si>
    <t>Lexus LX</t>
  </si>
  <si>
    <t>Volvo XC40</t>
  </si>
  <si>
    <t>Volvo S60</t>
  </si>
  <si>
    <t>Volvo XC90</t>
  </si>
  <si>
    <t>Volvo S90</t>
  </si>
  <si>
    <t>Mazda 3</t>
  </si>
  <si>
    <t xml:space="preserve">Mazda CX-5 </t>
  </si>
  <si>
    <t>Mazda CX-50</t>
  </si>
  <si>
    <t xml:space="preserve">Mitsubishi Outlander </t>
  </si>
  <si>
    <t>Mitsubishi Eclipse Cross</t>
  </si>
  <si>
    <t xml:space="preserve">Kia K5 </t>
  </si>
  <si>
    <t>Kia Stinger</t>
  </si>
  <si>
    <t>Kia Sorento</t>
  </si>
  <si>
    <t>Jeep Grand Cherokee</t>
  </si>
  <si>
    <t>Jeep Wagoneer</t>
  </si>
  <si>
    <t>Land rover Discovery Sport</t>
  </si>
  <si>
    <t xml:space="preserve">Toyota Camry </t>
  </si>
  <si>
    <t>Toyota Tundra</t>
  </si>
  <si>
    <t>Ford F-150</t>
  </si>
  <si>
    <t>Ford F-350</t>
  </si>
  <si>
    <t>Ford F-450</t>
  </si>
  <si>
    <t>Hyundai Sonata</t>
  </si>
  <si>
    <t>Attributes</t>
  </si>
  <si>
    <t xml:space="preserve">min </t>
  </si>
  <si>
    <t>mode</t>
  </si>
  <si>
    <t>max</t>
  </si>
  <si>
    <t>Cargo Capacity(cubic ft)</t>
  </si>
  <si>
    <t>Sedan</t>
  </si>
  <si>
    <t>Hatchback</t>
  </si>
  <si>
    <t>Truck</t>
  </si>
  <si>
    <t xml:space="preserve">Utility </t>
  </si>
  <si>
    <t>U(cost)</t>
  </si>
  <si>
    <t>U(Horsepower)</t>
  </si>
  <si>
    <t>U(fuel economy)</t>
  </si>
  <si>
    <t>U(cargo)</t>
  </si>
  <si>
    <t>UTILITY</t>
  </si>
  <si>
    <t>Weights</t>
  </si>
  <si>
    <t>cost</t>
  </si>
  <si>
    <t>horsepower</t>
  </si>
  <si>
    <t>fuel economy</t>
  </si>
  <si>
    <t>cargo</t>
  </si>
  <si>
    <t>min</t>
  </si>
  <si>
    <t>Car model</t>
  </si>
  <si>
    <t>Utility</t>
  </si>
  <si>
    <t>Best alternative</t>
  </si>
  <si>
    <t>Don't want to pay more</t>
  </si>
  <si>
    <t>Willing to overpay</t>
  </si>
  <si>
    <t>Utility Function</t>
  </si>
  <si>
    <t>1.63 + -3.62E-05x + 2E-10x^2</t>
  </si>
  <si>
    <t>-1.31E-05*x + 1.26</t>
  </si>
  <si>
    <t>0.869 + 9.93E-06x + -1.88E-10x^2</t>
  </si>
  <si>
    <t>Looking for higher</t>
  </si>
  <si>
    <t>-0.741 + 6.61E-03x + -6.17E-06x^2</t>
  </si>
  <si>
    <t>2.83E-03*x + -0.346</t>
  </si>
  <si>
    <t>0.333 + -4.26E-03x + 1.21E-05x^2</t>
  </si>
  <si>
    <t>Fuel</t>
  </si>
  <si>
    <t>Less efficient is fine</t>
  </si>
  <si>
    <t>More efficient the better</t>
  </si>
  <si>
    <t>-0.479 + 0.0553x + -5.21E-04x^2</t>
  </si>
  <si>
    <t>0.0238*x + -0.238</t>
  </si>
  <si>
    <t>0.099 + -5.91E-03x + 4.29E-04x^2</t>
  </si>
  <si>
    <t>Cargo</t>
  </si>
  <si>
    <t>Small space is fine</t>
  </si>
  <si>
    <t>2.73E-03 + 4.23E-03x + -4.38E-06x^2</t>
  </si>
  <si>
    <t>2.64E-03*x + -0.0233</t>
  </si>
  <si>
    <t>-7.23E-03 + 4.35E-04x + 5.71E-06x^2</t>
  </si>
  <si>
    <t>Alternative</t>
  </si>
  <si>
    <t>Random</t>
  </si>
  <si>
    <t>Static</t>
  </si>
  <si>
    <t>Triangular Distribution</t>
  </si>
  <si>
    <t>U(Fuel economy)</t>
  </si>
  <si>
    <t>AVERAGE UTILITIES</t>
  </si>
  <si>
    <t>AVERAGE</t>
  </si>
  <si>
    <t xml:space="preserve"> </t>
  </si>
  <si>
    <t>Weights table</t>
  </si>
  <si>
    <t>Rate</t>
  </si>
  <si>
    <t>Weight</t>
  </si>
  <si>
    <t>Cargo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</si>
</sst>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0.0000"/>
  </numFmts>
  <fonts count="12">
    <font>
      <sz val="12.0"/>
      <color theme="1"/>
      <name val="Calibri"/>
      <scheme val="minor"/>
    </font>
    <font>
      <sz val="24.0"/>
      <color theme="1"/>
      <name val="Calibri"/>
    </font>
    <font>
      <b/>
      <color theme="1"/>
      <name val="Calibri"/>
    </font>
    <font>
      <color theme="1"/>
      <name val="Calibri"/>
    </font>
    <font>
      <sz val="12.0"/>
      <color rgb="FF000000"/>
      <name val="Calibri"/>
    </font>
    <font/>
    <font>
      <sz val="11.0"/>
      <color rgb="FF000000"/>
      <name val="Calibri"/>
    </font>
    <font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Calibri"/>
    </font>
    <font>
      <sz val="11.0"/>
      <color rgb="FF000000"/>
      <name val="Inconsolata"/>
    </font>
  </fonts>
  <fills count="1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85FF85"/>
        <bgColor rgb="FF85FF85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3" fontId="2" numFmtId="0" xfId="0" applyFont="1"/>
    <xf borderId="0" fillId="4" fontId="3" numFmtId="0" xfId="0" applyFill="1" applyFont="1"/>
    <xf borderId="0" fillId="5" fontId="4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6" fontId="3" numFmtId="0" xfId="0" applyFill="1" applyFont="1"/>
    <xf borderId="1" fillId="7" fontId="3" numFmtId="0" xfId="0" applyAlignment="1" applyBorder="1" applyFill="1" applyFont="1">
      <alignment horizontal="center"/>
    </xf>
    <xf borderId="1" fillId="7" fontId="3" numFmtId="164" xfId="0" applyBorder="1" applyFont="1" applyNumberFormat="1"/>
    <xf borderId="1" fillId="5" fontId="3" numFmtId="1" xfId="0" applyAlignment="1" applyBorder="1" applyFont="1" applyNumberFormat="1">
      <alignment readingOrder="0"/>
    </xf>
    <xf borderId="2" fillId="7" fontId="3" numFmtId="0" xfId="0" applyAlignment="1" applyBorder="1" applyFont="1">
      <alignment horizontal="center" vertical="center"/>
    </xf>
    <xf borderId="1" fillId="7" fontId="3" numFmtId="0" xfId="0" applyBorder="1" applyFont="1"/>
    <xf borderId="1" fillId="5" fontId="3" numFmtId="0" xfId="0" applyBorder="1" applyFont="1"/>
    <xf borderId="3" fillId="0" fontId="5" numFmtId="0" xfId="0" applyBorder="1" applyFont="1"/>
    <xf borderId="4" fillId="0" fontId="5" numFmtId="0" xfId="0" applyBorder="1" applyFont="1"/>
    <xf borderId="0" fillId="8" fontId="2" numFmtId="0" xfId="0" applyFill="1" applyFont="1"/>
    <xf borderId="0" fillId="9" fontId="3" numFmtId="0" xfId="0" applyFill="1" applyFont="1"/>
    <xf borderId="1" fillId="7" fontId="3" numFmtId="0" xfId="0" applyAlignment="1" applyBorder="1" applyFont="1">
      <alignment horizontal="right"/>
    </xf>
    <xf borderId="0" fillId="5" fontId="3" numFmtId="0" xfId="0" applyFont="1"/>
    <xf borderId="0" fillId="4" fontId="6" numFmtId="0" xfId="0" applyFont="1"/>
    <xf borderId="0" fillId="10" fontId="2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7" fontId="3" numFmtId="0" xfId="0" applyAlignment="1" applyFont="1">
      <alignment horizontal="center"/>
    </xf>
    <xf borderId="1" fillId="7" fontId="2" numFmtId="0" xfId="0" applyAlignment="1" applyBorder="1" applyFont="1">
      <alignment horizontal="center"/>
    </xf>
    <xf borderId="1" fillId="11" fontId="3" numFmtId="0" xfId="0" applyAlignment="1" applyBorder="1" applyFill="1" applyFont="1">
      <alignment horizontal="center"/>
    </xf>
    <xf borderId="2" fillId="7" fontId="2" numFmtId="0" xfId="0" applyAlignment="1" applyBorder="1" applyFont="1">
      <alignment horizontal="center"/>
    </xf>
    <xf borderId="2" fillId="11" fontId="3" numFmtId="0" xfId="0" applyAlignment="1" applyBorder="1" applyFont="1">
      <alignment horizontal="center"/>
    </xf>
    <xf borderId="2" fillId="11" fontId="7" numFmtId="164" xfId="0" applyAlignment="1" applyBorder="1" applyFont="1" applyNumberFormat="1">
      <alignment horizontal="center"/>
    </xf>
    <xf borderId="5" fillId="7" fontId="2" numFmtId="0" xfId="0" applyAlignment="1" applyBorder="1" applyFont="1">
      <alignment horizontal="center"/>
    </xf>
    <xf borderId="6" fillId="7" fontId="2" numFmtId="0" xfId="0" applyAlignment="1" applyBorder="1" applyFont="1">
      <alignment horizontal="center"/>
    </xf>
    <xf borderId="6" fillId="11" fontId="3" numFmtId="0" xfId="0" applyAlignment="1" applyBorder="1" applyFont="1">
      <alignment horizontal="center"/>
    </xf>
    <xf borderId="7" fillId="11" fontId="3" numFmtId="0" xfId="0" applyAlignment="1" applyBorder="1" applyFont="1">
      <alignment horizontal="center"/>
    </xf>
    <xf borderId="8" fillId="7" fontId="2" numFmtId="0" xfId="0" applyAlignment="1" applyBorder="1" applyFont="1">
      <alignment horizontal="center"/>
    </xf>
    <xf borderId="9" fillId="11" fontId="3" numFmtId="0" xfId="0" applyAlignment="1" applyBorder="1" applyFont="1">
      <alignment horizontal="center"/>
    </xf>
    <xf borderId="10" fillId="7" fontId="2" numFmtId="0" xfId="0" applyAlignment="1" applyBorder="1" applyFont="1">
      <alignment horizontal="center"/>
    </xf>
    <xf borderId="11" fillId="7" fontId="2" numFmtId="0" xfId="0" applyAlignment="1" applyBorder="1" applyFont="1">
      <alignment horizontal="center"/>
    </xf>
    <xf borderId="11" fillId="11" fontId="3" numFmtId="0" xfId="0" applyAlignment="1" applyBorder="1" applyFont="1">
      <alignment horizontal="center"/>
    </xf>
    <xf borderId="12" fillId="11" fontId="3" numFmtId="0" xfId="0" applyAlignment="1" applyBorder="1" applyFont="1">
      <alignment horizontal="center"/>
    </xf>
    <xf borderId="3" fillId="7" fontId="2" numFmtId="0" xfId="0" applyAlignment="1" applyBorder="1" applyFont="1">
      <alignment horizontal="center"/>
    </xf>
    <xf borderId="3" fillId="11" fontId="3" numFmtId="0" xfId="0" applyAlignment="1" applyBorder="1" applyFont="1">
      <alignment horizontal="center"/>
    </xf>
    <xf borderId="13" fillId="7" fontId="2" numFmtId="0" xfId="0" applyAlignment="1" applyBorder="1" applyFont="1">
      <alignment horizontal="center"/>
    </xf>
    <xf borderId="14" fillId="7" fontId="2" numFmtId="0" xfId="0" applyAlignment="1" applyBorder="1" applyFont="1">
      <alignment horizontal="center"/>
    </xf>
    <xf borderId="14" fillId="11" fontId="3" numFmtId="0" xfId="0" applyAlignment="1" applyBorder="1" applyFont="1">
      <alignment horizontal="center"/>
    </xf>
    <xf borderId="15" fillId="11" fontId="3" numFmtId="0" xfId="0" applyAlignment="1" applyBorder="1" applyFont="1">
      <alignment horizontal="center"/>
    </xf>
    <xf borderId="0" fillId="12" fontId="2" numFmtId="0" xfId="0" applyAlignment="1" applyFill="1" applyFont="1">
      <alignment horizontal="center"/>
    </xf>
    <xf borderId="0" fillId="12" fontId="3" numFmtId="0" xfId="0" applyAlignment="1" applyFont="1">
      <alignment horizontal="center"/>
    </xf>
    <xf borderId="0" fillId="13" fontId="8" numFmtId="0" xfId="0" applyAlignment="1" applyFill="1" applyFont="1">
      <alignment horizontal="center"/>
    </xf>
    <xf borderId="0" fillId="13" fontId="9" numFmtId="0" xfId="0" applyFont="1"/>
    <xf borderId="0" fillId="13" fontId="8" numFmtId="0" xfId="0" applyFont="1"/>
    <xf borderId="0" fillId="13" fontId="3" numFmtId="0" xfId="0" applyFont="1"/>
    <xf borderId="1" fillId="7" fontId="8" numFmtId="0" xfId="0" applyAlignment="1" applyBorder="1" applyFont="1">
      <alignment horizontal="center"/>
    </xf>
    <xf borderId="1" fillId="7" fontId="9" numFmtId="0" xfId="0" applyBorder="1" applyFont="1"/>
    <xf borderId="1" fillId="7" fontId="8" numFmtId="0" xfId="0" applyBorder="1" applyFont="1"/>
    <xf borderId="1" fillId="10" fontId="8" numFmtId="0" xfId="0" applyBorder="1" applyFont="1"/>
    <xf borderId="1" fillId="10" fontId="9" numFmtId="0" xfId="0" applyBorder="1" applyFont="1"/>
    <xf borderId="1" fillId="0" fontId="3" numFmtId="0" xfId="0" applyBorder="1" applyFont="1"/>
    <xf borderId="1" fillId="5" fontId="3" numFmtId="165" xfId="0" applyBorder="1" applyFont="1" applyNumberFormat="1"/>
    <xf borderId="2" fillId="11" fontId="9" numFmtId="0" xfId="0" applyAlignment="1" applyBorder="1" applyFont="1">
      <alignment horizontal="center"/>
    </xf>
    <xf borderId="1" fillId="11" fontId="9" numFmtId="0" xfId="0" applyAlignment="1" applyBorder="1" applyFont="1">
      <alignment horizontal="center"/>
    </xf>
    <xf borderId="1" fillId="11" fontId="9" numFmtId="0" xfId="0" applyBorder="1" applyFont="1"/>
    <xf borderId="1" fillId="0" fontId="9" numFmtId="0" xfId="0" applyBorder="1" applyFont="1"/>
    <xf borderId="2" fillId="11" fontId="9" numFmtId="164" xfId="0" applyAlignment="1" applyBorder="1" applyFont="1" applyNumberFormat="1">
      <alignment horizontal="center"/>
    </xf>
    <xf borderId="1" fillId="5" fontId="9" numFmtId="0" xfId="0" applyBorder="1" applyFont="1"/>
    <xf borderId="1" fillId="5" fontId="6" numFmtId="0" xfId="0" applyBorder="1" applyFont="1"/>
    <xf borderId="1" fillId="14" fontId="9" numFmtId="0" xfId="0" applyBorder="1" applyFill="1" applyFont="1"/>
    <xf borderId="0" fillId="13" fontId="2" numFmtId="0" xfId="0" applyAlignment="1" applyFont="1">
      <alignment horizontal="center"/>
    </xf>
    <xf borderId="0" fillId="0" fontId="2" numFmtId="0" xfId="0" applyFont="1"/>
    <xf borderId="1" fillId="10" fontId="2" numFmtId="0" xfId="0" applyAlignment="1" applyBorder="1" applyFont="1">
      <alignment horizontal="center"/>
    </xf>
    <xf borderId="1" fillId="11" fontId="2" numFmtId="0" xfId="0" applyBorder="1" applyFont="1"/>
    <xf borderId="1" fillId="11" fontId="3" numFmtId="0" xfId="0" applyBorder="1" applyFont="1"/>
    <xf borderId="1" fillId="11" fontId="3" numFmtId="164" xfId="0" applyBorder="1" applyFont="1" applyNumberFormat="1"/>
    <xf borderId="0" fillId="0" fontId="3" numFmtId="0" xfId="0" applyFont="1"/>
    <xf borderId="0" fillId="0" fontId="6" numFmtId="0" xfId="0" applyFont="1"/>
    <xf borderId="0" fillId="13" fontId="2" numFmtId="0" xfId="0" applyAlignment="1" applyFont="1">
      <alignment horizontal="center" vertical="center"/>
    </xf>
    <xf borderId="2" fillId="7" fontId="2" numFmtId="0" xfId="0" applyAlignment="1" applyBorder="1" applyFont="1">
      <alignment horizontal="center" vertical="center"/>
    </xf>
    <xf borderId="1" fillId="11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1" fillId="12" fontId="2" numFmtId="0" xfId="0" applyBorder="1" applyFont="1"/>
    <xf borderId="1" fillId="11" fontId="6" numFmtId="0" xfId="0" applyBorder="1" applyFont="1"/>
    <xf borderId="0" fillId="13" fontId="3" numFmtId="0" xfId="0" applyAlignment="1" applyFont="1">
      <alignment horizontal="center"/>
    </xf>
    <xf borderId="0" fillId="8" fontId="3" numFmtId="0" xfId="0" applyFont="1"/>
    <xf borderId="0" fillId="0" fontId="3" numFmtId="0" xfId="0" applyAlignment="1" applyFont="1">
      <alignment vertical="center"/>
    </xf>
    <xf borderId="0" fillId="13" fontId="3" numFmtId="0" xfId="0" applyAlignment="1" applyFont="1">
      <alignment horizontal="center" vertical="center"/>
    </xf>
    <xf borderId="0" fillId="9" fontId="6" numFmtId="0" xfId="0" applyFont="1"/>
    <xf borderId="0" fillId="9" fontId="3" numFmtId="164" xfId="0" applyFont="1" applyNumberFormat="1"/>
    <xf borderId="0" fillId="0" fontId="3" numFmtId="0" xfId="0" applyAlignment="1" applyFont="1">
      <alignment horizontal="center" vertical="center"/>
    </xf>
    <xf borderId="0" fillId="13" fontId="3" numFmtId="0" xfId="0" applyAlignment="1" applyFont="1">
      <alignment vertical="center"/>
    </xf>
    <xf borderId="0" fillId="9" fontId="6" numFmtId="0" xfId="0" applyAlignment="1" applyFont="1">
      <alignment horizontal="right"/>
    </xf>
    <xf borderId="0" fillId="0" fontId="2" numFmtId="0" xfId="0" applyAlignment="1" applyFont="1">
      <alignment vertical="center"/>
    </xf>
    <xf borderId="0" fillId="5" fontId="3" numFmtId="3" xfId="0" applyFont="1" applyNumberFormat="1"/>
    <xf borderId="0" fillId="12" fontId="3" numFmtId="0" xfId="0" applyFont="1"/>
    <xf borderId="0" fillId="14" fontId="3" numFmtId="0" xfId="0" applyFont="1"/>
    <xf borderId="0" fillId="4" fontId="10" numFmtId="0" xfId="0" applyAlignment="1" applyFont="1">
      <alignment horizontal="left"/>
    </xf>
    <xf borderId="0" fillId="15" fontId="2" numFmtId="0" xfId="0" applyFill="1" applyFont="1"/>
    <xf borderId="0" fillId="15" fontId="2" numFmtId="0" xfId="0" applyAlignment="1" applyFont="1">
      <alignment horizontal="center"/>
    </xf>
    <xf borderId="0" fillId="11" fontId="3" numFmtId="0" xfId="0" applyAlignment="1" applyFont="1">
      <alignment horizontal="center"/>
    </xf>
    <xf borderId="1" fillId="0" fontId="2" numFmtId="0" xfId="0" applyBorder="1" applyFont="1"/>
    <xf borderId="1" fillId="13" fontId="6" numFmtId="0" xfId="0" applyBorder="1" applyFont="1"/>
    <xf borderId="0" fillId="15" fontId="3" numFmtId="0" xfId="0" applyFont="1"/>
    <xf borderId="0" fillId="0" fontId="7" numFmtId="0" xfId="0" applyAlignment="1" applyFont="1">
      <alignment horizontal="right" vertical="bottom"/>
    </xf>
    <xf borderId="0" fillId="15" fontId="6" numFmtId="0" xfId="0" applyFont="1"/>
    <xf borderId="0" fillId="13" fontId="11" numFmtId="0" xfId="0" applyFont="1"/>
    <xf borderId="0" fillId="13" fontId="2" numFmtId="0" xfId="0" applyFont="1"/>
    <xf borderId="1" fillId="10" fontId="2" numFmtId="0" xfId="0" applyBorder="1" applyFont="1"/>
    <xf borderId="1" fillId="11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Don't want to pay more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Utility!$B$3:$B$7</c:f>
            </c:numRef>
          </c:xVal>
          <c:yVal>
            <c:numRef>
              <c:f>Utility!$A$3:$A$7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123976"/>
        <c:axId val="407971787"/>
      </c:scatterChart>
      <c:valAx>
        <c:axId val="9541239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07971787"/>
      </c:valAx>
      <c:valAx>
        <c:axId val="4079717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5412397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Indifferent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Utility!$C$3:$C$7</c:f>
            </c:numRef>
          </c:xVal>
          <c:yVal>
            <c:numRef>
              <c:f>Utility!$A$3:$A$7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037247"/>
        <c:axId val="558555532"/>
      </c:scatterChart>
      <c:valAx>
        <c:axId val="12590372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58555532"/>
      </c:valAx>
      <c:valAx>
        <c:axId val="5585555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5903724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Willing to overpay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Utility!$D$3:$D$7</c:f>
            </c:numRef>
          </c:xVal>
          <c:yVal>
            <c:numRef>
              <c:f>Utility!$A$3:$A$7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368425"/>
        <c:axId val="1344311044"/>
      </c:scatterChart>
      <c:valAx>
        <c:axId val="8713684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44311044"/>
      </c:valAx>
      <c:valAx>
        <c:axId val="13443110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7136842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Lower is fine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Utility!$A$12:$A$13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Utility!$B$14:$B$18</c:f>
            </c:numRef>
          </c:xVal>
          <c:yVal>
            <c:numRef>
              <c:f>Utility!$A$14:$A$18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276617"/>
        <c:axId val="1964270436"/>
      </c:scatterChart>
      <c:valAx>
        <c:axId val="8352766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64270436"/>
      </c:valAx>
      <c:valAx>
        <c:axId val="19642704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3527661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Indifferent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Utility!$A$12:$A$13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Utility!$C$14:$C$19</c:f>
            </c:numRef>
          </c:xVal>
          <c:yVal>
            <c:numRef>
              <c:f>Utility!$A$14:$A$18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00440"/>
        <c:axId val="804623835"/>
      </c:scatterChart>
      <c:valAx>
        <c:axId val="3861004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04623835"/>
      </c:valAx>
      <c:valAx>
        <c:axId val="804623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8610044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Looking for higher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Utility!$A$12:$A$13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Utility!$D$14:$D$19</c:f>
            </c:numRef>
          </c:xVal>
          <c:yVal>
            <c:numRef>
              <c:f>Utility!$A$14:$A$18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585639"/>
        <c:axId val="1817226366"/>
      </c:scatterChart>
      <c:valAx>
        <c:axId val="16125856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17226366"/>
      </c:valAx>
      <c:valAx>
        <c:axId val="1817226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1258563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Less efficient is fine</a:t>
            </a:r>
          </a:p>
        </c:rich>
      </c:tx>
      <c:layout>
        <c:manualLayout>
          <c:xMode val="edge"/>
          <c:yMode val="edge"/>
          <c:x val="0.030821917808219176"/>
          <c:y val="0.044444444444444446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Utility!$A$23:$A$24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Utility!$B$25:$B$29</c:f>
            </c:numRef>
          </c:xVal>
          <c:yVal>
            <c:numRef>
              <c:f>Utility!$A$25:$A$29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487341"/>
        <c:axId val="1112053129"/>
      </c:scatterChart>
      <c:valAx>
        <c:axId val="21354873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12053129"/>
      </c:valAx>
      <c:valAx>
        <c:axId val="1112053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3548734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Indifferent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Utility!$A$23:$A$24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Utility!$C$25:$C$30</c:f>
            </c:numRef>
          </c:xVal>
          <c:yVal>
            <c:numRef>
              <c:f>Utility!$A$25:$A$29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273009"/>
        <c:axId val="750904319"/>
      </c:scatterChart>
      <c:valAx>
        <c:axId val="21332730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50904319"/>
      </c:valAx>
      <c:valAx>
        <c:axId val="7509043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3327300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More efficient the better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Utility!$A$23:$A$24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Utility!$D$25:$D$30</c:f>
            </c:numRef>
          </c:xVal>
          <c:yVal>
            <c:numRef>
              <c:f>Utility!$A$25:$A$29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046057"/>
        <c:axId val="1405180930"/>
      </c:scatterChart>
      <c:valAx>
        <c:axId val="15170460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05180930"/>
      </c:valAx>
      <c:valAx>
        <c:axId val="14051809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17046057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Small space is fine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Utility!$A$34:$A$35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Utility!$B$36:$B$40</c:f>
            </c:numRef>
          </c:xVal>
          <c:yVal>
            <c:numRef>
              <c:f>Utility!$A$36:$A$40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130915"/>
        <c:axId val="223351730"/>
      </c:scatterChart>
      <c:valAx>
        <c:axId val="10741309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23351730"/>
      </c:valAx>
      <c:valAx>
        <c:axId val="223351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7413091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Indifferent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Utility!$A$34:$A$35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Utility!$C$36:$C$41</c:f>
            </c:numRef>
          </c:xVal>
          <c:yVal>
            <c:numRef>
              <c:f>Utility!$A$36:$A$40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34699"/>
        <c:axId val="1840405388"/>
      </c:scatterChart>
      <c:valAx>
        <c:axId val="1179346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40405388"/>
      </c:valAx>
      <c:valAx>
        <c:axId val="18404053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793469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Looking for more space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Utility!$A$34:$A$35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Utility!$D$36:$D$41</c:f>
            </c:numRef>
          </c:xVal>
          <c:yVal>
            <c:numRef>
              <c:f>Utility!$A$36:$A$40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268302"/>
        <c:axId val="1249451891"/>
      </c:scatterChart>
      <c:valAx>
        <c:axId val="117326830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49451891"/>
      </c:valAx>
      <c:valAx>
        <c:axId val="12494518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7326830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933450</xdr:colOff>
      <xdr:row>0</xdr:row>
      <xdr:rowOff>47625</xdr:rowOff>
    </xdr:from>
    <xdr:ext cx="2781300" cy="1714500"/>
    <xdr:graphicFrame>
      <xdr:nvGraphicFramePr>
        <xdr:cNvPr id="106469091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85725</xdr:colOff>
      <xdr:row>0</xdr:row>
      <xdr:rowOff>47625</xdr:rowOff>
    </xdr:from>
    <xdr:ext cx="2781300" cy="1714500"/>
    <xdr:graphicFrame>
      <xdr:nvGraphicFramePr>
        <xdr:cNvPr id="1006591035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200025</xdr:colOff>
      <xdr:row>0</xdr:row>
      <xdr:rowOff>47625</xdr:rowOff>
    </xdr:from>
    <xdr:ext cx="2781300" cy="1714500"/>
    <xdr:graphicFrame>
      <xdr:nvGraphicFramePr>
        <xdr:cNvPr id="85016041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933450</xdr:colOff>
      <xdr:row>10</xdr:row>
      <xdr:rowOff>38100</xdr:rowOff>
    </xdr:from>
    <xdr:ext cx="2781300" cy="1714500"/>
    <xdr:graphicFrame>
      <xdr:nvGraphicFramePr>
        <xdr:cNvPr id="19355493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85725</xdr:colOff>
      <xdr:row>10</xdr:row>
      <xdr:rowOff>38100</xdr:rowOff>
    </xdr:from>
    <xdr:ext cx="2781300" cy="1714500"/>
    <xdr:graphicFrame>
      <xdr:nvGraphicFramePr>
        <xdr:cNvPr id="22859716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200025</xdr:colOff>
      <xdr:row>10</xdr:row>
      <xdr:rowOff>38100</xdr:rowOff>
    </xdr:from>
    <xdr:ext cx="2743200" cy="1714500"/>
    <xdr:graphicFrame>
      <xdr:nvGraphicFramePr>
        <xdr:cNvPr id="1856520550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</xdr:col>
      <xdr:colOff>933450</xdr:colOff>
      <xdr:row>21</xdr:row>
      <xdr:rowOff>19050</xdr:rowOff>
    </xdr:from>
    <xdr:ext cx="2781300" cy="1714500"/>
    <xdr:graphicFrame>
      <xdr:nvGraphicFramePr>
        <xdr:cNvPr id="866046629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85725</xdr:colOff>
      <xdr:row>21</xdr:row>
      <xdr:rowOff>19050</xdr:rowOff>
    </xdr:from>
    <xdr:ext cx="2781300" cy="1714500"/>
    <xdr:graphicFrame>
      <xdr:nvGraphicFramePr>
        <xdr:cNvPr id="458413613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11</xdr:col>
      <xdr:colOff>200025</xdr:colOff>
      <xdr:row>21</xdr:row>
      <xdr:rowOff>19050</xdr:rowOff>
    </xdr:from>
    <xdr:ext cx="2781300" cy="1714500"/>
    <xdr:graphicFrame>
      <xdr:nvGraphicFramePr>
        <xdr:cNvPr id="209034191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</xdr:col>
      <xdr:colOff>933450</xdr:colOff>
      <xdr:row>32</xdr:row>
      <xdr:rowOff>0</xdr:rowOff>
    </xdr:from>
    <xdr:ext cx="2781300" cy="1714500"/>
    <xdr:graphicFrame>
      <xdr:nvGraphicFramePr>
        <xdr:cNvPr id="978592143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8</xdr:col>
      <xdr:colOff>104775</xdr:colOff>
      <xdr:row>32</xdr:row>
      <xdr:rowOff>0</xdr:rowOff>
    </xdr:from>
    <xdr:ext cx="2743200" cy="1714500"/>
    <xdr:graphicFrame>
      <xdr:nvGraphicFramePr>
        <xdr:cNvPr id="1783220590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11</xdr:col>
      <xdr:colOff>200025</xdr:colOff>
      <xdr:row>32</xdr:row>
      <xdr:rowOff>0</xdr:rowOff>
    </xdr:from>
    <xdr:ext cx="2781300" cy="1714500"/>
    <xdr:graphicFrame>
      <xdr:nvGraphicFramePr>
        <xdr:cNvPr id="25060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.33"/>
    <col customWidth="1" min="2" max="2" width="19.11"/>
    <col customWidth="1" min="3" max="3" width="14.0"/>
    <col customWidth="1" min="4" max="4" width="21.44"/>
    <col customWidth="1" min="5" max="5" width="0.33"/>
    <col customWidth="1" min="6" max="6" width="30.89"/>
    <col customWidth="1" min="7" max="7" width="0.33"/>
    <col customWidth="1" min="8" max="8" width="15.0"/>
    <col customWidth="1" min="9" max="9" width="16.67"/>
  </cols>
  <sheetData>
    <row r="1">
      <c r="B1" s="1" t="s">
        <v>0</v>
      </c>
    </row>
    <row r="4">
      <c r="B4" s="2" t="s">
        <v>1</v>
      </c>
      <c r="F4" s="3" t="s">
        <v>2</v>
      </c>
      <c r="G4" s="4"/>
      <c r="H4" s="2" t="s">
        <v>3</v>
      </c>
    </row>
    <row r="5">
      <c r="B5" s="4" t="s">
        <v>4</v>
      </c>
      <c r="C5" s="4" t="s">
        <v>5</v>
      </c>
      <c r="D5" s="5">
        <v>40000.0</v>
      </c>
      <c r="E5" s="6"/>
      <c r="F5" s="7" t="str">
        <f>Filter!B16</f>
        <v>Jeep Grand Cherokee</v>
      </c>
      <c r="H5" s="8" t="s">
        <v>6</v>
      </c>
      <c r="I5" s="9">
        <f>Filter!B17</f>
        <v>49655</v>
      </c>
    </row>
    <row r="6">
      <c r="B6" s="4"/>
      <c r="C6" s="4" t="s">
        <v>7</v>
      </c>
      <c r="D6" s="10">
        <v>60000.0</v>
      </c>
      <c r="H6" s="11" t="s">
        <v>8</v>
      </c>
      <c r="I6" s="12">
        <f>Filter!B18</f>
        <v>19</v>
      </c>
    </row>
    <row r="7">
      <c r="B7" s="4" t="s">
        <v>9</v>
      </c>
      <c r="C7" s="4"/>
      <c r="D7" s="13" t="s">
        <v>10</v>
      </c>
      <c r="H7" s="14"/>
      <c r="I7" s="12">
        <f>Filter!B19</f>
        <v>22.5</v>
      </c>
    </row>
    <row r="8">
      <c r="H8" s="15"/>
      <c r="I8" s="12">
        <f>Filter!B20</f>
        <v>26</v>
      </c>
    </row>
    <row r="9">
      <c r="H9" s="8" t="s">
        <v>11</v>
      </c>
      <c r="I9" s="12">
        <f>Filter!B21</f>
        <v>25.8</v>
      </c>
    </row>
    <row r="10">
      <c r="B10" s="2" t="s">
        <v>12</v>
      </c>
      <c r="D10" s="3" t="s">
        <v>13</v>
      </c>
      <c r="F10" s="16" t="s">
        <v>14</v>
      </c>
      <c r="H10" s="8" t="s">
        <v>15</v>
      </c>
      <c r="I10" s="12">
        <f>Filter!B22</f>
        <v>293</v>
      </c>
    </row>
    <row r="11">
      <c r="F11" s="17" t="str">
        <f>Filter!D$2</f>
        <v>BMW X3</v>
      </c>
      <c r="H11" s="8" t="s">
        <v>16</v>
      </c>
      <c r="I11" s="18" t="str">
        <f>Filter!B23</f>
        <v>SUV</v>
      </c>
    </row>
    <row r="12">
      <c r="B12" s="4" t="s">
        <v>4</v>
      </c>
      <c r="C12" s="4"/>
      <c r="D12" s="13">
        <v>3.0</v>
      </c>
      <c r="F12" s="17" t="str">
        <f>Filter!E$2</f>
        <v>Mercedes GLC</v>
      </c>
      <c r="H12" s="8" t="s">
        <v>17</v>
      </c>
      <c r="I12" s="12">
        <f>Filter!B24</f>
        <v>4.8</v>
      </c>
    </row>
    <row r="13">
      <c r="B13" s="4" t="s">
        <v>18</v>
      </c>
      <c r="C13" s="4"/>
      <c r="D13" s="13">
        <v>5.0</v>
      </c>
      <c r="F13" s="17" t="str">
        <f>Filter!F$2</f>
        <v>Infiniti QX60</v>
      </c>
    </row>
    <row r="14">
      <c r="B14" s="4" t="s">
        <v>19</v>
      </c>
      <c r="C14" s="4"/>
      <c r="D14" s="13">
        <v>5.0</v>
      </c>
      <c r="F14" s="17" t="str">
        <f>Filter!G$2</f>
        <v>Volvo XC90</v>
      </c>
      <c r="I14" s="6"/>
    </row>
    <row r="15">
      <c r="B15" s="4" t="s">
        <v>20</v>
      </c>
      <c r="C15" s="4"/>
      <c r="D15" s="13">
        <v>5.0</v>
      </c>
      <c r="F15" s="17" t="str">
        <f>Filter!H$2</f>
        <v>Kia Sorento</v>
      </c>
    </row>
    <row r="16">
      <c r="F16" s="17" t="str">
        <f>Filter!I$2</f>
        <v>Jeep Grand Cherokee</v>
      </c>
    </row>
    <row r="17">
      <c r="B17" s="2" t="s">
        <v>21</v>
      </c>
      <c r="F17" s="17" t="str">
        <f>Filter!J$2</f>
        <v>Land rover Discovery Sport</v>
      </c>
    </row>
    <row r="18">
      <c r="B18" s="4" t="s">
        <v>22</v>
      </c>
      <c r="C18" s="4"/>
      <c r="D18" s="19" t="s">
        <v>23</v>
      </c>
      <c r="F18" s="17" t="str">
        <f>Filter!K$2</f>
        <v/>
      </c>
    </row>
    <row r="19">
      <c r="B19" s="20" t="s">
        <v>24</v>
      </c>
      <c r="C19" s="4"/>
      <c r="D19" s="19" t="s">
        <v>23</v>
      </c>
      <c r="F19" s="17" t="str">
        <f>Filter!L$2</f>
        <v/>
      </c>
    </row>
    <row r="20">
      <c r="B20" s="4" t="s">
        <v>25</v>
      </c>
      <c r="C20" s="4"/>
      <c r="D20" s="19" t="s">
        <v>26</v>
      </c>
      <c r="F20" s="17" t="str">
        <f>Filter!M$2</f>
        <v/>
      </c>
    </row>
    <row r="21" ht="15.75" customHeight="1">
      <c r="B21" s="4" t="s">
        <v>27</v>
      </c>
      <c r="C21" s="4"/>
      <c r="D21" s="19" t="s">
        <v>28</v>
      </c>
      <c r="F21" s="17" t="str">
        <f>Filter!N$2</f>
        <v/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I2"/>
    <mergeCell ref="B3:I3"/>
    <mergeCell ref="B4:D4"/>
    <mergeCell ref="H4:I4"/>
    <mergeCell ref="H6:H8"/>
    <mergeCell ref="B10:C11"/>
    <mergeCell ref="D10:D11"/>
    <mergeCell ref="B17:D17"/>
  </mergeCells>
  <dataValidations>
    <dataValidation type="list" allowBlank="1" showErrorMessage="1" sqref="D21">
      <formula1>"Lower is fine,Indifferent,Looking for higher"</formula1>
    </dataValidation>
    <dataValidation type="list" allowBlank="1" sqref="D19">
      <formula1>"More efficient the better,Indifferent,Less efficient is fine"</formula1>
    </dataValidation>
    <dataValidation type="list" allowBlank="1" sqref="D12:D15">
      <formula1>"1,2,3,4,5,6,7,8,9,10"</formula1>
    </dataValidation>
    <dataValidation type="list" allowBlank="1" showErrorMessage="1" sqref="D20">
      <formula1>"Small space is fine,Indifferent,Looking for more space"</formula1>
    </dataValidation>
    <dataValidation type="list" allowBlank="1" sqref="D7">
      <formula1>"Sedan,SUV,Hatchback,Truck"</formula1>
    </dataValidation>
    <dataValidation type="list" allowBlank="1" showErrorMessage="1" sqref="D18">
      <formula1>"Don't want to pay more,Indifferent,Willing to overpay"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22.11"/>
    <col customWidth="1" min="2" max="3" width="10.56"/>
    <col customWidth="1" min="4" max="4" width="12.78"/>
    <col customWidth="1" min="5" max="5" width="12.44"/>
    <col customWidth="1" min="6" max="6" width="10.56"/>
    <col customWidth="1" min="7" max="7" width="12.0"/>
    <col customWidth="1" min="8" max="10" width="10.56"/>
    <col customWidth="1" min="11" max="11" width="12.67"/>
    <col customWidth="1" min="12" max="14" width="10.56"/>
    <col customWidth="1" min="15" max="15" width="13.11"/>
    <col customWidth="1" min="16" max="16" width="13.0"/>
    <col customWidth="1" min="17" max="17" width="14.78"/>
    <col customWidth="1" min="18" max="18" width="12.33"/>
    <col customWidth="1" min="19" max="23" width="10.56"/>
    <col customWidth="1" min="24" max="24" width="15.11"/>
    <col customWidth="1" min="25" max="28" width="10.56"/>
    <col customWidth="1" min="29" max="29" width="18.22"/>
    <col customWidth="1" min="30" max="30" width="19.67"/>
    <col customWidth="1" min="31" max="31" width="19.11"/>
    <col customWidth="1" min="32" max="32" width="18.78"/>
    <col customWidth="1" min="33" max="43" width="10.56"/>
    <col customWidth="1" min="44" max="44" width="20.0"/>
    <col customWidth="1" min="45" max="45" width="19.22"/>
    <col customWidth="1" min="46" max="46" width="9.78"/>
    <col customWidth="1" min="47" max="48" width="10.56"/>
    <col customWidth="1" min="49" max="49" width="18.56"/>
    <col customWidth="1" min="50" max="50" width="12.22"/>
    <col customWidth="1" min="51" max="51" width="20.0"/>
    <col customWidth="1" min="52" max="52" width="10.56"/>
    <col customWidth="1" min="53" max="53" width="14.67"/>
    <col customWidth="1" min="54" max="56" width="10.56"/>
    <col customWidth="1" min="57" max="57" width="12.11"/>
  </cols>
  <sheetData>
    <row r="1" ht="15.75" customHeight="1">
      <c r="A1" s="21" t="s">
        <v>29</v>
      </c>
      <c r="B1" s="22"/>
      <c r="C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ht="15.75" customHeight="1">
      <c r="A2" s="23"/>
      <c r="B2" s="23"/>
      <c r="C2" s="24"/>
      <c r="D2" s="24">
        <v>1.0</v>
      </c>
      <c r="E2" s="24">
        <v>2.0</v>
      </c>
      <c r="F2" s="24">
        <v>3.0</v>
      </c>
      <c r="G2" s="24">
        <v>4.0</v>
      </c>
      <c r="H2" s="24">
        <v>5.0</v>
      </c>
      <c r="I2" s="24">
        <v>6.0</v>
      </c>
      <c r="J2" s="24">
        <v>7.0</v>
      </c>
      <c r="K2" s="24">
        <v>8.0</v>
      </c>
      <c r="L2" s="24">
        <v>9.0</v>
      </c>
      <c r="M2" s="24">
        <v>10.0</v>
      </c>
      <c r="N2" s="24">
        <v>11.0</v>
      </c>
      <c r="O2" s="24">
        <v>12.0</v>
      </c>
      <c r="P2" s="24">
        <v>13.0</v>
      </c>
      <c r="Q2" s="24">
        <v>14.0</v>
      </c>
      <c r="R2" s="24">
        <v>15.0</v>
      </c>
      <c r="S2" s="24">
        <v>16.0</v>
      </c>
      <c r="T2" s="24">
        <v>17.0</v>
      </c>
      <c r="U2" s="24">
        <v>18.0</v>
      </c>
      <c r="V2" s="24">
        <v>19.0</v>
      </c>
      <c r="W2" s="24">
        <v>20.0</v>
      </c>
      <c r="X2" s="24">
        <v>21.0</v>
      </c>
      <c r="Y2" s="24">
        <v>22.0</v>
      </c>
      <c r="Z2" s="24">
        <v>23.0</v>
      </c>
      <c r="AA2" s="24">
        <v>24.0</v>
      </c>
      <c r="AB2" s="24">
        <v>25.0</v>
      </c>
      <c r="AC2" s="24">
        <v>26.0</v>
      </c>
      <c r="AD2" s="24">
        <v>27.0</v>
      </c>
      <c r="AE2" s="24">
        <v>28.0</v>
      </c>
      <c r="AF2" s="24">
        <v>29.0</v>
      </c>
      <c r="AG2" s="24">
        <v>30.0</v>
      </c>
      <c r="AH2" s="24">
        <v>31.0</v>
      </c>
      <c r="AI2" s="24">
        <v>32.0</v>
      </c>
      <c r="AJ2" s="24">
        <v>33.0</v>
      </c>
      <c r="AK2" s="24">
        <v>34.0</v>
      </c>
      <c r="AL2" s="24">
        <v>35.0</v>
      </c>
      <c r="AM2" s="24">
        <v>36.0</v>
      </c>
      <c r="AN2" s="24">
        <v>37.0</v>
      </c>
      <c r="AO2" s="24">
        <v>38.0</v>
      </c>
      <c r="AP2" s="24">
        <v>39.0</v>
      </c>
      <c r="AQ2" s="24">
        <v>40.0</v>
      </c>
      <c r="AR2" s="24">
        <v>41.0</v>
      </c>
      <c r="AS2" s="24">
        <v>42.0</v>
      </c>
      <c r="AT2" s="24">
        <v>43.0</v>
      </c>
      <c r="AU2" s="24">
        <v>44.0</v>
      </c>
      <c r="AV2" s="24">
        <v>45.0</v>
      </c>
      <c r="AW2" s="24">
        <v>46.0</v>
      </c>
      <c r="AX2" s="24">
        <v>47.0</v>
      </c>
      <c r="AY2" s="24">
        <v>48.0</v>
      </c>
      <c r="AZ2" s="24">
        <v>49.0</v>
      </c>
      <c r="BA2" s="24">
        <v>50.0</v>
      </c>
      <c r="BB2" s="24">
        <v>51.0</v>
      </c>
      <c r="BC2" s="24">
        <v>52.0</v>
      </c>
      <c r="BD2" s="24">
        <v>53.0</v>
      </c>
      <c r="BE2" s="24">
        <v>54.0</v>
      </c>
    </row>
    <row r="3" ht="15.75" customHeight="1">
      <c r="A3" s="25"/>
      <c r="B3" s="25"/>
      <c r="C3" s="25" t="s">
        <v>30</v>
      </c>
      <c r="D3" s="25" t="s">
        <v>31</v>
      </c>
      <c r="E3" s="25" t="s">
        <v>32</v>
      </c>
      <c r="F3" s="25" t="s">
        <v>33</v>
      </c>
      <c r="G3" s="25" t="s">
        <v>34</v>
      </c>
      <c r="H3" s="25" t="s">
        <v>35</v>
      </c>
      <c r="I3" s="25" t="s">
        <v>36</v>
      </c>
      <c r="J3" s="25" t="s">
        <v>37</v>
      </c>
      <c r="K3" s="25" t="s">
        <v>38</v>
      </c>
      <c r="L3" s="25" t="s">
        <v>39</v>
      </c>
      <c r="M3" s="25" t="s">
        <v>40</v>
      </c>
      <c r="N3" s="25" t="s">
        <v>41</v>
      </c>
      <c r="O3" s="25" t="s">
        <v>42</v>
      </c>
      <c r="P3" s="25" t="s">
        <v>43</v>
      </c>
      <c r="Q3" s="25" t="s">
        <v>44</v>
      </c>
      <c r="R3" s="25" t="s">
        <v>45</v>
      </c>
      <c r="S3" s="25" t="s">
        <v>46</v>
      </c>
      <c r="T3" s="25" t="s">
        <v>47</v>
      </c>
      <c r="U3" s="25" t="s">
        <v>48</v>
      </c>
      <c r="V3" s="25" t="s">
        <v>49</v>
      </c>
      <c r="W3" s="25" t="s">
        <v>50</v>
      </c>
      <c r="X3" s="25" t="s">
        <v>51</v>
      </c>
      <c r="Y3" s="25" t="s">
        <v>52</v>
      </c>
      <c r="Z3" s="25" t="s">
        <v>53</v>
      </c>
      <c r="AA3" s="25" t="s">
        <v>54</v>
      </c>
      <c r="AB3" s="25" t="s">
        <v>55</v>
      </c>
      <c r="AC3" s="25" t="s">
        <v>56</v>
      </c>
      <c r="AD3" s="25" t="s">
        <v>57</v>
      </c>
      <c r="AE3" s="25" t="s">
        <v>58</v>
      </c>
      <c r="AF3" s="25" t="s">
        <v>59</v>
      </c>
      <c r="AG3" s="25" t="s">
        <v>60</v>
      </c>
      <c r="AH3" s="25" t="s">
        <v>61</v>
      </c>
      <c r="AI3" s="25" t="s">
        <v>62</v>
      </c>
      <c r="AJ3" s="25" t="s">
        <v>63</v>
      </c>
      <c r="AK3" s="25" t="s">
        <v>64</v>
      </c>
      <c r="AL3" s="25" t="s">
        <v>65</v>
      </c>
      <c r="AM3" s="25" t="s">
        <v>66</v>
      </c>
      <c r="AN3" s="25" t="s">
        <v>67</v>
      </c>
      <c r="AO3" s="25" t="s">
        <v>68</v>
      </c>
      <c r="AP3" s="25" t="s">
        <v>69</v>
      </c>
      <c r="AQ3" s="25" t="s">
        <v>70</v>
      </c>
      <c r="AR3" s="25" t="s">
        <v>71</v>
      </c>
      <c r="AS3" s="25" t="s">
        <v>72</v>
      </c>
      <c r="AT3" s="25" t="s">
        <v>73</v>
      </c>
      <c r="AU3" s="25" t="s">
        <v>74</v>
      </c>
      <c r="AV3" s="25" t="s">
        <v>75</v>
      </c>
      <c r="AW3" s="25" t="s">
        <v>76</v>
      </c>
      <c r="AX3" s="25" t="s">
        <v>77</v>
      </c>
      <c r="AY3" s="25" t="s">
        <v>78</v>
      </c>
      <c r="AZ3" s="25" t="s">
        <v>79</v>
      </c>
      <c r="BA3" s="25" t="s">
        <v>80</v>
      </c>
      <c r="BB3" s="25" t="s">
        <v>81</v>
      </c>
      <c r="BC3" s="25" t="s">
        <v>82</v>
      </c>
      <c r="BD3" s="25" t="s">
        <v>83</v>
      </c>
      <c r="BE3" s="25" t="s">
        <v>84</v>
      </c>
    </row>
    <row r="4" ht="15.75" customHeight="1">
      <c r="A4" s="25" t="s">
        <v>85</v>
      </c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27" t="s">
        <v>6</v>
      </c>
      <c r="B5" s="27"/>
      <c r="C5" s="28"/>
      <c r="D5" s="29">
        <v>35142.0</v>
      </c>
      <c r="E5" s="29">
        <v>43878.0</v>
      </c>
      <c r="F5" s="29">
        <v>20000.0</v>
      </c>
      <c r="G5" s="29">
        <v>36818.0</v>
      </c>
      <c r="H5" s="29">
        <v>51486.0</v>
      </c>
      <c r="I5" s="29">
        <v>65539.0</v>
      </c>
      <c r="J5" s="29">
        <v>51029.0</v>
      </c>
      <c r="K5" s="29">
        <v>89495.0</v>
      </c>
      <c r="L5" s="29">
        <v>45981.0</v>
      </c>
      <c r="M5" s="29">
        <v>96172.0</v>
      </c>
      <c r="N5" s="29">
        <v>47451.0</v>
      </c>
      <c r="O5" s="29">
        <v>60930.0</v>
      </c>
      <c r="P5" s="29">
        <v>57723.0</v>
      </c>
      <c r="Q5" s="29">
        <v>95602.0</v>
      </c>
      <c r="R5" s="29">
        <v>50250.0</v>
      </c>
      <c r="S5" s="29">
        <v>38435.0</v>
      </c>
      <c r="T5" s="29">
        <v>56995.0</v>
      </c>
      <c r="U5" s="29">
        <v>78636.0</v>
      </c>
      <c r="V5" s="29">
        <v>85463.0</v>
      </c>
      <c r="W5" s="29">
        <v>43916.0</v>
      </c>
      <c r="X5" s="29">
        <v>91567.0</v>
      </c>
      <c r="Y5" s="29">
        <v>40366.0</v>
      </c>
      <c r="Z5" s="29">
        <v>50021.0</v>
      </c>
      <c r="AA5" s="29">
        <v>56138.0</v>
      </c>
      <c r="AB5" s="29">
        <v>75368.0</v>
      </c>
      <c r="AC5" s="29">
        <v>28173.0</v>
      </c>
      <c r="AD5" s="29">
        <v>39665.0</v>
      </c>
      <c r="AE5" s="29">
        <v>62514.0</v>
      </c>
      <c r="AF5" s="29">
        <v>65468.0</v>
      </c>
      <c r="AG5" s="29">
        <v>39847.0</v>
      </c>
      <c r="AH5" s="29">
        <v>47370.0</v>
      </c>
      <c r="AI5" s="29">
        <v>74374.0</v>
      </c>
      <c r="AJ5" s="29">
        <v>88366.0</v>
      </c>
      <c r="AK5" s="29">
        <v>35933.0</v>
      </c>
      <c r="AL5" s="29">
        <v>38752.0</v>
      </c>
      <c r="AM5" s="29">
        <v>49928.0</v>
      </c>
      <c r="AN5" s="29">
        <v>52500.0</v>
      </c>
      <c r="AO5" s="29">
        <v>34737.0</v>
      </c>
      <c r="AP5" s="29">
        <v>40882.0</v>
      </c>
      <c r="AQ5" s="29">
        <v>29400.0</v>
      </c>
      <c r="AR5" s="29">
        <v>32094.0</v>
      </c>
      <c r="AS5" s="29">
        <v>72761.0</v>
      </c>
      <c r="AT5" s="29">
        <v>31197.0</v>
      </c>
      <c r="AU5" s="29">
        <v>53492.0</v>
      </c>
      <c r="AV5" s="29">
        <v>44405.0</v>
      </c>
      <c r="AW5" s="29">
        <v>49655.0</v>
      </c>
      <c r="AX5" s="29">
        <v>61020.0</v>
      </c>
      <c r="AY5" s="29">
        <v>43945.0</v>
      </c>
      <c r="AZ5" s="29">
        <v>32225.0</v>
      </c>
      <c r="BA5" s="29">
        <v>45164.0</v>
      </c>
      <c r="BB5" s="29">
        <v>42959.0</v>
      </c>
      <c r="BC5" s="29">
        <v>48324.0</v>
      </c>
      <c r="BD5" s="29">
        <v>64644.0</v>
      </c>
      <c r="BE5" s="29">
        <v>36481.0</v>
      </c>
    </row>
    <row r="6" ht="15.75" customHeight="1">
      <c r="A6" s="30"/>
      <c r="B6" s="31" t="s">
        <v>86</v>
      </c>
      <c r="C6" s="32"/>
      <c r="D6" s="32">
        <v>28.0</v>
      </c>
      <c r="E6" s="32">
        <v>20.0</v>
      </c>
      <c r="F6" s="32">
        <v>31.0</v>
      </c>
      <c r="G6" s="32">
        <v>18.0</v>
      </c>
      <c r="H6" s="32">
        <v>22.0</v>
      </c>
      <c r="I6" s="32">
        <v>19.0</v>
      </c>
      <c r="J6" s="32">
        <v>22.0</v>
      </c>
      <c r="K6" s="32">
        <v>18.0</v>
      </c>
      <c r="L6" s="32">
        <v>23.0</v>
      </c>
      <c r="M6" s="32">
        <v>25.0</v>
      </c>
      <c r="N6" s="32">
        <v>25.0</v>
      </c>
      <c r="O6" s="32">
        <v>25.0</v>
      </c>
      <c r="P6" s="32">
        <v>22.0</v>
      </c>
      <c r="Q6" s="32">
        <v>19.0</v>
      </c>
      <c r="R6" s="32">
        <v>25.0</v>
      </c>
      <c r="S6" s="32">
        <v>23.0</v>
      </c>
      <c r="T6" s="32">
        <v>23.0</v>
      </c>
      <c r="U6" s="32">
        <v>18.0</v>
      </c>
      <c r="V6" s="32">
        <v>18.0</v>
      </c>
      <c r="W6" s="32">
        <v>23.0</v>
      </c>
      <c r="X6" s="32">
        <v>14.0</v>
      </c>
      <c r="Y6" s="32">
        <v>23.0</v>
      </c>
      <c r="Z6" s="32">
        <v>20.0</v>
      </c>
      <c r="AA6" s="32">
        <v>21.0</v>
      </c>
      <c r="AB6" s="32">
        <v>14.0</v>
      </c>
      <c r="AC6" s="32">
        <v>26.0</v>
      </c>
      <c r="AD6" s="32">
        <v>22.0</v>
      </c>
      <c r="AE6" s="32">
        <v>15.0</v>
      </c>
      <c r="AF6" s="32">
        <v>15.0</v>
      </c>
      <c r="AG6" s="32">
        <v>21.0</v>
      </c>
      <c r="AH6" s="32">
        <v>22.0</v>
      </c>
      <c r="AI6" s="32">
        <v>18.0</v>
      </c>
      <c r="AJ6" s="32">
        <v>17.0</v>
      </c>
      <c r="AK6" s="32">
        <v>23.0</v>
      </c>
      <c r="AL6" s="32">
        <v>26.0</v>
      </c>
      <c r="AM6" s="32">
        <v>22.0</v>
      </c>
      <c r="AN6" s="32">
        <v>23.0</v>
      </c>
      <c r="AO6" s="32">
        <v>28.0</v>
      </c>
      <c r="AP6" s="32">
        <v>24.0</v>
      </c>
      <c r="AQ6" s="32">
        <v>24.0</v>
      </c>
      <c r="AR6" s="32">
        <v>24.0</v>
      </c>
      <c r="AS6" s="32">
        <v>25.0</v>
      </c>
      <c r="AT6" s="32">
        <v>27.0</v>
      </c>
      <c r="AU6" s="32">
        <v>22.0</v>
      </c>
      <c r="AV6" s="32">
        <v>24.0</v>
      </c>
      <c r="AW6" s="32">
        <v>19.0</v>
      </c>
      <c r="AX6" s="32">
        <v>19.0</v>
      </c>
      <c r="AY6" s="32">
        <v>19.0</v>
      </c>
      <c r="AZ6" s="32">
        <v>25.0</v>
      </c>
      <c r="BA6" s="32">
        <v>19.0</v>
      </c>
      <c r="BB6" s="32">
        <v>16.0</v>
      </c>
      <c r="BC6" s="32">
        <v>12.0</v>
      </c>
      <c r="BD6" s="32">
        <v>10.0</v>
      </c>
      <c r="BE6" s="33">
        <v>27.0</v>
      </c>
    </row>
    <row r="7" ht="15.75" customHeight="1">
      <c r="A7" s="34" t="s">
        <v>8</v>
      </c>
      <c r="B7" s="25" t="s">
        <v>87</v>
      </c>
      <c r="C7" s="26"/>
      <c r="D7" s="26">
        <f t="shared" ref="D7:BE7" si="1">(D8-D6)/2 +D6</f>
        <v>33.5</v>
      </c>
      <c r="E7" s="26">
        <f t="shared" si="1"/>
        <v>25</v>
      </c>
      <c r="F7" s="26">
        <f t="shared" si="1"/>
        <v>33.5</v>
      </c>
      <c r="G7" s="26">
        <f t="shared" si="1"/>
        <v>21</v>
      </c>
      <c r="H7" s="26">
        <f t="shared" si="1"/>
        <v>26.5</v>
      </c>
      <c r="I7" s="26">
        <f t="shared" si="1"/>
        <v>22.5</v>
      </c>
      <c r="J7" s="26">
        <f t="shared" si="1"/>
        <v>27</v>
      </c>
      <c r="K7" s="26">
        <f t="shared" si="1"/>
        <v>22</v>
      </c>
      <c r="L7" s="26">
        <f t="shared" si="1"/>
        <v>26</v>
      </c>
      <c r="M7" s="26">
        <f t="shared" si="1"/>
        <v>28</v>
      </c>
      <c r="N7" s="26">
        <f t="shared" si="1"/>
        <v>29.5</v>
      </c>
      <c r="O7" s="26">
        <f t="shared" si="1"/>
        <v>27</v>
      </c>
      <c r="P7" s="26">
        <f t="shared" si="1"/>
        <v>24.5</v>
      </c>
      <c r="Q7" s="26">
        <f t="shared" si="1"/>
        <v>22</v>
      </c>
      <c r="R7" s="26">
        <f t="shared" si="1"/>
        <v>30.5</v>
      </c>
      <c r="S7" s="26">
        <f t="shared" si="1"/>
        <v>26.5</v>
      </c>
      <c r="T7" s="26">
        <f t="shared" si="1"/>
        <v>27.5</v>
      </c>
      <c r="U7" s="26">
        <f t="shared" si="1"/>
        <v>22</v>
      </c>
      <c r="V7" s="26">
        <f t="shared" si="1"/>
        <v>23</v>
      </c>
      <c r="W7" s="26">
        <f t="shared" si="1"/>
        <v>28</v>
      </c>
      <c r="X7" s="26">
        <f t="shared" si="1"/>
        <v>16.5</v>
      </c>
      <c r="Y7" s="26">
        <f t="shared" si="1"/>
        <v>28.5</v>
      </c>
      <c r="Z7" s="26">
        <f t="shared" si="1"/>
        <v>24.5</v>
      </c>
      <c r="AA7" s="26">
        <f t="shared" si="1"/>
        <v>23.5</v>
      </c>
      <c r="AB7" s="26">
        <f t="shared" si="1"/>
        <v>17</v>
      </c>
      <c r="AC7" s="26">
        <f t="shared" si="1"/>
        <v>28.5</v>
      </c>
      <c r="AD7" s="26">
        <f t="shared" si="1"/>
        <v>25.5</v>
      </c>
      <c r="AE7" s="26">
        <f t="shared" si="1"/>
        <v>17.5</v>
      </c>
      <c r="AF7" s="26">
        <f t="shared" si="1"/>
        <v>17.5</v>
      </c>
      <c r="AG7" s="26">
        <f t="shared" si="1"/>
        <v>26</v>
      </c>
      <c r="AH7" s="26">
        <f t="shared" si="1"/>
        <v>27</v>
      </c>
      <c r="AI7" s="26">
        <f t="shared" si="1"/>
        <v>23.5</v>
      </c>
      <c r="AJ7" s="26">
        <f t="shared" si="1"/>
        <v>19.5</v>
      </c>
      <c r="AK7" s="26">
        <f t="shared" si="1"/>
        <v>27.5</v>
      </c>
      <c r="AL7" s="26">
        <f t="shared" si="1"/>
        <v>30.5</v>
      </c>
      <c r="AM7" s="26">
        <f t="shared" si="1"/>
        <v>25</v>
      </c>
      <c r="AN7" s="26">
        <f t="shared" si="1"/>
        <v>27</v>
      </c>
      <c r="AO7" s="26">
        <f t="shared" si="1"/>
        <v>32</v>
      </c>
      <c r="AP7" s="26">
        <f t="shared" si="1"/>
        <v>27</v>
      </c>
      <c r="AQ7" s="26">
        <f t="shared" si="1"/>
        <v>27</v>
      </c>
      <c r="AR7" s="26">
        <f t="shared" si="1"/>
        <v>27.5</v>
      </c>
      <c r="AS7" s="26">
        <f t="shared" si="1"/>
        <v>26.5</v>
      </c>
      <c r="AT7" s="26">
        <f t="shared" si="1"/>
        <v>32</v>
      </c>
      <c r="AU7" s="26">
        <f t="shared" si="1"/>
        <v>27</v>
      </c>
      <c r="AV7" s="26">
        <f t="shared" si="1"/>
        <v>26.5</v>
      </c>
      <c r="AW7" s="26">
        <f t="shared" si="1"/>
        <v>22.5</v>
      </c>
      <c r="AX7" s="26">
        <f t="shared" si="1"/>
        <v>21.5</v>
      </c>
      <c r="AY7" s="26">
        <f t="shared" si="1"/>
        <v>21</v>
      </c>
      <c r="AZ7" s="26">
        <f t="shared" si="1"/>
        <v>38.5</v>
      </c>
      <c r="BA7" s="26">
        <f t="shared" si="1"/>
        <v>20.5</v>
      </c>
      <c r="BB7" s="26">
        <f t="shared" si="1"/>
        <v>20.5</v>
      </c>
      <c r="BC7" s="26">
        <f t="shared" si="1"/>
        <v>13.5</v>
      </c>
      <c r="BD7" s="26">
        <f t="shared" si="1"/>
        <v>11.5</v>
      </c>
      <c r="BE7" s="35">
        <f t="shared" si="1"/>
        <v>39.5</v>
      </c>
    </row>
    <row r="8" ht="15.75" customHeight="1">
      <c r="A8" s="36"/>
      <c r="B8" s="37" t="s">
        <v>88</v>
      </c>
      <c r="C8" s="38"/>
      <c r="D8" s="38">
        <v>39.0</v>
      </c>
      <c r="E8" s="38">
        <v>30.0</v>
      </c>
      <c r="F8" s="38">
        <v>36.0</v>
      </c>
      <c r="G8" s="38">
        <v>24.0</v>
      </c>
      <c r="H8" s="38">
        <v>31.0</v>
      </c>
      <c r="I8" s="38">
        <v>26.0</v>
      </c>
      <c r="J8" s="38">
        <v>32.0</v>
      </c>
      <c r="K8" s="38">
        <v>26.0</v>
      </c>
      <c r="L8" s="38">
        <v>29.0</v>
      </c>
      <c r="M8" s="38">
        <v>31.0</v>
      </c>
      <c r="N8" s="38">
        <v>34.0</v>
      </c>
      <c r="O8" s="38">
        <v>29.0</v>
      </c>
      <c r="P8" s="38">
        <v>27.0</v>
      </c>
      <c r="Q8" s="38">
        <v>25.0</v>
      </c>
      <c r="R8" s="38">
        <v>36.0</v>
      </c>
      <c r="S8" s="38">
        <v>30.0</v>
      </c>
      <c r="T8" s="38">
        <v>32.0</v>
      </c>
      <c r="U8" s="38">
        <v>26.0</v>
      </c>
      <c r="V8" s="38">
        <v>28.0</v>
      </c>
      <c r="W8" s="38">
        <v>33.0</v>
      </c>
      <c r="X8" s="38">
        <v>19.0</v>
      </c>
      <c r="Y8" s="38">
        <v>34.0</v>
      </c>
      <c r="Z8" s="38">
        <v>29.0</v>
      </c>
      <c r="AA8" s="38">
        <v>26.0</v>
      </c>
      <c r="AB8" s="38">
        <v>20.0</v>
      </c>
      <c r="AC8" s="38">
        <v>31.0</v>
      </c>
      <c r="AD8" s="38">
        <v>29.0</v>
      </c>
      <c r="AE8" s="38">
        <v>20.0</v>
      </c>
      <c r="AF8" s="38">
        <v>20.0</v>
      </c>
      <c r="AG8" s="38">
        <v>31.0</v>
      </c>
      <c r="AH8" s="38">
        <v>32.0</v>
      </c>
      <c r="AI8" s="38">
        <v>29.0</v>
      </c>
      <c r="AJ8" s="38">
        <v>22.0</v>
      </c>
      <c r="AK8" s="38">
        <v>32.0</v>
      </c>
      <c r="AL8" s="38">
        <v>35.0</v>
      </c>
      <c r="AM8" s="38">
        <v>28.0</v>
      </c>
      <c r="AN8" s="38">
        <v>31.0</v>
      </c>
      <c r="AO8" s="38">
        <v>36.0</v>
      </c>
      <c r="AP8" s="38">
        <v>30.0</v>
      </c>
      <c r="AQ8" s="38">
        <v>30.0</v>
      </c>
      <c r="AR8" s="38">
        <v>31.0</v>
      </c>
      <c r="AS8" s="38">
        <v>28.0</v>
      </c>
      <c r="AT8" s="38">
        <v>37.0</v>
      </c>
      <c r="AU8" s="38">
        <v>32.0</v>
      </c>
      <c r="AV8" s="38">
        <v>29.0</v>
      </c>
      <c r="AW8" s="38">
        <v>26.0</v>
      </c>
      <c r="AX8" s="38">
        <v>24.0</v>
      </c>
      <c r="AY8" s="38">
        <v>23.0</v>
      </c>
      <c r="AZ8" s="38">
        <v>52.0</v>
      </c>
      <c r="BA8" s="38">
        <v>22.0</v>
      </c>
      <c r="BB8" s="38">
        <v>25.0</v>
      </c>
      <c r="BC8" s="38">
        <v>15.0</v>
      </c>
      <c r="BD8" s="38">
        <v>13.0</v>
      </c>
      <c r="BE8" s="39">
        <v>52.0</v>
      </c>
    </row>
    <row r="9" ht="15.75" customHeight="1">
      <c r="A9" s="40" t="s">
        <v>89</v>
      </c>
      <c r="B9" s="40"/>
      <c r="C9" s="41"/>
      <c r="D9" s="41">
        <v>15.4</v>
      </c>
      <c r="E9" s="41">
        <v>14.3</v>
      </c>
      <c r="F9" s="41">
        <v>25.3</v>
      </c>
      <c r="G9" s="41">
        <v>100.16</v>
      </c>
      <c r="H9" s="41">
        <v>13.5</v>
      </c>
      <c r="I9" s="41">
        <v>18.1</v>
      </c>
      <c r="J9" s="41">
        <v>13.1</v>
      </c>
      <c r="K9" s="41">
        <v>10.6</v>
      </c>
      <c r="L9" s="41">
        <v>28.7</v>
      </c>
      <c r="M9" s="41">
        <v>14.8</v>
      </c>
      <c r="N9" s="41">
        <v>9.0</v>
      </c>
      <c r="O9" s="41">
        <v>8.8</v>
      </c>
      <c r="P9" s="41">
        <v>18.0</v>
      </c>
      <c r="Q9" s="41">
        <v>10.1</v>
      </c>
      <c r="R9" s="41">
        <v>11.6</v>
      </c>
      <c r="S9" s="41">
        <v>23.7</v>
      </c>
      <c r="T9" s="41">
        <v>13.7</v>
      </c>
      <c r="U9" s="41">
        <v>10.9</v>
      </c>
      <c r="V9" s="41">
        <v>24.6</v>
      </c>
      <c r="W9" s="41">
        <v>11.9</v>
      </c>
      <c r="X9" s="41">
        <v>25.5</v>
      </c>
      <c r="Y9" s="41">
        <v>10.7</v>
      </c>
      <c r="Z9" s="41">
        <v>13.5</v>
      </c>
      <c r="AA9" s="41">
        <v>14.5</v>
      </c>
      <c r="AB9" s="41">
        <v>16.6</v>
      </c>
      <c r="AC9" s="41">
        <v>29.9</v>
      </c>
      <c r="AD9" s="41">
        <v>30.5</v>
      </c>
      <c r="AE9" s="41">
        <v>25.5</v>
      </c>
      <c r="AF9" s="41">
        <v>41.5</v>
      </c>
      <c r="AG9" s="41">
        <v>10.8</v>
      </c>
      <c r="AH9" s="41">
        <v>13.9</v>
      </c>
      <c r="AI9" s="41">
        <v>16.9</v>
      </c>
      <c r="AJ9" s="41">
        <v>46.0</v>
      </c>
      <c r="AK9" s="41">
        <v>16.0</v>
      </c>
      <c r="AL9" s="41">
        <v>13.8</v>
      </c>
      <c r="AM9" s="41">
        <v>12.6</v>
      </c>
      <c r="AN9" s="41">
        <v>13.5</v>
      </c>
      <c r="AO9" s="41">
        <v>20.1</v>
      </c>
      <c r="AP9" s="41">
        <v>29.1</v>
      </c>
      <c r="AQ9" s="41">
        <v>31.4</v>
      </c>
      <c r="AR9" s="41">
        <v>11.7</v>
      </c>
      <c r="AS9" s="41">
        <v>23.4</v>
      </c>
      <c r="AT9" s="41">
        <v>16.0</v>
      </c>
      <c r="AU9" s="41">
        <v>23.3</v>
      </c>
      <c r="AV9" s="41">
        <v>12.6</v>
      </c>
      <c r="AW9" s="41">
        <v>25.8</v>
      </c>
      <c r="AX9" s="41">
        <v>27.4</v>
      </c>
      <c r="AY9" s="41">
        <v>32.7</v>
      </c>
      <c r="AZ9" s="41">
        <v>15.1</v>
      </c>
      <c r="BA9" s="41">
        <v>192.0</v>
      </c>
      <c r="BB9" s="41">
        <v>224.0</v>
      </c>
      <c r="BC9" s="41">
        <v>339.2</v>
      </c>
      <c r="BD9" s="41">
        <v>387.2</v>
      </c>
      <c r="BE9" s="41">
        <v>16.0</v>
      </c>
    </row>
    <row r="10" ht="15.75" customHeight="1">
      <c r="A10" s="42" t="s">
        <v>15</v>
      </c>
      <c r="B10" s="43"/>
      <c r="C10" s="44"/>
      <c r="D10" s="44">
        <v>188.0</v>
      </c>
      <c r="E10" s="44">
        <v>300.0</v>
      </c>
      <c r="F10" s="44">
        <v>122.0</v>
      </c>
      <c r="G10" s="44">
        <v>310.0</v>
      </c>
      <c r="H10" s="44">
        <v>272.0</v>
      </c>
      <c r="I10" s="44">
        <v>290.0</v>
      </c>
      <c r="J10" s="44">
        <v>300.0</v>
      </c>
      <c r="K10" s="44">
        <v>375.0</v>
      </c>
      <c r="L10" s="44">
        <v>248.0</v>
      </c>
      <c r="M10" s="44">
        <v>335.0</v>
      </c>
      <c r="N10" s="44">
        <v>255.0</v>
      </c>
      <c r="O10" s="44">
        <v>255.0</v>
      </c>
      <c r="P10" s="44">
        <v>255.0</v>
      </c>
      <c r="Q10" s="44">
        <v>362.0</v>
      </c>
      <c r="R10" s="44">
        <v>221.0</v>
      </c>
      <c r="S10" s="44">
        <v>184.0</v>
      </c>
      <c r="T10" s="44">
        <v>261.0</v>
      </c>
      <c r="U10" s="44">
        <v>444.0</v>
      </c>
      <c r="V10" s="44">
        <v>444.0</v>
      </c>
      <c r="W10" s="44">
        <v>237.0</v>
      </c>
      <c r="X10" s="44">
        <v>420.0</v>
      </c>
      <c r="Y10" s="44">
        <v>237.0</v>
      </c>
      <c r="Z10" s="44">
        <v>300.0</v>
      </c>
      <c r="AA10" s="44">
        <v>295.0</v>
      </c>
      <c r="AB10" s="44">
        <v>400.0</v>
      </c>
      <c r="AC10" s="44">
        <v>170.0</v>
      </c>
      <c r="AD10" s="44">
        <v>228.0</v>
      </c>
      <c r="AE10" s="44">
        <v>355.0</v>
      </c>
      <c r="AF10" s="44">
        <v>355.0</v>
      </c>
      <c r="AG10" s="44">
        <v>241.0</v>
      </c>
      <c r="AH10" s="44">
        <v>203.0</v>
      </c>
      <c r="AI10" s="44">
        <v>416.0</v>
      </c>
      <c r="AJ10" s="44">
        <v>409.0</v>
      </c>
      <c r="AK10" s="44">
        <v>194.0</v>
      </c>
      <c r="AL10" s="44">
        <v>247.0</v>
      </c>
      <c r="AM10" s="44">
        <v>247.0</v>
      </c>
      <c r="AN10" s="44">
        <v>295.0</v>
      </c>
      <c r="AO10" s="44">
        <v>155.0</v>
      </c>
      <c r="AP10" s="44">
        <v>187.0</v>
      </c>
      <c r="AQ10" s="44">
        <v>187.0</v>
      </c>
      <c r="AR10" s="44">
        <v>181.0</v>
      </c>
      <c r="AS10" s="44">
        <v>152.0</v>
      </c>
      <c r="AT10" s="44">
        <v>180.0</v>
      </c>
      <c r="AU10" s="44">
        <v>300.0</v>
      </c>
      <c r="AV10" s="44">
        <v>191.0</v>
      </c>
      <c r="AW10" s="44">
        <v>293.0</v>
      </c>
      <c r="AX10" s="44">
        <v>471.0</v>
      </c>
      <c r="AY10" s="44">
        <v>246.0</v>
      </c>
      <c r="AZ10" s="44">
        <v>203.0</v>
      </c>
      <c r="BA10" s="44">
        <v>348.0</v>
      </c>
      <c r="BB10" s="44">
        <v>290.0</v>
      </c>
      <c r="BC10" s="44">
        <v>385.0</v>
      </c>
      <c r="BD10" s="44">
        <v>475.0</v>
      </c>
      <c r="BE10" s="45">
        <v>191.0</v>
      </c>
    </row>
    <row r="11" ht="15.75" customHeight="1">
      <c r="A11" s="40" t="s">
        <v>16</v>
      </c>
      <c r="B11" s="40"/>
      <c r="C11" s="41"/>
      <c r="D11" s="41" t="s">
        <v>90</v>
      </c>
      <c r="E11" s="41" t="s">
        <v>90</v>
      </c>
      <c r="F11" s="41" t="s">
        <v>91</v>
      </c>
      <c r="G11" s="41" t="s">
        <v>92</v>
      </c>
      <c r="H11" s="41" t="s">
        <v>90</v>
      </c>
      <c r="I11" s="41" t="s">
        <v>10</v>
      </c>
      <c r="J11" s="41" t="s">
        <v>90</v>
      </c>
      <c r="K11" s="41" t="s">
        <v>90</v>
      </c>
      <c r="L11" s="41" t="s">
        <v>10</v>
      </c>
      <c r="M11" s="41" t="s">
        <v>90</v>
      </c>
      <c r="N11" s="41" t="s">
        <v>90</v>
      </c>
      <c r="O11" s="41" t="s">
        <v>90</v>
      </c>
      <c r="P11" s="41" t="s">
        <v>10</v>
      </c>
      <c r="Q11" s="41" t="s">
        <v>90</v>
      </c>
      <c r="R11" s="41" t="s">
        <v>90</v>
      </c>
      <c r="S11" s="41" t="s">
        <v>10</v>
      </c>
      <c r="T11" s="41" t="s">
        <v>90</v>
      </c>
      <c r="U11" s="41" t="s">
        <v>90</v>
      </c>
      <c r="V11" s="41" t="s">
        <v>90</v>
      </c>
      <c r="W11" s="41" t="s">
        <v>90</v>
      </c>
      <c r="X11" s="41" t="s">
        <v>10</v>
      </c>
      <c r="Y11" s="41" t="s">
        <v>90</v>
      </c>
      <c r="Z11" s="41" t="s">
        <v>90</v>
      </c>
      <c r="AA11" s="41" t="s">
        <v>10</v>
      </c>
      <c r="AB11" s="41" t="s">
        <v>10</v>
      </c>
      <c r="AC11" s="41" t="s">
        <v>91</v>
      </c>
      <c r="AD11" s="41" t="s">
        <v>91</v>
      </c>
      <c r="AE11" s="41" t="s">
        <v>10</v>
      </c>
      <c r="AF11" s="41" t="s">
        <v>10</v>
      </c>
      <c r="AG11" s="41" t="s">
        <v>90</v>
      </c>
      <c r="AH11" s="41" t="s">
        <v>90</v>
      </c>
      <c r="AI11" s="41" t="s">
        <v>90</v>
      </c>
      <c r="AJ11" s="41" t="s">
        <v>10</v>
      </c>
      <c r="AK11" s="41" t="s">
        <v>10</v>
      </c>
      <c r="AL11" s="41" t="s">
        <v>90</v>
      </c>
      <c r="AM11" s="41" t="s">
        <v>10</v>
      </c>
      <c r="AN11" s="41" t="s">
        <v>90</v>
      </c>
      <c r="AO11" s="41" t="s">
        <v>91</v>
      </c>
      <c r="AP11" s="41" t="s">
        <v>91</v>
      </c>
      <c r="AQ11" s="41" t="s">
        <v>91</v>
      </c>
      <c r="AR11" s="41" t="s">
        <v>10</v>
      </c>
      <c r="AS11" s="41" t="s">
        <v>91</v>
      </c>
      <c r="AT11" s="41" t="s">
        <v>90</v>
      </c>
      <c r="AU11" s="41" t="s">
        <v>90</v>
      </c>
      <c r="AV11" s="41" t="s">
        <v>10</v>
      </c>
      <c r="AW11" s="41" t="s">
        <v>10</v>
      </c>
      <c r="AX11" s="41" t="s">
        <v>10</v>
      </c>
      <c r="AY11" s="41" t="s">
        <v>10</v>
      </c>
      <c r="AZ11" s="41" t="s">
        <v>90</v>
      </c>
      <c r="BA11" s="41" t="s">
        <v>92</v>
      </c>
      <c r="BB11" s="41" t="s">
        <v>92</v>
      </c>
      <c r="BC11" s="41" t="s">
        <v>92</v>
      </c>
      <c r="BD11" s="41" t="s">
        <v>92</v>
      </c>
      <c r="BE11" s="41" t="s">
        <v>90</v>
      </c>
    </row>
    <row r="12" ht="15.75" customHeight="1">
      <c r="A12" s="42" t="s">
        <v>17</v>
      </c>
      <c r="B12" s="43"/>
      <c r="C12" s="44"/>
      <c r="D12" s="44">
        <v>4.5</v>
      </c>
      <c r="E12" s="44">
        <v>4.2</v>
      </c>
      <c r="F12" s="44">
        <v>4.4</v>
      </c>
      <c r="G12" s="44">
        <v>4.8</v>
      </c>
      <c r="H12" s="44">
        <v>4.8</v>
      </c>
      <c r="I12" s="44">
        <v>4.9</v>
      </c>
      <c r="J12" s="44">
        <v>4.9</v>
      </c>
      <c r="K12" s="44">
        <v>4.5</v>
      </c>
      <c r="L12" s="44">
        <v>4.2</v>
      </c>
      <c r="M12" s="44">
        <v>4.2</v>
      </c>
      <c r="N12" s="44">
        <v>4.9</v>
      </c>
      <c r="O12" s="44">
        <v>5.0</v>
      </c>
      <c r="P12" s="44">
        <v>4.1</v>
      </c>
      <c r="Q12" s="44">
        <v>4.2</v>
      </c>
      <c r="R12" s="44">
        <v>5.0</v>
      </c>
      <c r="S12" s="44">
        <v>4.8</v>
      </c>
      <c r="T12" s="44">
        <v>4.5</v>
      </c>
      <c r="U12" s="44">
        <v>4.3</v>
      </c>
      <c r="V12" s="44">
        <v>5.0</v>
      </c>
      <c r="W12" s="44">
        <v>4.7</v>
      </c>
      <c r="X12" s="44">
        <v>4.9</v>
      </c>
      <c r="Y12" s="44">
        <v>4.6</v>
      </c>
      <c r="Z12" s="44">
        <v>4.1</v>
      </c>
      <c r="AA12" s="44">
        <v>4.9</v>
      </c>
      <c r="AB12" s="44">
        <v>4.1</v>
      </c>
      <c r="AC12" s="44">
        <v>4.3</v>
      </c>
      <c r="AD12" s="44">
        <v>4.8</v>
      </c>
      <c r="AE12" s="44">
        <v>4.9</v>
      </c>
      <c r="AF12" s="44">
        <v>4.9</v>
      </c>
      <c r="AG12" s="44">
        <v>4.3</v>
      </c>
      <c r="AH12" s="44">
        <v>4.5</v>
      </c>
      <c r="AI12" s="44">
        <v>4.0</v>
      </c>
      <c r="AJ12" s="44">
        <v>4.6</v>
      </c>
      <c r="AK12" s="44">
        <v>4.4</v>
      </c>
      <c r="AL12" s="44">
        <v>4.5</v>
      </c>
      <c r="AM12" s="44">
        <v>4.1</v>
      </c>
      <c r="AN12" s="44">
        <v>4.1</v>
      </c>
      <c r="AO12" s="44">
        <v>4.8</v>
      </c>
      <c r="AP12" s="44">
        <v>4.7</v>
      </c>
      <c r="AQ12" s="44">
        <v>4.9</v>
      </c>
      <c r="AR12" s="44">
        <v>4.8</v>
      </c>
      <c r="AS12" s="44">
        <v>4.4</v>
      </c>
      <c r="AT12" s="44">
        <v>4.9</v>
      </c>
      <c r="AU12" s="44">
        <v>5.0</v>
      </c>
      <c r="AV12" s="44">
        <v>4.8</v>
      </c>
      <c r="AW12" s="44">
        <v>4.8</v>
      </c>
      <c r="AX12" s="44">
        <v>4.5</v>
      </c>
      <c r="AY12" s="44">
        <v>3.9</v>
      </c>
      <c r="AZ12" s="44">
        <v>4.5</v>
      </c>
      <c r="BA12" s="44">
        <v>4.7</v>
      </c>
      <c r="BB12" s="44">
        <v>4.8</v>
      </c>
      <c r="BC12" s="44">
        <v>4.4</v>
      </c>
      <c r="BD12" s="44">
        <v>5.0</v>
      </c>
      <c r="BE12" s="45">
        <v>4.8</v>
      </c>
    </row>
    <row r="13" ht="15.75" customHeight="1">
      <c r="A13" s="22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ht="15.75" customHeight="1">
      <c r="A14" s="46" t="s">
        <v>93</v>
      </c>
      <c r="B14" s="46"/>
      <c r="C14" s="47"/>
      <c r="D14" s="47">
        <f t="array" ref="D14:BE14">TRANSPOSE('Utility function data'!M5:M58)</f>
        <v>0.3503797709</v>
      </c>
      <c r="E14" s="47">
        <v>0.390228989257484</v>
      </c>
      <c r="F14" s="47">
        <v>0.3030169870571236</v>
      </c>
      <c r="G14" s="47">
        <v>0.41686087174628117</v>
      </c>
      <c r="H14" s="47">
        <v>0.35963208298671967</v>
      </c>
      <c r="I14" s="47">
        <v>0.32039068574012597</v>
      </c>
      <c r="J14" s="47">
        <v>0.38812386316154157</v>
      </c>
      <c r="K14" s="47">
        <v>0.3230731605946748</v>
      </c>
      <c r="L14" s="47">
        <v>0.3499520453832676</v>
      </c>
      <c r="M14" s="47">
        <v>0.32224281407851463</v>
      </c>
      <c r="N14" s="47">
        <v>0.3691302494569185</v>
      </c>
      <c r="O14" s="47">
        <v>0.3276901385291404</v>
      </c>
      <c r="P14" s="47">
        <v>0.3188941554090759</v>
      </c>
      <c r="Q14" s="47">
        <v>0.30275382822586366</v>
      </c>
      <c r="R14" s="47">
        <v>0.3360693130388829</v>
      </c>
      <c r="S14" s="47">
        <v>0.29641278290927114</v>
      </c>
      <c r="T14" s="47">
        <v>0.343253568506818</v>
      </c>
      <c r="U14" s="47">
        <v>0.37574321396813526</v>
      </c>
      <c r="V14" s="47">
        <v>0.370896935646887</v>
      </c>
      <c r="W14" s="47">
        <v>0.3504417048935528</v>
      </c>
      <c r="X14" s="47">
        <v>0.30920081219244056</v>
      </c>
      <c r="Y14" s="47">
        <v>0.36179603844912595</v>
      </c>
      <c r="Z14" s="47">
        <v>0.3745676156020525</v>
      </c>
      <c r="AA14" s="47">
        <v>0.35247493121497103</v>
      </c>
      <c r="AB14" s="47">
        <v>0.33778543250882076</v>
      </c>
      <c r="AC14" s="47">
        <v>0.31741794284847624</v>
      </c>
      <c r="AD14" s="47">
        <v>0.3395384570804</v>
      </c>
      <c r="AE14" s="47">
        <v>0.3462581036550675</v>
      </c>
      <c r="AF14" s="47">
        <v>0.34322988515596864</v>
      </c>
      <c r="AG14" s="47">
        <v>0.3512855164923308</v>
      </c>
      <c r="AH14" s="47">
        <v>0.30144107654930247</v>
      </c>
      <c r="AI14" s="47">
        <v>0.38591960968343747</v>
      </c>
      <c r="AJ14" s="47">
        <v>0.3356848602687176</v>
      </c>
      <c r="AK14" s="47">
        <v>0.32018608942162674</v>
      </c>
      <c r="AL14" s="47">
        <v>0.38841534489588453</v>
      </c>
      <c r="AM14" s="47">
        <v>0.33101566734263915</v>
      </c>
      <c r="AN14" s="47">
        <v>0.3801617053432771</v>
      </c>
      <c r="AO14" s="47">
        <v>0.3027117589542</v>
      </c>
      <c r="AP14" s="47">
        <v>0.29953752668241124</v>
      </c>
      <c r="AQ14" s="47">
        <v>0.32683861849429635</v>
      </c>
      <c r="AR14" s="47">
        <v>0.31017988936540686</v>
      </c>
      <c r="AS14" s="47">
        <v>0.1835855770253917</v>
      </c>
      <c r="AT14" s="47">
        <v>0.33945230567589846</v>
      </c>
      <c r="AU14" s="47">
        <v>0.3830624766058696</v>
      </c>
      <c r="AV14" s="47">
        <v>0.29180269079423077</v>
      </c>
      <c r="AW14" s="47">
        <v>0.3597307109889667</v>
      </c>
      <c r="AX14" s="47">
        <v>0.42392551958557867</v>
      </c>
      <c r="AY14" s="47">
        <v>0.3225445233002656</v>
      </c>
      <c r="AZ14" s="47">
        <v>0.4003835890936123</v>
      </c>
      <c r="BA14" s="47">
        <v>0.47671727529430885</v>
      </c>
      <c r="BB14" s="47">
        <v>0.46266812937572693</v>
      </c>
      <c r="BC14" s="47">
        <v>0.5897295593142925</v>
      </c>
      <c r="BD14" s="47">
        <v>0.6352035000194463</v>
      </c>
      <c r="BE14" s="47">
        <v>0.3844512658539445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L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0.67"/>
    <col customWidth="1" min="2" max="2" width="11.22"/>
    <col customWidth="1" min="3" max="3" width="18.22"/>
    <col customWidth="1" min="4" max="6" width="11.22"/>
    <col customWidth="1" min="10" max="10" width="12.22"/>
    <col customWidth="1" min="11" max="11" width="12.89"/>
    <col customWidth="1" min="12" max="12" width="9.11"/>
  </cols>
  <sheetData>
    <row r="1" ht="15.75" customHeight="1">
      <c r="A1" s="48"/>
      <c r="B1" s="48"/>
      <c r="C1" s="48"/>
      <c r="D1" s="48"/>
      <c r="E1" s="49"/>
      <c r="F1" s="50"/>
      <c r="G1" s="48"/>
      <c r="H1" s="48"/>
      <c r="I1" s="50"/>
      <c r="J1" s="50"/>
      <c r="K1" s="50"/>
      <c r="L1" s="50"/>
      <c r="M1" s="49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</row>
    <row r="2" ht="15.75" customHeight="1">
      <c r="A2" s="52"/>
      <c r="B2" s="52" t="s">
        <v>6</v>
      </c>
      <c r="C2" s="52" t="s">
        <v>89</v>
      </c>
      <c r="D2" s="52" t="s">
        <v>15</v>
      </c>
      <c r="E2" s="53"/>
      <c r="F2" s="54" t="s">
        <v>8</v>
      </c>
      <c r="G2" s="52"/>
      <c r="H2" s="52" t="s">
        <v>16</v>
      </c>
      <c r="I2" s="54" t="s">
        <v>94</v>
      </c>
      <c r="J2" s="54" t="s">
        <v>95</v>
      </c>
      <c r="K2" s="54" t="s">
        <v>96</v>
      </c>
      <c r="L2" s="54" t="s">
        <v>97</v>
      </c>
      <c r="M2" s="55" t="s">
        <v>98</v>
      </c>
      <c r="O2" s="12" t="s">
        <v>99</v>
      </c>
      <c r="P2" s="12" t="s">
        <v>100</v>
      </c>
      <c r="Q2" s="12" t="s">
        <v>101</v>
      </c>
      <c r="R2" s="12" t="s">
        <v>102</v>
      </c>
      <c r="S2" s="12" t="s">
        <v>103</v>
      </c>
    </row>
    <row r="3" ht="15.75" customHeight="1">
      <c r="A3" s="52"/>
      <c r="B3" s="52"/>
      <c r="C3" s="52"/>
      <c r="D3" s="52"/>
      <c r="E3" s="54" t="s">
        <v>104</v>
      </c>
      <c r="F3" s="54" t="s">
        <v>87</v>
      </c>
      <c r="G3" s="52" t="s">
        <v>88</v>
      </c>
      <c r="H3" s="52"/>
      <c r="I3" s="53"/>
      <c r="J3" s="53"/>
      <c r="K3" s="53"/>
      <c r="L3" s="53"/>
      <c r="M3" s="56"/>
      <c r="O3" s="57"/>
      <c r="P3" s="58">
        <f>weights!D4</f>
        <v>0.1666666667</v>
      </c>
      <c r="Q3" s="58">
        <f>weights!D7</f>
        <v>0.2777777778</v>
      </c>
      <c r="R3" s="58">
        <f>weights!D5</f>
        <v>0.2777777778</v>
      </c>
      <c r="S3" s="58">
        <f>weights!D6</f>
        <v>0.2777777778</v>
      </c>
    </row>
    <row r="4" ht="15.75" customHeight="1">
      <c r="A4" s="52" t="s">
        <v>30</v>
      </c>
      <c r="B4" s="59"/>
      <c r="C4" s="60"/>
      <c r="D4" s="60"/>
      <c r="E4" s="61"/>
      <c r="F4" s="61"/>
      <c r="G4" s="60"/>
      <c r="H4" s="60"/>
      <c r="I4" s="62"/>
      <c r="J4" s="62"/>
      <c r="K4" s="62"/>
      <c r="L4" s="62"/>
      <c r="M4" s="62"/>
    </row>
    <row r="5" ht="15.75" customHeight="1">
      <c r="A5" s="52" t="s">
        <v>31</v>
      </c>
      <c r="B5" s="63">
        <v>35142.0</v>
      </c>
      <c r="C5" s="60">
        <v>15.4</v>
      </c>
      <c r="D5" s="60">
        <v>188.0</v>
      </c>
      <c r="E5" s="61">
        <f t="array" ref="E5:E58">TRANSPOSE('Consequence table'!D6:BE6)</f>
        <v>28</v>
      </c>
      <c r="F5" s="61">
        <f t="array" ref="F5:F58">TRANSPOSE('Consequence table'!D7:BE7)</f>
        <v>33.5</v>
      </c>
      <c r="G5" s="60">
        <f t="array" ref="G5:G58">TRANSPOSE('Consequence table'!D8:BE8)</f>
        <v>39</v>
      </c>
      <c r="H5" s="60" t="s">
        <v>90</v>
      </c>
      <c r="I5" s="64">
        <f>IF(UI!$D$18="Don't want to pay more",1.63 + -0.0000362*(B5) + 0.0000000002*(B5)^2, IF(UI!$D$18="Willing to overpay", 0.869 + 0.00000993*(B5) + -0.000000000188*(B5)^2,-0.0000131*(B5) + 1.26))</f>
        <v>0.7996398</v>
      </c>
      <c r="J5" s="65">
        <f>IF(UI!$D$21="Lower is fine",-0.741 + 0.00661*(D5) + -0.00000617*(D5)^2, IF(UI!$D$21="Looking for higher", 0.333 + -0.00426*(D5) + 0.0000121*(D5)^2,0.00283*(D5) + -0.346))</f>
        <v>0.28360752</v>
      </c>
      <c r="K5" s="64">
        <f>'Monte carlo-Fuel economy'!FJ8</f>
        <v>0.4971525916</v>
      </c>
      <c r="L5" s="64">
        <f>IF(UI!$D$20="Small space is fine",0.00273 + 0.00423*(C5) + -0.00000438*(C5)^2, IF(UI!$D$20="Looking for more space",-0.00723 + 0.000435*(C5) + 0.00000571*(C5)^2, 0.00264*(C5) + -0.0233))</f>
        <v>0.0008231836</v>
      </c>
      <c r="M5" s="66">
        <f t="shared" ref="M5:M58" si="1">SUMPRODUCT(I5:L5,$P$3:$S$3)</f>
        <v>0.3503797709</v>
      </c>
    </row>
    <row r="6" ht="15.75" customHeight="1">
      <c r="A6" s="52" t="s">
        <v>32</v>
      </c>
      <c r="B6" s="63">
        <v>43878.0</v>
      </c>
      <c r="C6" s="60">
        <v>14.3</v>
      </c>
      <c r="D6" s="60">
        <v>300.0</v>
      </c>
      <c r="E6" s="61">
        <v>20.0</v>
      </c>
      <c r="F6" s="61">
        <v>25.0</v>
      </c>
      <c r="G6" s="60">
        <v>30.0</v>
      </c>
      <c r="H6" s="60" t="s">
        <v>90</v>
      </c>
      <c r="I6" s="64">
        <f>IF(UI!$D$18="Don't want to pay more",1.63 + -0.0000362*(B6) + 0.0000000002*(B6)^2, IF(UI!$D$18="Willing to overpay", 0.869 + 0.00000993*(B6) + -0.000000000188*(B6)^2,-0.0000131*(B6) + 1.26))</f>
        <v>0.6851982</v>
      </c>
      <c r="J6" s="65">
        <f>IF(UI!$D$21="Lower is fine",-0.741 + 0.00661*(D6) + -0.00000617*(D6)^2, IF(UI!$D$21="Looking for higher", 0.333 + -0.00426*(D6) + 0.0000121*(D6)^2,0.00283*(D6) + -0.346))</f>
        <v>0.6867</v>
      </c>
      <c r="K6" s="64">
        <f>'Monte carlo-Fuel economy'!FJ9</f>
        <v>0.3068473034</v>
      </c>
      <c r="L6" s="64">
        <f>IF(UI!$D$20="Small space is fine",0.00273 + 0.00423*(C6) + -0.00000438*(C6)^2, IF(UI!$D$20="Looking for more space",-0.00723 + 0.000435*(C6) + 0.00000571*(C6)^2, 0.00264*(C6) + -0.0233))</f>
        <v>0.0001581379</v>
      </c>
      <c r="M6" s="66">
        <f t="shared" si="1"/>
        <v>0.3902289893</v>
      </c>
    </row>
    <row r="7" ht="15.75" customHeight="1">
      <c r="A7" s="52" t="s">
        <v>33</v>
      </c>
      <c r="B7" s="63">
        <v>20000.0</v>
      </c>
      <c r="C7" s="60">
        <v>25.3</v>
      </c>
      <c r="D7" s="60">
        <v>122.0</v>
      </c>
      <c r="E7" s="61">
        <v>31.0</v>
      </c>
      <c r="F7" s="61">
        <v>33.5</v>
      </c>
      <c r="G7" s="60">
        <v>36.0</v>
      </c>
      <c r="H7" s="60" t="s">
        <v>91</v>
      </c>
      <c r="I7" s="64">
        <f>IF(UI!$D$18="Don't want to pay more",1.63 + -0.0000362*(B7) + 0.0000000002*(B7)^2, IF(UI!$D$18="Willing to overpay", 0.869 + 0.00000993*(B7) + -0.000000000188*(B7)^2,-0.0000131*(B7) + 1.26))</f>
        <v>0.998</v>
      </c>
      <c r="J7" s="65">
        <f>IF(UI!$D$21="Lower is fine",-0.741 + 0.00661*(D7) + -0.00000617*(D7)^2, IF(UI!$D$21="Looking for higher", 0.333 + -0.00426*(D7) + 0.0000121*(D7)^2,0.00283*(D7) + -0.346))</f>
        <v>-0.02641428</v>
      </c>
      <c r="K7" s="64">
        <f>'Monte carlo-Fuel economy'!FJ10</f>
        <v>0.5110450195</v>
      </c>
      <c r="L7" s="64">
        <f>IF(UI!$D$20="Small space is fine",0.00273 + 0.00423*(C7) + -0.00000438*(C7)^2, IF(UI!$D$20="Looking for more space",-0.00723 + 0.000435*(C7) + 0.00000571*(C7)^2, 0.00264*(C7) + -0.0233))</f>
        <v>0.0074304139</v>
      </c>
      <c r="M7" s="66">
        <f t="shared" si="1"/>
        <v>0.3030169871</v>
      </c>
    </row>
    <row r="8" ht="15.75" customHeight="1">
      <c r="A8" s="52" t="s">
        <v>34</v>
      </c>
      <c r="B8" s="63">
        <v>36818.0</v>
      </c>
      <c r="C8" s="60">
        <v>100.16</v>
      </c>
      <c r="D8" s="60">
        <v>310.0</v>
      </c>
      <c r="E8" s="61">
        <v>18.0</v>
      </c>
      <c r="F8" s="61">
        <v>21.0</v>
      </c>
      <c r="G8" s="60">
        <v>24.0</v>
      </c>
      <c r="H8" s="60" t="s">
        <v>92</v>
      </c>
      <c r="I8" s="64">
        <f>IF(UI!$D$18="Don't want to pay more",1.63 + -0.0000362*(B8) + 0.0000000002*(B8)^2, IF(UI!$D$18="Willing to overpay", 0.869 + 0.00000993*(B8) + -0.000000000188*(B8)^2,-0.0000131*(B8) + 1.26))</f>
        <v>0.7776842</v>
      </c>
      <c r="J8" s="65">
        <f>IF(UI!$D$21="Lower is fine",-0.741 + 0.00661*(D8) + -0.00000617*(D8)^2, IF(UI!$D$21="Looking for higher", 0.333 + -0.00426*(D8) + 0.0000121*(D8)^2,0.00283*(D8) + -0.346))</f>
        <v>0.715163</v>
      </c>
      <c r="K8" s="64">
        <f>'Monte carlo-Fuel economy'!FJ11</f>
        <v>0.2253031521</v>
      </c>
      <c r="L8" s="64">
        <f>IF(UI!$D$20="Small space is fine",0.00273 + 0.00423*(C8) + -0.00000438*(C8)^2, IF(UI!$D$20="Looking for more space",-0.00723 + 0.000435*(C8) + 0.00000571*(C8)^2, 0.00264*(C8) + -0.0233))</f>
        <v>0.09362246618</v>
      </c>
      <c r="M8" s="66">
        <f t="shared" si="1"/>
        <v>0.4168608717</v>
      </c>
    </row>
    <row r="9" ht="15.75" customHeight="1">
      <c r="A9" s="52" t="s">
        <v>35</v>
      </c>
      <c r="B9" s="63">
        <v>51486.0</v>
      </c>
      <c r="C9" s="60">
        <v>13.5</v>
      </c>
      <c r="D9" s="60">
        <v>272.0</v>
      </c>
      <c r="E9" s="61">
        <v>22.0</v>
      </c>
      <c r="F9" s="61">
        <v>26.5</v>
      </c>
      <c r="G9" s="60">
        <v>31.0</v>
      </c>
      <c r="H9" s="60" t="s">
        <v>90</v>
      </c>
      <c r="I9" s="64">
        <f>IF(UI!$D$18="Don't want to pay more",1.63 + -0.0000362*(B9) + 0.0000000002*(B9)^2, IF(UI!$D$18="Willing to overpay", 0.869 + 0.00000993*(B9) + -0.000000000188*(B9)^2,-0.0000131*(B9) + 1.26))</f>
        <v>0.5855334</v>
      </c>
      <c r="J9" s="65">
        <f>IF(UI!$D$21="Lower is fine",-0.741 + 0.00661*(D9) + -0.00000617*(D9)^2, IF(UI!$D$21="Looking for higher", 0.333 + -0.00426*(D9) + 0.0000121*(D9)^2,0.00283*(D9) + -0.346))</f>
        <v>0.60043872</v>
      </c>
      <c r="K9" s="64">
        <f>'Monte carlo-Fuel economy'!FJ12</f>
        <v>0.3432335913</v>
      </c>
      <c r="L9" s="64">
        <f>IF(UI!$D$20="Small space is fine",0.00273 + 0.00423*(C9) + -0.00000438*(C9)^2, IF(UI!$D$20="Looking for more space",-0.00723 + 0.000435*(C9) + 0.00000571*(C9)^2, 0.00264*(C9) + -0.0233))</f>
        <v>-0.0003168525</v>
      </c>
      <c r="M9" s="66">
        <f t="shared" si="1"/>
        <v>0.359632083</v>
      </c>
    </row>
    <row r="10" ht="15.75" customHeight="1">
      <c r="A10" s="52" t="s">
        <v>36</v>
      </c>
      <c r="B10" s="63">
        <v>65539.0</v>
      </c>
      <c r="C10" s="60">
        <v>18.1</v>
      </c>
      <c r="D10" s="60">
        <v>290.0</v>
      </c>
      <c r="E10" s="61">
        <v>19.0</v>
      </c>
      <c r="F10" s="61">
        <v>22.5</v>
      </c>
      <c r="G10" s="60">
        <v>26.0</v>
      </c>
      <c r="H10" s="60" t="s">
        <v>10</v>
      </c>
      <c r="I10" s="64">
        <f>IF(UI!$D$18="Don't want to pay more",1.63 + -0.0000362*(B10) + 0.0000000002*(B10)^2, IF(UI!$D$18="Willing to overpay", 0.869 + 0.00000993*(B10) + -0.000000000188*(B10)^2,-0.0000131*(B10) + 1.26))</f>
        <v>0.4014391</v>
      </c>
      <c r="J10" s="65">
        <f>IF(UI!$D$21="Lower is fine",-0.741 + 0.00661*(D10) + -0.00000617*(D10)^2, IF(UI!$D$21="Looking for higher", 0.333 + -0.00426*(D10) + 0.0000121*(D10)^2,0.00283*(D10) + -0.346))</f>
        <v>0.657003</v>
      </c>
      <c r="K10" s="64">
        <f>'Monte carlo-Fuel economy'!FJ13</f>
        <v>0.2530258556</v>
      </c>
      <c r="L10" s="64">
        <f>IF(UI!$D$20="Small space is fine",0.00273 + 0.00423*(C10) + -0.00000438*(C10)^2, IF(UI!$D$20="Looking for more space",-0.00723 + 0.000435*(C10) + 0.00000571*(C10)^2, 0.00264*(C10) + -0.0233))</f>
        <v>0.0025141531</v>
      </c>
      <c r="M10" s="66">
        <f t="shared" si="1"/>
        <v>0.3203906857</v>
      </c>
    </row>
    <row r="11" ht="15.75" customHeight="1">
      <c r="A11" s="52" t="s">
        <v>37</v>
      </c>
      <c r="B11" s="63">
        <v>51029.0</v>
      </c>
      <c r="C11" s="60">
        <v>13.1</v>
      </c>
      <c r="D11" s="60">
        <v>300.0</v>
      </c>
      <c r="E11" s="61">
        <v>22.0</v>
      </c>
      <c r="F11" s="61">
        <v>27.0</v>
      </c>
      <c r="G11" s="60">
        <v>32.0</v>
      </c>
      <c r="H11" s="60" t="s">
        <v>90</v>
      </c>
      <c r="I11" s="64">
        <f>IF(UI!$D$18="Don't want to pay more",1.63 + -0.0000362*(B11) + 0.0000000002*(B11)^2, IF(UI!$D$18="Willing to overpay", 0.869 + 0.00000993*(B11) + -0.000000000188*(B11)^2,-0.0000131*(B11) + 1.26))</f>
        <v>0.5915201</v>
      </c>
      <c r="J11" s="65">
        <f>IF(UI!$D$21="Lower is fine",-0.741 + 0.00661*(D11) + -0.00000617*(D11)^2, IF(UI!$D$21="Looking for higher", 0.333 + -0.00426*(D11) + 0.0000121*(D11)^2,0.00283*(D11) + -0.346))</f>
        <v>0.6867</v>
      </c>
      <c r="K11" s="64">
        <f>'Monte carlo-Fuel economy'!FJ14</f>
        <v>0.3561854543</v>
      </c>
      <c r="L11" s="64">
        <f>IF(UI!$D$20="Small space is fine",0.00273 + 0.00423*(C11) + -0.00000438*(C11)^2, IF(UI!$D$20="Looking for more space",-0.00723 + 0.000435*(C11) + 0.00000571*(C11)^2, 0.00264*(C11) + -0.0233))</f>
        <v>-0.0005516069</v>
      </c>
      <c r="M11" s="66">
        <f t="shared" si="1"/>
        <v>0.3881238632</v>
      </c>
    </row>
    <row r="12" ht="15.75" customHeight="1">
      <c r="A12" s="52" t="s">
        <v>38</v>
      </c>
      <c r="B12" s="63">
        <v>89495.0</v>
      </c>
      <c r="C12" s="60">
        <v>10.6</v>
      </c>
      <c r="D12" s="60">
        <v>375.0</v>
      </c>
      <c r="E12" s="61">
        <v>18.0</v>
      </c>
      <c r="F12" s="61">
        <v>22.0</v>
      </c>
      <c r="G12" s="60">
        <v>26.0</v>
      </c>
      <c r="H12" s="60" t="s">
        <v>90</v>
      </c>
      <c r="I12" s="64">
        <f>IF(UI!$D$18="Don't want to pay more",1.63 + -0.0000362*(B12) + 0.0000000002*(B12)^2, IF(UI!$D$18="Willing to overpay", 0.869 + 0.00000993*(B12) + -0.000000000188*(B12)^2,-0.0000131*(B12) + 1.26))</f>
        <v>0.0876155</v>
      </c>
      <c r="J12" s="65">
        <f>IF(UI!$D$21="Lower is fine",-0.741 + 0.00661*(D12) + -0.00000617*(D12)^2, IF(UI!$D$21="Looking for higher", 0.333 + -0.00426*(D12) + 0.0000121*(D12)^2,0.00283*(D12) + -0.346))</f>
        <v>0.87009375</v>
      </c>
      <c r="K12" s="64">
        <f>'Monte carlo-Fuel economy'!FJ15</f>
        <v>0.2423777525</v>
      </c>
      <c r="L12" s="64">
        <f>IF(UI!$D$20="Small space is fine",0.00273 + 0.00423*(C12) + -0.00000438*(C12)^2, IF(UI!$D$20="Looking for more space",-0.00723 + 0.000435*(C12) + 0.00000571*(C12)^2, 0.00264*(C12) + -0.0233))</f>
        <v>-0.0019774244</v>
      </c>
      <c r="M12" s="66">
        <f t="shared" si="1"/>
        <v>0.3230731606</v>
      </c>
    </row>
    <row r="13" ht="15.75" customHeight="1">
      <c r="A13" s="52" t="s">
        <v>39</v>
      </c>
      <c r="B13" s="63">
        <v>45981.0</v>
      </c>
      <c r="C13" s="60">
        <v>28.7</v>
      </c>
      <c r="D13" s="60">
        <v>248.0</v>
      </c>
      <c r="E13" s="61">
        <v>23.0</v>
      </c>
      <c r="F13" s="61">
        <v>26.0</v>
      </c>
      <c r="G13" s="60">
        <v>29.0</v>
      </c>
      <c r="H13" s="60" t="s">
        <v>10</v>
      </c>
      <c r="I13" s="64">
        <f>IF(UI!$D$18="Don't want to pay more",1.63 + -0.0000362*(B13) + 0.0000000002*(B13)^2, IF(UI!$D$18="Willing to overpay", 0.869 + 0.00000993*(B13) + -0.000000000188*(B13)^2,-0.0000131*(B13) + 1.26))</f>
        <v>0.6576489</v>
      </c>
      <c r="J13" s="65">
        <f>IF(UI!$D$21="Lower is fine",-0.741 + 0.00661*(D13) + -0.00000617*(D13)^2, IF(UI!$D$21="Looking for higher", 0.333 + -0.00426*(D13) + 0.0000121*(D13)^2,0.00283*(D13) + -0.346))</f>
        <v>0.51880032</v>
      </c>
      <c r="K13" s="64">
        <f>'Monte carlo-Fuel economy'!FJ16</f>
        <v>0.3364799335</v>
      </c>
      <c r="L13" s="64">
        <f>IF(UI!$D$20="Small space is fine",0.00273 + 0.00423*(C13) + -0.00000438*(C13)^2, IF(UI!$D$20="Looking for more space",-0.00723 + 0.000435*(C13) + 0.00000571*(C13)^2, 0.00264*(C13) + -0.0233))</f>
        <v>0.0099577699</v>
      </c>
      <c r="M13" s="66">
        <f t="shared" si="1"/>
        <v>0.3499520454</v>
      </c>
    </row>
    <row r="14" ht="15.75" customHeight="1">
      <c r="A14" s="52" t="s">
        <v>40</v>
      </c>
      <c r="B14" s="63">
        <v>96172.0</v>
      </c>
      <c r="C14" s="60">
        <v>14.8</v>
      </c>
      <c r="D14" s="60">
        <v>335.0</v>
      </c>
      <c r="E14" s="61">
        <v>25.0</v>
      </c>
      <c r="F14" s="61">
        <v>28.0</v>
      </c>
      <c r="G14" s="60">
        <v>31.0</v>
      </c>
      <c r="H14" s="60" t="s">
        <v>90</v>
      </c>
      <c r="I14" s="64">
        <f>IF(UI!$D$18="Don't want to pay more",1.63 + -0.0000362*(B14) + 0.0000000002*(B14)^2, IF(UI!$D$18="Willing to overpay", 0.869 + 0.00000993*(B14) + -0.000000000188*(B14)^2,-0.0000131*(B14) + 1.26))</f>
        <v>0.0001468</v>
      </c>
      <c r="J14" s="65">
        <f>IF(UI!$D$21="Lower is fine",-0.741 + 0.00661*(D14) + -0.00000617*(D14)^2, IF(UI!$D$21="Looking for higher", 0.333 + -0.00426*(D14) + 0.0000121*(D14)^2,0.00283*(D14) + -0.346))</f>
        <v>0.78092175</v>
      </c>
      <c r="K14" s="64">
        <f>'Monte carlo-Fuel economy'!FJ17</f>
        <v>0.3786055823</v>
      </c>
      <c r="L14" s="64">
        <f>IF(UI!$D$20="Small space is fine",0.00273 + 0.00423*(C14) + -0.00000438*(C14)^2, IF(UI!$D$20="Looking for more space",-0.00723 + 0.000435*(C14) + 0.00000571*(C14)^2, 0.00264*(C14) + -0.0233))</f>
        <v>0.0004587184</v>
      </c>
      <c r="M14" s="66">
        <f t="shared" si="1"/>
        <v>0.3222428141</v>
      </c>
    </row>
    <row r="15" ht="15.75" customHeight="1">
      <c r="A15" s="52" t="s">
        <v>41</v>
      </c>
      <c r="B15" s="63">
        <v>47451.0</v>
      </c>
      <c r="C15" s="60">
        <v>9.0</v>
      </c>
      <c r="D15" s="60">
        <v>255.0</v>
      </c>
      <c r="E15" s="61">
        <v>25.0</v>
      </c>
      <c r="F15" s="61">
        <v>29.5</v>
      </c>
      <c r="G15" s="60">
        <v>34.0</v>
      </c>
      <c r="H15" s="60" t="s">
        <v>90</v>
      </c>
      <c r="I15" s="64">
        <f>IF(UI!$D$18="Don't want to pay more",1.63 + -0.0000362*(B15) + 0.0000000002*(B15)^2, IF(UI!$D$18="Willing to overpay", 0.869 + 0.00000993*(B15) + -0.000000000188*(B15)^2,-0.0000131*(B15) + 1.26))</f>
        <v>0.6383919</v>
      </c>
      <c r="J15" s="65">
        <f>IF(UI!$D$21="Lower is fine",-0.741 + 0.00661*(D15) + -0.00000617*(D15)^2, IF(UI!$D$21="Looking for higher", 0.333 + -0.00426*(D15) + 0.0000121*(D15)^2,0.00283*(D15) + -0.346))</f>
        <v>0.54334575</v>
      </c>
      <c r="K15" s="64">
        <f>'Monte carlo-Fuel economy'!FJ18</f>
        <v>0.405340498</v>
      </c>
      <c r="L15" s="64">
        <f>IF(UI!$D$20="Small space is fine",0.00273 + 0.00423*(C15) + -0.00000438*(C15)^2, IF(UI!$D$20="Looking for more space",-0.00723 + 0.000435*(C15) + 0.00000571*(C15)^2, 0.00264*(C15) + -0.0233))</f>
        <v>-0.00285249</v>
      </c>
      <c r="M15" s="66">
        <f t="shared" si="1"/>
        <v>0.3691302495</v>
      </c>
    </row>
    <row r="16" ht="15.75" customHeight="1">
      <c r="A16" s="52" t="s">
        <v>42</v>
      </c>
      <c r="B16" s="63">
        <v>60930.0</v>
      </c>
      <c r="C16" s="60">
        <v>8.8</v>
      </c>
      <c r="D16" s="60">
        <v>255.0</v>
      </c>
      <c r="E16" s="61">
        <v>25.0</v>
      </c>
      <c r="F16" s="61">
        <v>27.0</v>
      </c>
      <c r="G16" s="60">
        <v>29.0</v>
      </c>
      <c r="H16" s="60" t="s">
        <v>90</v>
      </c>
      <c r="I16" s="64">
        <f>IF(UI!$D$18="Don't want to pay more",1.63 + -0.0000362*(B16) + 0.0000000002*(B16)^2, IF(UI!$D$18="Willing to overpay", 0.869 + 0.00000993*(B16) + -0.000000000188*(B16)^2,-0.0000131*(B16) + 1.26))</f>
        <v>0.461817</v>
      </c>
      <c r="J16" s="65">
        <f>IF(UI!$D$21="Lower is fine",-0.741 + 0.00661*(D16) + -0.00000617*(D16)^2, IF(UI!$D$21="Looking for higher", 0.333 + -0.00426*(D16) + 0.0000121*(D16)^2,0.00283*(D16) + -0.346))</f>
        <v>0.54334575</v>
      </c>
      <c r="K16" s="64">
        <f>'Monte carlo-Fuel economy'!FJ19</f>
        <v>0.3622083663</v>
      </c>
      <c r="L16" s="64">
        <f>IF(UI!$D$20="Small space is fine",0.00273 + 0.00423*(C16) + -0.00000438*(C16)^2, IF(UI!$D$20="Looking for more space",-0.00723 + 0.000435*(C16) + 0.00000571*(C16)^2, 0.00264*(C16) + -0.0233))</f>
        <v>-0.0029598176</v>
      </c>
      <c r="M16" s="66">
        <f t="shared" si="1"/>
        <v>0.3276901385</v>
      </c>
    </row>
    <row r="17" ht="15.75" customHeight="1">
      <c r="A17" s="52" t="s">
        <v>43</v>
      </c>
      <c r="B17" s="63">
        <v>57723.0</v>
      </c>
      <c r="C17" s="60">
        <v>18.0</v>
      </c>
      <c r="D17" s="60">
        <v>255.0</v>
      </c>
      <c r="E17" s="61">
        <v>22.0</v>
      </c>
      <c r="F17" s="61">
        <v>24.5</v>
      </c>
      <c r="G17" s="60">
        <v>27.0</v>
      </c>
      <c r="H17" s="60" t="s">
        <v>10</v>
      </c>
      <c r="I17" s="64">
        <f>IF(UI!$D$18="Don't want to pay more",1.63 + -0.0000362*(B17) + 0.0000000002*(B17)^2, IF(UI!$D$18="Willing to overpay", 0.869 + 0.00000993*(B17) + -0.000000000188*(B17)^2,-0.0000131*(B17) + 1.26))</f>
        <v>0.5038287</v>
      </c>
      <c r="J17" s="65">
        <f>IF(UI!$D$21="Lower is fine",-0.741 + 0.00661*(D17) + -0.00000617*(D17)^2, IF(UI!$D$21="Looking for higher", 0.333 + -0.00426*(D17) + 0.0000121*(D17)^2,0.00283*(D17) + -0.346))</f>
        <v>0.54334575</v>
      </c>
      <c r="K17" s="64">
        <f>'Monte carlo-Fuel economy'!FJ20</f>
        <v>0.2999259495</v>
      </c>
      <c r="L17" s="64">
        <f>IF(UI!$D$20="Small space is fine",0.00273 + 0.00423*(C17) + -0.00000438*(C17)^2, IF(UI!$D$20="Looking for more space",-0.00723 + 0.000435*(C17) + 0.00000571*(C17)^2, 0.00264*(C17) + -0.0233))</f>
        <v>0.00245004</v>
      </c>
      <c r="M17" s="66">
        <f t="shared" si="1"/>
        <v>0.3188941554</v>
      </c>
    </row>
    <row r="18" ht="15.75" customHeight="1">
      <c r="A18" s="52" t="s">
        <v>44</v>
      </c>
      <c r="B18" s="63">
        <v>95602.0</v>
      </c>
      <c r="C18" s="60">
        <v>10.1</v>
      </c>
      <c r="D18" s="60">
        <v>362.0</v>
      </c>
      <c r="E18" s="61">
        <v>19.0</v>
      </c>
      <c r="F18" s="61">
        <v>22.0</v>
      </c>
      <c r="G18" s="60">
        <v>25.0</v>
      </c>
      <c r="H18" s="60" t="s">
        <v>90</v>
      </c>
      <c r="I18" s="64">
        <f>IF(UI!$D$18="Don't want to pay more",1.63 + -0.0000362*(B18) + 0.0000000002*(B18)^2, IF(UI!$D$18="Willing to overpay", 0.869 + 0.00000993*(B18) + -0.000000000188*(B18)^2,-0.0000131*(B18) + 1.26))</f>
        <v>0.0076138</v>
      </c>
      <c r="J18" s="65">
        <f>IF(UI!$D$21="Lower is fine",-0.741 + 0.00661*(D18) + -0.00000617*(D18)^2, IF(UI!$D$21="Looking for higher", 0.333 + -0.00426*(D18) + 0.0000121*(D18)^2,0.00283*(D18) + -0.346))</f>
        <v>0.84327852</v>
      </c>
      <c r="K18" s="64">
        <f>'Monte carlo-Fuel economy'!FJ21</f>
        <v>0.2443210045</v>
      </c>
      <c r="L18" s="64">
        <f>IF(UI!$D$20="Small space is fine",0.00273 + 0.00423*(C18) + -0.00000438*(C18)^2, IF(UI!$D$20="Looking for more space",-0.00723 + 0.000435*(C18) + 0.00000571*(C18)^2, 0.00264*(C18) + -0.0233))</f>
        <v>-0.0022540229</v>
      </c>
      <c r="M18" s="66">
        <f t="shared" si="1"/>
        <v>0.3027538282</v>
      </c>
    </row>
    <row r="19" ht="15.75" customHeight="1">
      <c r="A19" s="52" t="s">
        <v>45</v>
      </c>
      <c r="B19" s="63">
        <v>50250.0</v>
      </c>
      <c r="C19" s="60">
        <v>11.6</v>
      </c>
      <c r="D19" s="60">
        <v>221.0</v>
      </c>
      <c r="E19" s="61">
        <v>25.0</v>
      </c>
      <c r="F19" s="61">
        <v>30.5</v>
      </c>
      <c r="G19" s="60">
        <v>36.0</v>
      </c>
      <c r="H19" s="60" t="s">
        <v>90</v>
      </c>
      <c r="I19" s="64">
        <f>IF(UI!$D$18="Don't want to pay more",1.63 + -0.0000362*(B19) + 0.0000000002*(B19)^2, IF(UI!$D$18="Willing to overpay", 0.869 + 0.00000993*(B19) + -0.000000000188*(B19)^2,-0.0000131*(B19) + 1.26))</f>
        <v>0.601725</v>
      </c>
      <c r="J19" s="65">
        <f>IF(UI!$D$21="Lower is fine",-0.741 + 0.00661*(D19) + -0.00000617*(D19)^2, IF(UI!$D$21="Looking for higher", 0.333 + -0.00426*(D19) + 0.0000121*(D19)^2,0.00283*(D19) + -0.346))</f>
        <v>0.41846103</v>
      </c>
      <c r="K19" s="64">
        <f>'Monte carlo-Fuel economy'!FJ22</f>
        <v>0.4317691593</v>
      </c>
      <c r="L19" s="64">
        <f>IF(UI!$D$20="Small space is fine",0.00273 + 0.00423*(C19) + -0.00000438*(C19)^2, IF(UI!$D$20="Looking for more space",-0.00723 + 0.000435*(C19) + 0.00000571*(C19)^2, 0.00264*(C19) + -0.0233))</f>
        <v>-0.0014156624</v>
      </c>
      <c r="M19" s="66">
        <f t="shared" si="1"/>
        <v>0.336069313</v>
      </c>
    </row>
    <row r="20" ht="15.75" customHeight="1">
      <c r="A20" s="52" t="s">
        <v>46</v>
      </c>
      <c r="B20" s="63">
        <v>38435.0</v>
      </c>
      <c r="C20" s="60">
        <v>23.7</v>
      </c>
      <c r="D20" s="60">
        <v>184.0</v>
      </c>
      <c r="E20" s="61">
        <v>23.0</v>
      </c>
      <c r="F20" s="61">
        <v>26.5</v>
      </c>
      <c r="G20" s="60">
        <v>30.0</v>
      </c>
      <c r="H20" s="60" t="s">
        <v>10</v>
      </c>
      <c r="I20" s="64">
        <f>IF(UI!$D$18="Don't want to pay more",1.63 + -0.0000362*(B20) + 0.0000000002*(B20)^2, IF(UI!$D$18="Willing to overpay", 0.869 + 0.00000993*(B20) + -0.000000000188*(B20)^2,-0.0000131*(B20) + 1.26))</f>
        <v>0.7565015</v>
      </c>
      <c r="J20" s="65">
        <f>IF(UI!$D$21="Lower is fine",-0.741 + 0.00661*(D20) + -0.00000617*(D20)^2, IF(UI!$D$21="Looking for higher", 0.333 + -0.00426*(D20) + 0.0000121*(D20)^2,0.00283*(D20) + -0.346))</f>
        <v>0.26634848</v>
      </c>
      <c r="K20" s="64">
        <f>'Monte carlo-Fuel economy'!FJ23</f>
        <v>0.3405498886</v>
      </c>
      <c r="L20" s="64">
        <f>IF(UI!$D$20="Small space is fine",0.00273 + 0.00423*(C20) + -0.00000438*(C20)^2, IF(UI!$D$20="Looking for more space",-0.00723 + 0.000435*(C20) + 0.00000571*(C20)^2, 0.00264*(C20) + -0.0233))</f>
        <v>0.0062867499</v>
      </c>
      <c r="M20" s="66">
        <f t="shared" si="1"/>
        <v>0.2964127829</v>
      </c>
    </row>
    <row r="21" ht="15.75" customHeight="1">
      <c r="A21" s="52" t="s">
        <v>47</v>
      </c>
      <c r="B21" s="63">
        <v>56995.0</v>
      </c>
      <c r="C21" s="60">
        <v>13.7</v>
      </c>
      <c r="D21" s="60">
        <v>261.0</v>
      </c>
      <c r="E21" s="61">
        <v>23.0</v>
      </c>
      <c r="F21" s="61">
        <v>27.5</v>
      </c>
      <c r="G21" s="60">
        <v>32.0</v>
      </c>
      <c r="H21" s="60" t="s">
        <v>90</v>
      </c>
      <c r="I21" s="64">
        <f>IF(UI!$D$18="Don't want to pay more",1.63 + -0.0000362*(B21) + 0.0000000002*(B21)^2, IF(UI!$D$18="Willing to overpay", 0.869 + 0.00000993*(B21) + -0.000000000188*(B21)^2,-0.0000131*(B21) + 1.26))</f>
        <v>0.5133655</v>
      </c>
      <c r="J21" s="65">
        <f>IF(UI!$D$21="Lower is fine",-0.741 + 0.00661*(D21) + -0.00000617*(D21)^2, IF(UI!$D$21="Looking for higher", 0.333 + -0.00426*(D21) + 0.0000121*(D21)^2,0.00283*(D21) + -0.346))</f>
        <v>0.56390343</v>
      </c>
      <c r="K21" s="64">
        <f>'Monte carlo-Fuel economy'!FJ24</f>
        <v>0.3639889067</v>
      </c>
      <c r="L21" s="64">
        <f>IF(UI!$D$20="Small space is fine",0.00273 + 0.00423*(C21) + -0.00000438*(C21)^2, IF(UI!$D$20="Looking for more space",-0.00723 + 0.000435*(C21) + 0.00000571*(C21)^2, 0.00264*(C21) + -0.0233))</f>
        <v>-0.0001987901</v>
      </c>
      <c r="M21" s="66">
        <f t="shared" si="1"/>
        <v>0.3432535685</v>
      </c>
    </row>
    <row r="22" ht="15.75" customHeight="1">
      <c r="A22" s="52" t="s">
        <v>48</v>
      </c>
      <c r="B22" s="63">
        <v>78636.0</v>
      </c>
      <c r="C22" s="60">
        <v>10.9</v>
      </c>
      <c r="D22" s="60">
        <v>444.0</v>
      </c>
      <c r="E22" s="61">
        <v>18.0</v>
      </c>
      <c r="F22" s="61">
        <v>22.0</v>
      </c>
      <c r="G22" s="60">
        <v>26.0</v>
      </c>
      <c r="H22" s="60" t="s">
        <v>90</v>
      </c>
      <c r="I22" s="64">
        <f>IF(UI!$D$18="Don't want to pay more",1.63 + -0.0000362*(B22) + 0.0000000002*(B22)^2, IF(UI!$D$18="Willing to overpay", 0.869 + 0.00000993*(B22) + -0.000000000188*(B22)^2,-0.0000131*(B22) + 1.26))</f>
        <v>0.2298684</v>
      </c>
      <c r="J22" s="65">
        <f>IF(UI!$D$21="Lower is fine",-0.741 + 0.00661*(D22) + -0.00000617*(D22)^2, IF(UI!$D$21="Looking for higher", 0.333 + -0.00426*(D22) + 0.0000121*(D22)^2,0.00283*(D22) + -0.346))</f>
        <v>0.97751088</v>
      </c>
      <c r="K22" s="64">
        <f>'Monte carlo-Fuel economy'!FJ25</f>
        <v>0.2390537452</v>
      </c>
      <c r="L22" s="64">
        <f>IF(UI!$D$20="Small space is fine",0.00273 + 0.00423*(C22) + -0.00000438*(C22)^2, IF(UI!$D$20="Looking for more space",-0.00723 + 0.000435*(C22) + 0.00000571*(C22)^2, 0.00264*(C22) + -0.0233))</f>
        <v>-0.0018100949</v>
      </c>
      <c r="M22" s="66">
        <f t="shared" si="1"/>
        <v>0.375743214</v>
      </c>
    </row>
    <row r="23" ht="15.75" customHeight="1">
      <c r="A23" s="52" t="s">
        <v>49</v>
      </c>
      <c r="B23" s="63">
        <v>85463.0</v>
      </c>
      <c r="C23" s="60">
        <v>24.6</v>
      </c>
      <c r="D23" s="60">
        <v>444.0</v>
      </c>
      <c r="E23" s="61">
        <v>18.0</v>
      </c>
      <c r="F23" s="61">
        <v>23.0</v>
      </c>
      <c r="G23" s="60">
        <v>28.0</v>
      </c>
      <c r="H23" s="60" t="s">
        <v>90</v>
      </c>
      <c r="I23" s="64">
        <f>IF(UI!$D$18="Don't want to pay more",1.63 + -0.0000362*(B23) + 0.0000000002*(B23)^2, IF(UI!$D$18="Willing to overpay", 0.869 + 0.00000993*(B23) + -0.000000000188*(B23)^2,-0.0000131*(B23) + 1.26))</f>
        <v>0.1404347</v>
      </c>
      <c r="J23" s="65">
        <f>IF(UI!$D$21="Lower is fine",-0.741 + 0.00661*(D23) + -0.00000617*(D23)^2, IF(UI!$D$21="Looking for higher", 0.333 + -0.00426*(D23) + 0.0000121*(D23)^2,0.00283*(D23) + -0.346))</f>
        <v>0.97751088</v>
      </c>
      <c r="K23" s="64">
        <f>'Monte carlo-Fuel economy'!FJ26</f>
        <v>0.2665308047</v>
      </c>
      <c r="L23" s="64">
        <f>IF(UI!$D$20="Small space is fine",0.00273 + 0.00423*(C23) + -0.00000438*(C23)^2, IF(UI!$D$20="Looking for more space",-0.00723 + 0.000435*(C23) + 0.00000571*(C23)^2, 0.00264*(C23) + -0.0233))</f>
        <v>0.0069264636</v>
      </c>
      <c r="M23" s="66">
        <f t="shared" si="1"/>
        <v>0.3708969356</v>
      </c>
    </row>
    <row r="24" ht="15.75" customHeight="1">
      <c r="A24" s="52" t="s">
        <v>50</v>
      </c>
      <c r="B24" s="63">
        <v>43916.0</v>
      </c>
      <c r="C24" s="60">
        <v>11.9</v>
      </c>
      <c r="D24" s="60">
        <v>237.0</v>
      </c>
      <c r="E24" s="61">
        <v>23.0</v>
      </c>
      <c r="F24" s="61">
        <v>28.0</v>
      </c>
      <c r="G24" s="60">
        <v>33.0</v>
      </c>
      <c r="H24" s="60" t="s">
        <v>90</v>
      </c>
      <c r="I24" s="64">
        <f>IF(UI!$D$18="Don't want to pay more",1.63 + -0.0000362*(B24) + 0.0000000002*(B24)^2, IF(UI!$D$18="Willing to overpay", 0.869 + 0.00000993*(B24) + -0.000000000188*(B24)^2,-0.0000131*(B24) + 1.26))</f>
        <v>0.6847004</v>
      </c>
      <c r="J24" s="65">
        <f>IF(UI!$D$21="Lower is fine",-0.741 + 0.00661*(D24) + -0.00000617*(D24)^2, IF(UI!$D$21="Looking for higher", 0.333 + -0.00426*(D24) + 0.0000121*(D24)^2,0.00283*(D24) + -0.346))</f>
        <v>0.47900727</v>
      </c>
      <c r="K24" s="64">
        <f>'Monte carlo-Fuel economy'!FJ27</f>
        <v>0.3730075345</v>
      </c>
      <c r="L24" s="64">
        <f>IF(UI!$D$20="Small space is fine",0.00273 + 0.00423*(C24) + -0.00000438*(C24)^2, IF(UI!$D$20="Looking for more space",-0.00723 + 0.000435*(C24) + 0.00000571*(C24)^2, 0.00264*(C24) + -0.0233))</f>
        <v>-0.0012449069</v>
      </c>
      <c r="M24" s="66">
        <f t="shared" si="1"/>
        <v>0.3504417049</v>
      </c>
    </row>
    <row r="25" ht="15.75" customHeight="1">
      <c r="A25" s="52" t="s">
        <v>51</v>
      </c>
      <c r="B25" s="63">
        <v>91567.0</v>
      </c>
      <c r="C25" s="60">
        <v>25.5</v>
      </c>
      <c r="D25" s="60">
        <v>420.0</v>
      </c>
      <c r="E25" s="61">
        <v>14.0</v>
      </c>
      <c r="F25" s="61">
        <v>16.5</v>
      </c>
      <c r="G25" s="60">
        <v>19.0</v>
      </c>
      <c r="H25" s="60" t="s">
        <v>10</v>
      </c>
      <c r="I25" s="64">
        <f>IF(UI!$D$18="Don't want to pay more",1.63 + -0.0000362*(B25) + 0.0000000002*(B25)^2, IF(UI!$D$18="Willing to overpay", 0.869 + 0.00000993*(B25) + -0.000000000188*(B25)^2,-0.0000131*(B25) + 1.26))</f>
        <v>0.0604723</v>
      </c>
      <c r="J25" s="65">
        <f>IF(UI!$D$21="Lower is fine",-0.741 + 0.00661*(D25) + -0.00000617*(D25)^2, IF(UI!$D$21="Looking for higher", 0.333 + -0.00426*(D25) + 0.0000121*(D25)^2,0.00283*(D25) + -0.346))</f>
        <v>0.946812</v>
      </c>
      <c r="K25" s="64">
        <f>'Monte carlo-Fuel economy'!FJ28</f>
        <v>0.1224521164</v>
      </c>
      <c r="L25" s="64">
        <f>IF(UI!$D$20="Small space is fine",0.00273 + 0.00423*(C25) + -0.00000438*(C25)^2, IF(UI!$D$20="Looking for more space",-0.00723 + 0.000435*(C25) + 0.00000571*(C25)^2, 0.00264*(C25) + -0.0233))</f>
        <v>0.0075754275</v>
      </c>
      <c r="M25" s="66">
        <f t="shared" si="1"/>
        <v>0.3092008122</v>
      </c>
    </row>
    <row r="26" ht="15.75" customHeight="1">
      <c r="A26" s="52" t="s">
        <v>52</v>
      </c>
      <c r="B26" s="63">
        <v>40366.0</v>
      </c>
      <c r="C26" s="60">
        <v>10.7</v>
      </c>
      <c r="D26" s="60">
        <v>237.0</v>
      </c>
      <c r="E26" s="61">
        <v>23.0</v>
      </c>
      <c r="F26" s="61">
        <v>28.5</v>
      </c>
      <c r="G26" s="60">
        <v>34.0</v>
      </c>
      <c r="H26" s="60" t="s">
        <v>90</v>
      </c>
      <c r="I26" s="64">
        <f>IF(UI!$D$18="Don't want to pay more",1.63 + -0.0000362*(B26) + 0.0000000002*(B26)^2, IF(UI!$D$18="Willing to overpay", 0.869 + 0.00000993*(B26) + -0.000000000188*(B26)^2,-0.0000131*(B26) + 1.26))</f>
        <v>0.7312054</v>
      </c>
      <c r="J26" s="65">
        <f>IF(UI!$D$21="Lower is fine",-0.741 + 0.00661*(D26) + -0.00000617*(D26)^2, IF(UI!$D$21="Looking for higher", 0.333 + -0.00426*(D26) + 0.0000121*(D26)^2,0.00283*(D26) + -0.346))</f>
        <v>0.47900727</v>
      </c>
      <c r="K26" s="64">
        <f>'Monte carlo-Fuel economy'!FJ29</f>
        <v>0.3866569905</v>
      </c>
      <c r="L26" s="64">
        <f>IF(UI!$D$20="Small space is fine",0.00273 + 0.00423*(C26) + -0.00000438*(C26)^2, IF(UI!$D$20="Looking for more space",-0.00723 + 0.000435*(C26) + 0.00000571*(C26)^2, 0.00264*(C26) + -0.0233))</f>
        <v>-0.0019217621</v>
      </c>
      <c r="M26" s="66">
        <f t="shared" si="1"/>
        <v>0.3617960384</v>
      </c>
    </row>
    <row r="27" ht="15.75" customHeight="1">
      <c r="A27" s="52" t="s">
        <v>53</v>
      </c>
      <c r="B27" s="63">
        <v>50021.0</v>
      </c>
      <c r="C27" s="60">
        <v>13.5</v>
      </c>
      <c r="D27" s="60">
        <v>300.0</v>
      </c>
      <c r="E27" s="61">
        <v>20.0</v>
      </c>
      <c r="F27" s="61">
        <v>24.5</v>
      </c>
      <c r="G27" s="60">
        <v>29.0</v>
      </c>
      <c r="H27" s="60" t="s">
        <v>90</v>
      </c>
      <c r="I27" s="64">
        <f>IF(UI!$D$18="Don't want to pay more",1.63 + -0.0000362*(B27) + 0.0000000002*(B27)^2, IF(UI!$D$18="Willing to overpay", 0.869 + 0.00000993*(B27) + -0.000000000188*(B27)^2,-0.0000131*(B27) + 1.26))</f>
        <v>0.6047249</v>
      </c>
      <c r="J27" s="65">
        <f>IF(UI!$D$21="Lower is fine",-0.741 + 0.00661*(D27) + -0.00000617*(D27)^2, IF(UI!$D$21="Looking for higher", 0.333 + -0.00426*(D27) + 0.0000121*(D27)^2,0.00283*(D27) + -0.346))</f>
        <v>0.6867</v>
      </c>
      <c r="K27" s="64">
        <f>'Monte carlo-Fuel economy'!FJ30</f>
        <v>0.2992253287</v>
      </c>
      <c r="L27" s="64">
        <f>IF(UI!$D$20="Small space is fine",0.00273 + 0.00423*(C27) + -0.00000438*(C27)^2, IF(UI!$D$20="Looking for more space",-0.00723 + 0.000435*(C27) + 0.00000571*(C27)^2, 0.00264*(C27) + -0.0233))</f>
        <v>-0.0003168525</v>
      </c>
      <c r="M27" s="66">
        <f t="shared" si="1"/>
        <v>0.3745676156</v>
      </c>
    </row>
    <row r="28" ht="15.75" customHeight="1">
      <c r="A28" s="52" t="s">
        <v>54</v>
      </c>
      <c r="B28" s="63">
        <v>56138.0</v>
      </c>
      <c r="C28" s="60">
        <v>14.5</v>
      </c>
      <c r="D28" s="60">
        <v>295.0</v>
      </c>
      <c r="E28" s="61">
        <v>21.0</v>
      </c>
      <c r="F28" s="61">
        <v>23.5</v>
      </c>
      <c r="G28" s="60">
        <v>26.0</v>
      </c>
      <c r="H28" s="60" t="s">
        <v>10</v>
      </c>
      <c r="I28" s="64">
        <f>IF(UI!$D$18="Don't want to pay more",1.63 + -0.0000362*(B28) + 0.0000000002*(B28)^2, IF(UI!$D$18="Willing to overpay", 0.869 + 0.00000993*(B28) + -0.000000000188*(B28)^2,-0.0000131*(B28) + 1.26))</f>
        <v>0.5245922</v>
      </c>
      <c r="J28" s="65">
        <f>IF(UI!$D$21="Lower is fine",-0.741 + 0.00661*(D28) + -0.00000617*(D28)^2, IF(UI!$D$21="Looking for higher", 0.333 + -0.00426*(D28) + 0.0000121*(D28)^2,0.00283*(D28) + -0.346))</f>
        <v>0.67200575</v>
      </c>
      <c r="K28" s="64">
        <f>'Monte carlo-Fuel economy'!FJ31</f>
        <v>0.2818706549</v>
      </c>
      <c r="L28" s="64">
        <f>IF(UI!$D$20="Small space is fine",0.00273 + 0.00423*(C28) + -0.00000438*(C28)^2, IF(UI!$D$20="Looking for more space",-0.00723 + 0.000435*(C28) + 0.00000571*(C28)^2, 0.00264*(C28) + -0.0233))</f>
        <v>0.0002780275</v>
      </c>
      <c r="M28" s="66">
        <f t="shared" si="1"/>
        <v>0.3524749312</v>
      </c>
    </row>
    <row r="29" ht="15.75" customHeight="1">
      <c r="A29" s="52" t="s">
        <v>55</v>
      </c>
      <c r="B29" s="63">
        <v>75368.0</v>
      </c>
      <c r="C29" s="60">
        <v>16.6</v>
      </c>
      <c r="D29" s="60">
        <v>400.0</v>
      </c>
      <c r="E29" s="61">
        <v>14.0</v>
      </c>
      <c r="F29" s="61">
        <v>17.0</v>
      </c>
      <c r="G29" s="60">
        <v>20.0</v>
      </c>
      <c r="H29" s="60" t="s">
        <v>10</v>
      </c>
      <c r="I29" s="64">
        <f>IF(UI!$D$18="Don't want to pay more",1.63 + -0.0000362*(B29) + 0.0000000002*(B29)^2, IF(UI!$D$18="Willing to overpay", 0.869 + 0.00000993*(B29) + -0.000000000188*(B29)^2,-0.0000131*(B29) + 1.26))</f>
        <v>0.2726792</v>
      </c>
      <c r="J29" s="65">
        <f>IF(UI!$D$21="Lower is fine",-0.741 + 0.00661*(D29) + -0.00000617*(D29)^2, IF(UI!$D$21="Looking for higher", 0.333 + -0.00426*(D29) + 0.0000121*(D29)^2,0.00283*(D29) + -0.346))</f>
        <v>0.9158</v>
      </c>
      <c r="K29" s="64">
        <f>'Monte carlo-Fuel economy'!FJ32</f>
        <v>0.1350555894</v>
      </c>
      <c r="L29" s="64">
        <f>IF(UI!$D$20="Small space is fine",0.00273 + 0.00423*(C29) + -0.00000438*(C29)^2, IF(UI!$D$20="Looking for more space",-0.00723 + 0.000435*(C29) + 0.00000571*(C29)^2, 0.00264*(C29) + -0.0233))</f>
        <v>0.0015644476</v>
      </c>
      <c r="M29" s="66">
        <f t="shared" si="1"/>
        <v>0.3377854325</v>
      </c>
    </row>
    <row r="30" ht="15.75" customHeight="1">
      <c r="A30" s="52" t="s">
        <v>56</v>
      </c>
      <c r="B30" s="63">
        <v>28173.0</v>
      </c>
      <c r="C30" s="60">
        <v>29.9</v>
      </c>
      <c r="D30" s="60">
        <v>170.0</v>
      </c>
      <c r="E30" s="61">
        <v>26.0</v>
      </c>
      <c r="F30" s="61">
        <v>28.5</v>
      </c>
      <c r="G30" s="60">
        <v>31.0</v>
      </c>
      <c r="H30" s="60" t="s">
        <v>91</v>
      </c>
      <c r="I30" s="64">
        <f>IF(UI!$D$18="Don't want to pay more",1.63 + -0.0000362*(B30) + 0.0000000002*(B30)^2, IF(UI!$D$18="Willing to overpay", 0.869 + 0.00000993*(B30) + -0.000000000188*(B30)^2,-0.0000131*(B30) + 1.26))</f>
        <v>0.8909337</v>
      </c>
      <c r="J30" s="65">
        <f>IF(UI!$D$21="Lower is fine",-0.741 + 0.00661*(D30) + -0.00000617*(D30)^2, IF(UI!$D$21="Looking for higher", 0.333 + -0.00426*(D30) + 0.0000121*(D30)^2,0.00283*(D30) + -0.346))</f>
        <v>0.204387</v>
      </c>
      <c r="K30" s="64">
        <f>'Monte carlo-Fuel economy'!FJ33</f>
        <v>0.3928760772</v>
      </c>
      <c r="L30" s="64">
        <f>IF(UI!$D$20="Small space is fine",0.00273 + 0.00423*(C30) + -0.00000438*(C30)^2, IF(UI!$D$20="Looking for more space",-0.00723 + 0.000435*(C30) + 0.00000571*(C30)^2, 0.00264*(C30) + -0.0233))</f>
        <v>0.0108812971</v>
      </c>
      <c r="M30" s="66">
        <f t="shared" si="1"/>
        <v>0.3174179428</v>
      </c>
    </row>
    <row r="31" ht="15.75" customHeight="1">
      <c r="A31" s="52" t="s">
        <v>57</v>
      </c>
      <c r="B31" s="63">
        <v>39665.0</v>
      </c>
      <c r="C31" s="60">
        <v>30.5</v>
      </c>
      <c r="D31" s="60">
        <v>228.0</v>
      </c>
      <c r="E31" s="61">
        <v>22.0</v>
      </c>
      <c r="F31" s="61">
        <v>25.5</v>
      </c>
      <c r="G31" s="60">
        <v>29.0</v>
      </c>
      <c r="H31" s="60" t="s">
        <v>91</v>
      </c>
      <c r="I31" s="64">
        <f>IF(UI!$D$18="Don't want to pay more",1.63 + -0.0000362*(B31) + 0.0000000002*(B31)^2, IF(UI!$D$18="Willing to overpay", 0.869 + 0.00000993*(B31) + -0.000000000188*(B31)^2,-0.0000131*(B31) + 1.26))</f>
        <v>0.7403885</v>
      </c>
      <c r="J31" s="65">
        <f>IF(UI!$D$21="Lower is fine",-0.741 + 0.00661*(D31) + -0.00000617*(D31)^2, IF(UI!$D$21="Looking for higher", 0.333 + -0.00426*(D31) + 0.0000121*(D31)^2,0.00283*(D31) + -0.346))</f>
        <v>0.44533872</v>
      </c>
      <c r="K31" s="64">
        <f>'Monte carlo-Fuel economy'!FJ34</f>
        <v>0.321417398</v>
      </c>
      <c r="L31" s="64">
        <f>IF(UI!$D$20="Small space is fine",0.00273 + 0.00423*(C31) + -0.00000438*(C31)^2, IF(UI!$D$20="Looking for more space",-0.00723 + 0.000435*(C31) + 0.00000571*(C31)^2, 0.00264*(C31) + -0.0233))</f>
        <v>0.0113492275</v>
      </c>
      <c r="M31" s="66">
        <f t="shared" si="1"/>
        <v>0.3395384571</v>
      </c>
    </row>
    <row r="32" ht="15.75" customHeight="1">
      <c r="A32" s="52" t="s">
        <v>58</v>
      </c>
      <c r="B32" s="63">
        <v>62514.0</v>
      </c>
      <c r="C32" s="60">
        <v>25.5</v>
      </c>
      <c r="D32" s="60">
        <v>355.0</v>
      </c>
      <c r="E32" s="61">
        <v>15.0</v>
      </c>
      <c r="F32" s="61">
        <v>17.5</v>
      </c>
      <c r="G32" s="60">
        <v>20.0</v>
      </c>
      <c r="H32" s="60" t="s">
        <v>10</v>
      </c>
      <c r="I32" s="64">
        <f>IF(UI!$D$18="Don't want to pay more",1.63 + -0.0000362*(B32) + 0.0000000002*(B32)^2, IF(UI!$D$18="Willing to overpay", 0.869 + 0.00000993*(B32) + -0.000000000188*(B32)^2,-0.0000131*(B32) + 1.26))</f>
        <v>0.4410666</v>
      </c>
      <c r="J32" s="65">
        <f>IF(UI!$D$21="Lower is fine",-0.741 + 0.00661*(D32) + -0.00000617*(D32)^2, IF(UI!$D$21="Looking for higher", 0.333 + -0.00426*(D32) + 0.0000121*(D32)^2,0.00283*(D32) + -0.346))</f>
        <v>0.82797575</v>
      </c>
      <c r="K32" s="64">
        <f>'Monte carlo-Fuel economy'!FJ35</f>
        <v>0.1463380357</v>
      </c>
      <c r="L32" s="64">
        <f>IF(UI!$D$20="Small space is fine",0.00273 + 0.00423*(C32) + -0.00000438*(C32)^2, IF(UI!$D$20="Looking for more space",-0.00723 + 0.000435*(C32) + 0.00000571*(C32)^2, 0.00264*(C32) + -0.0233))</f>
        <v>0.0075754275</v>
      </c>
      <c r="M32" s="66">
        <f t="shared" si="1"/>
        <v>0.3462581037</v>
      </c>
    </row>
    <row r="33" ht="15.75" customHeight="1">
      <c r="A33" s="52" t="s">
        <v>59</v>
      </c>
      <c r="B33" s="63">
        <v>65468.0</v>
      </c>
      <c r="C33" s="60">
        <v>41.5</v>
      </c>
      <c r="D33" s="60">
        <v>355.0</v>
      </c>
      <c r="E33" s="61">
        <v>15.0</v>
      </c>
      <c r="F33" s="61">
        <v>17.5</v>
      </c>
      <c r="G33" s="60">
        <v>20.0</v>
      </c>
      <c r="H33" s="60" t="s">
        <v>10</v>
      </c>
      <c r="I33" s="64">
        <f>IF(UI!$D$18="Don't want to pay more",1.63 + -0.0000362*(B33) + 0.0000000002*(B33)^2, IF(UI!$D$18="Willing to overpay", 0.869 + 0.00000993*(B33) + -0.000000000188*(B33)^2,-0.0000131*(B33) + 1.26))</f>
        <v>0.4023692</v>
      </c>
      <c r="J33" s="65">
        <f>IF(UI!$D$21="Lower is fine",-0.741 + 0.00661*(D33) + -0.00000617*(D33)^2, IF(UI!$D$21="Looking for higher", 0.333 + -0.00426*(D33) + 0.0000121*(D33)^2,0.00283*(D33) + -0.346))</f>
        <v>0.82797575</v>
      </c>
      <c r="K33" s="64">
        <f>'Monte carlo-Fuel economy'!FJ36</f>
        <v>0.1455737691</v>
      </c>
      <c r="L33" s="64">
        <f>IF(UI!$D$20="Small space is fine",0.00273 + 0.00423*(C33) + -0.00000438*(C33)^2, IF(UI!$D$20="Looking for more space",-0.00723 + 0.000435*(C33) + 0.00000571*(C33)^2, 0.00264*(C33) + -0.0233))</f>
        <v>0.0206565475</v>
      </c>
      <c r="M33" s="66">
        <f t="shared" si="1"/>
        <v>0.3432298852</v>
      </c>
    </row>
    <row r="34" ht="15.75" customHeight="1">
      <c r="A34" s="52" t="s">
        <v>60</v>
      </c>
      <c r="B34" s="63">
        <v>39847.0</v>
      </c>
      <c r="C34" s="60">
        <v>10.8</v>
      </c>
      <c r="D34" s="60">
        <v>241.0</v>
      </c>
      <c r="E34" s="61">
        <v>21.0</v>
      </c>
      <c r="F34" s="61">
        <v>26.0</v>
      </c>
      <c r="G34" s="60">
        <v>31.0</v>
      </c>
      <c r="H34" s="60" t="s">
        <v>90</v>
      </c>
      <c r="I34" s="64">
        <f>IF(UI!$D$18="Don't want to pay more",1.63 + -0.0000362*(B34) + 0.0000000002*(B34)^2, IF(UI!$D$18="Willing to overpay", 0.869 + 0.00000993*(B34) + -0.000000000188*(B34)^2,-0.0000131*(B34) + 1.26))</f>
        <v>0.7380043</v>
      </c>
      <c r="J34" s="65">
        <f>IF(UI!$D$21="Lower is fine",-0.741 + 0.00661*(D34) + -0.00000617*(D34)^2, IF(UI!$D$21="Looking for higher", 0.333 + -0.00426*(D34) + 0.0000121*(D34)^2,0.00283*(D34) + -0.346))</f>
        <v>0.49365023</v>
      </c>
      <c r="K34" s="64">
        <f>'Monte carlo-Fuel economy'!FJ37</f>
        <v>0.330041035</v>
      </c>
      <c r="L34" s="64">
        <f>IF(UI!$D$20="Small space is fine",0.00273 + 0.00423*(C34) + -0.00000438*(C34)^2, IF(UI!$D$20="Looking for more space",-0.00723 + 0.000435*(C34) + 0.00000571*(C34)^2, 0.00264*(C34) + -0.0233))</f>
        <v>-0.0018659856</v>
      </c>
      <c r="M34" s="66">
        <f t="shared" si="1"/>
        <v>0.3512855165</v>
      </c>
    </row>
    <row r="35" ht="15.75" customHeight="1">
      <c r="A35" s="52" t="s">
        <v>61</v>
      </c>
      <c r="B35" s="63">
        <v>47370.0</v>
      </c>
      <c r="C35" s="60">
        <v>13.9</v>
      </c>
      <c r="D35" s="60">
        <v>203.0</v>
      </c>
      <c r="E35" s="61">
        <v>22.0</v>
      </c>
      <c r="F35" s="61">
        <v>27.0</v>
      </c>
      <c r="G35" s="60">
        <v>32.0</v>
      </c>
      <c r="H35" s="60" t="s">
        <v>90</v>
      </c>
      <c r="I35" s="64">
        <f>IF(UI!$D$18="Don't want to pay more",1.63 + -0.0000362*(B35) + 0.0000000002*(B35)^2, IF(UI!$D$18="Willing to overpay", 0.869 + 0.00000993*(B35) + -0.000000000188*(B35)^2,-0.0000131*(B35) + 1.26))</f>
        <v>0.639453</v>
      </c>
      <c r="J35" s="65">
        <f>IF(UI!$D$21="Lower is fine",-0.741 + 0.00661*(D35) + -0.00000617*(D35)^2, IF(UI!$D$21="Looking for higher", 0.333 + -0.00426*(D35) + 0.0000121*(D35)^2,0.00283*(D35) + -0.346))</f>
        <v>0.34657047</v>
      </c>
      <c r="K35" s="64">
        <f>'Monte carlo-Fuel economy'!FJ38</f>
        <v>0.3550258765</v>
      </c>
      <c r="L35" s="64">
        <f>IF(UI!$D$20="Small space is fine",0.00273 + 0.00423*(C35) + -0.00000438*(C35)^2, IF(UI!$D$20="Looking for more space",-0.00723 + 0.000435*(C35) + 0.00000571*(C35)^2, 0.00264*(C35) + -0.0233))</f>
        <v>-0.0000802709</v>
      </c>
      <c r="M35" s="66">
        <f t="shared" si="1"/>
        <v>0.3014410765</v>
      </c>
    </row>
    <row r="36" ht="15.75" customHeight="1">
      <c r="A36" s="52" t="s">
        <v>62</v>
      </c>
      <c r="B36" s="63">
        <v>74374.0</v>
      </c>
      <c r="C36" s="60">
        <v>16.9</v>
      </c>
      <c r="D36" s="60">
        <v>416.0</v>
      </c>
      <c r="E36" s="61">
        <v>18.0</v>
      </c>
      <c r="F36" s="61">
        <v>23.5</v>
      </c>
      <c r="G36" s="60">
        <v>29.0</v>
      </c>
      <c r="H36" s="60" t="s">
        <v>90</v>
      </c>
      <c r="I36" s="64">
        <f>IF(UI!$D$18="Don't want to pay more",1.63 + -0.0000362*(B36) + 0.0000000002*(B36)^2, IF(UI!$D$18="Willing to overpay", 0.869 + 0.00000993*(B36) + -0.000000000188*(B36)^2,-0.0000131*(B36) + 1.26))</f>
        <v>0.2857006</v>
      </c>
      <c r="J36" s="65">
        <f>IF(UI!$D$21="Lower is fine",-0.741 + 0.00661*(D36) + -0.00000617*(D36)^2, IF(UI!$D$21="Looking for higher", 0.333 + -0.00426*(D36) + 0.0000121*(D36)^2,0.00283*(D36) + -0.346))</f>
        <v>0.94100448</v>
      </c>
      <c r="K36" s="64">
        <f>'Monte carlo-Fuel economy'!FJ39</f>
        <v>0.2751334218</v>
      </c>
      <c r="L36" s="64">
        <f>IF(UI!$D$20="Small space is fine",0.00273 + 0.00423*(C36) + -0.00000438*(C36)^2, IF(UI!$D$20="Looking for more space",-0.00723 + 0.000435*(C36) + 0.00000571*(C36)^2, 0.00264*(C36) + -0.0233))</f>
        <v>0.0017523331</v>
      </c>
      <c r="M36" s="66">
        <f t="shared" si="1"/>
        <v>0.3859196097</v>
      </c>
    </row>
    <row r="37" ht="15.75" customHeight="1">
      <c r="A37" s="52" t="s">
        <v>63</v>
      </c>
      <c r="B37" s="63">
        <v>88366.0</v>
      </c>
      <c r="C37" s="60">
        <v>46.0</v>
      </c>
      <c r="D37" s="60">
        <v>409.0</v>
      </c>
      <c r="E37" s="61">
        <v>17.0</v>
      </c>
      <c r="F37" s="61">
        <v>19.5</v>
      </c>
      <c r="G37" s="60">
        <v>22.0</v>
      </c>
      <c r="H37" s="60" t="s">
        <v>10</v>
      </c>
      <c r="I37" s="64">
        <f>IF(UI!$D$18="Don't want to pay more",1.63 + -0.0000362*(B37) + 0.0000000002*(B37)^2, IF(UI!$D$18="Willing to overpay", 0.869 + 0.00000993*(B37) + -0.000000000188*(B37)^2,-0.0000131*(B37) + 1.26))</f>
        <v>0.1024054</v>
      </c>
      <c r="J37" s="65">
        <f>IF(UI!$D$21="Lower is fine",-0.741 + 0.00661*(D37) + -0.00000617*(D37)^2, IF(UI!$D$21="Looking for higher", 0.333 + -0.00426*(D37) + 0.0000121*(D37)^2,0.00283*(D37) + -0.346))</f>
        <v>0.93036623</v>
      </c>
      <c r="K37" s="64">
        <f>'Monte carlo-Fuel economy'!FJ40</f>
        <v>0.191793667</v>
      </c>
      <c r="L37" s="64">
        <f>IF(UI!$D$20="Small space is fine",0.00273 + 0.00423*(C37) + -0.00000438*(C37)^2, IF(UI!$D$20="Looking for more space",-0.00723 + 0.000435*(C37) + 0.00000571*(C37)^2, 0.00264*(C37) + -0.0233))</f>
        <v>0.02486236</v>
      </c>
      <c r="M37" s="66">
        <f t="shared" si="1"/>
        <v>0.3356848603</v>
      </c>
    </row>
    <row r="38" ht="15.75" customHeight="1">
      <c r="A38" s="52" t="s">
        <v>64</v>
      </c>
      <c r="B38" s="63">
        <v>35933.0</v>
      </c>
      <c r="C38" s="60">
        <v>16.0</v>
      </c>
      <c r="D38" s="60">
        <v>194.0</v>
      </c>
      <c r="E38" s="61">
        <v>23.0</v>
      </c>
      <c r="F38" s="61">
        <v>27.5</v>
      </c>
      <c r="G38" s="60">
        <v>32.0</v>
      </c>
      <c r="H38" s="60" t="s">
        <v>10</v>
      </c>
      <c r="I38" s="64">
        <f>IF(UI!$D$18="Don't want to pay more",1.63 + -0.0000362*(B38) + 0.0000000002*(B38)^2, IF(UI!$D$18="Willing to overpay", 0.869 + 0.00000993*(B38) + -0.000000000188*(B38)^2,-0.0000131*(B38) + 1.26))</f>
        <v>0.7892777</v>
      </c>
      <c r="J38" s="65">
        <f>IF(UI!$D$21="Lower is fine",-0.741 + 0.00661*(D38) + -0.00000617*(D38)^2, IF(UI!$D$21="Looking for higher", 0.333 + -0.00426*(D38) + 0.0000121*(D38)^2,0.00283*(D38) + -0.346))</f>
        <v>0.30912588</v>
      </c>
      <c r="K38" s="64">
        <f>'Monte carlo-Fuel economy'!FJ41</f>
        <v>0.3687856619</v>
      </c>
      <c r="L38" s="64">
        <f>IF(UI!$D$20="Small space is fine",0.00273 + 0.00423*(C38) + -0.00000438*(C38)^2, IF(UI!$D$20="Looking for more space",-0.00723 + 0.000435*(C38) + 0.00000571*(C38)^2, 0.00264*(C38) + -0.0233))</f>
        <v>0.00119176</v>
      </c>
      <c r="M38" s="66">
        <f t="shared" si="1"/>
        <v>0.3201860894</v>
      </c>
    </row>
    <row r="39" ht="15.75" customHeight="1">
      <c r="A39" s="52" t="s">
        <v>65</v>
      </c>
      <c r="B39" s="63">
        <v>38752.0</v>
      </c>
      <c r="C39" s="60">
        <v>13.8</v>
      </c>
      <c r="D39" s="60">
        <v>247.0</v>
      </c>
      <c r="E39" s="61">
        <v>26.0</v>
      </c>
      <c r="F39" s="61">
        <v>30.5</v>
      </c>
      <c r="G39" s="60">
        <v>35.0</v>
      </c>
      <c r="H39" s="60" t="s">
        <v>90</v>
      </c>
      <c r="I39" s="64">
        <f>IF(UI!$D$18="Don't want to pay more",1.63 + -0.0000362*(B39) + 0.0000000002*(B39)^2, IF(UI!$D$18="Willing to overpay", 0.869 + 0.00000993*(B39) + -0.000000000188*(B39)^2,-0.0000131*(B39) + 1.26))</f>
        <v>0.7523488</v>
      </c>
      <c r="J39" s="65">
        <f>IF(UI!$D$21="Lower is fine",-0.741 + 0.00661*(D39) + -0.00000617*(D39)^2, IF(UI!$D$21="Looking for higher", 0.333 + -0.00426*(D39) + 0.0000121*(D39)^2,0.00283*(D39) + -0.346))</f>
        <v>0.51524447</v>
      </c>
      <c r="K39" s="64">
        <f>'Monte carlo-Fuel economy'!FJ42</f>
        <v>0.4317810792</v>
      </c>
      <c r="L39" s="64">
        <f>IF(UI!$D$20="Small space is fine",0.00273 + 0.00423*(C39) + -0.00000438*(C39)^2, IF(UI!$D$20="Looking for more space",-0.00723 + 0.000435*(C39) + 0.00000571*(C39)^2, 0.00264*(C39) + -0.0233))</f>
        <v>-0.0001395876</v>
      </c>
      <c r="M39" s="66">
        <f t="shared" si="1"/>
        <v>0.3884153449</v>
      </c>
    </row>
    <row r="40" ht="15.75" customHeight="1">
      <c r="A40" s="52" t="s">
        <v>66</v>
      </c>
      <c r="B40" s="63">
        <v>49928.0</v>
      </c>
      <c r="C40" s="60">
        <v>12.6</v>
      </c>
      <c r="D40" s="60">
        <v>247.0</v>
      </c>
      <c r="E40" s="61">
        <v>22.0</v>
      </c>
      <c r="F40" s="61">
        <v>25.0</v>
      </c>
      <c r="G40" s="60">
        <v>28.0</v>
      </c>
      <c r="H40" s="60" t="s">
        <v>10</v>
      </c>
      <c r="I40" s="64">
        <f>IF(UI!$D$18="Don't want to pay more",1.63 + -0.0000362*(B40) + 0.0000000002*(B40)^2, IF(UI!$D$18="Willing to overpay", 0.869 + 0.00000993*(B40) + -0.000000000188*(B40)^2,-0.0000131*(B40) + 1.26))</f>
        <v>0.6059432</v>
      </c>
      <c r="J40" s="65">
        <f>IF(UI!$D$21="Lower is fine",-0.741 + 0.00661*(D40) + -0.00000617*(D40)^2, IF(UI!$D$21="Looking for higher", 0.333 + -0.00426*(D40) + 0.0000121*(D40)^2,0.00283*(D40) + -0.346))</f>
        <v>0.51524447</v>
      </c>
      <c r="K40" s="64">
        <f>'Monte carlo-Fuel economy'!FJ43</f>
        <v>0.3136884928</v>
      </c>
      <c r="L40" s="64">
        <f>IF(UI!$D$20="Small space is fine",0.00273 + 0.00423*(C40) + -0.00000438*(C40)^2, IF(UI!$D$20="Looking for more space",-0.00723 + 0.000435*(C40) + 0.00000571*(C40)^2, 0.00264*(C40) + -0.0233))</f>
        <v>-0.0008424804</v>
      </c>
      <c r="M40" s="66">
        <f t="shared" si="1"/>
        <v>0.3310156673</v>
      </c>
    </row>
    <row r="41" ht="15.75" customHeight="1">
      <c r="A41" s="52" t="s">
        <v>67</v>
      </c>
      <c r="B41" s="63">
        <v>52500.0</v>
      </c>
      <c r="C41" s="60">
        <v>13.5</v>
      </c>
      <c r="D41" s="60">
        <v>295.0</v>
      </c>
      <c r="E41" s="61">
        <v>23.0</v>
      </c>
      <c r="F41" s="61">
        <v>27.0</v>
      </c>
      <c r="G41" s="60">
        <v>31.0</v>
      </c>
      <c r="H41" s="60" t="s">
        <v>90</v>
      </c>
      <c r="I41" s="64">
        <f>IF(UI!$D$18="Don't want to pay more",1.63 + -0.0000362*(B41) + 0.0000000002*(B41)^2, IF(UI!$D$18="Willing to overpay", 0.869 + 0.00000993*(B41) + -0.000000000188*(B41)^2,-0.0000131*(B41) + 1.26))</f>
        <v>0.57225</v>
      </c>
      <c r="J41" s="65">
        <f>IF(UI!$D$21="Lower is fine",-0.741 + 0.00661*(D41) + -0.00000617*(D41)^2, IF(UI!$D$21="Looking for higher", 0.333 + -0.00426*(D41) + 0.0000121*(D41)^2,0.00283*(D41) + -0.346))</f>
        <v>0.67200575</v>
      </c>
      <c r="K41" s="64">
        <f>'Monte carlo-Fuel economy'!FJ44</f>
        <v>0.3535432417</v>
      </c>
      <c r="L41" s="64">
        <f>IF(UI!$D$20="Small space is fine",0.00273 + 0.00423*(C41) + -0.00000438*(C41)^2, IF(UI!$D$20="Looking for more space",-0.00723 + 0.000435*(C41) + 0.00000571*(C41)^2, 0.00264*(C41) + -0.0233))</f>
        <v>-0.0003168525</v>
      </c>
      <c r="M41" s="66">
        <f t="shared" si="1"/>
        <v>0.3801617053</v>
      </c>
    </row>
    <row r="42" ht="15.75" customHeight="1">
      <c r="A42" s="52" t="s">
        <v>68</v>
      </c>
      <c r="B42" s="63">
        <v>34737.0</v>
      </c>
      <c r="C42" s="60">
        <v>20.1</v>
      </c>
      <c r="D42" s="60">
        <v>155.0</v>
      </c>
      <c r="E42" s="61">
        <v>28.0</v>
      </c>
      <c r="F42" s="61">
        <v>32.0</v>
      </c>
      <c r="G42" s="60">
        <v>36.0</v>
      </c>
      <c r="H42" s="60" t="s">
        <v>91</v>
      </c>
      <c r="I42" s="64">
        <f>IF(UI!$D$18="Don't want to pay more",1.63 + -0.0000362*(B42) + 0.0000000002*(B42)^2, IF(UI!$D$18="Willing to overpay", 0.869 + 0.00000993*(B42) + -0.000000000188*(B42)^2,-0.0000131*(B42) + 1.26))</f>
        <v>0.8049453</v>
      </c>
      <c r="J42" s="65">
        <f>IF(UI!$D$21="Lower is fine",-0.741 + 0.00661*(D42) + -0.00000617*(D42)^2, IF(UI!$D$21="Looking for higher", 0.333 + -0.00426*(D42) + 0.0000121*(D42)^2,0.00283*(D42) + -0.346))</f>
        <v>0.13531575</v>
      </c>
      <c r="K42" s="64">
        <f>'Monte carlo-Fuel economy'!FJ45</f>
        <v>0.4676590051</v>
      </c>
      <c r="L42" s="64">
        <f>IF(UI!$D$20="Small space is fine",0.00273 + 0.00423*(C42) + -0.00000438*(C42)^2, IF(UI!$D$20="Looking for more space",-0.00723 + 0.000435*(C42) + 0.00000571*(C42)^2, 0.00264*(C42) + -0.0233))</f>
        <v>0.0038203971</v>
      </c>
      <c r="M42" s="66">
        <f t="shared" si="1"/>
        <v>0.302711759</v>
      </c>
    </row>
    <row r="43" ht="15.75" customHeight="1">
      <c r="A43" s="52" t="s">
        <v>69</v>
      </c>
      <c r="B43" s="63">
        <v>40882.0</v>
      </c>
      <c r="C43" s="60">
        <v>29.1</v>
      </c>
      <c r="D43" s="60">
        <v>187.0</v>
      </c>
      <c r="E43" s="61">
        <v>24.0</v>
      </c>
      <c r="F43" s="61">
        <v>27.0</v>
      </c>
      <c r="G43" s="60">
        <v>30.0</v>
      </c>
      <c r="H43" s="60" t="s">
        <v>91</v>
      </c>
      <c r="I43" s="64">
        <f>IF(UI!$D$18="Don't want to pay more",1.63 + -0.0000362*(B43) + 0.0000000002*(B43)^2, IF(UI!$D$18="Willing to overpay", 0.869 + 0.00000993*(B43) + -0.000000000188*(B43)^2,-0.0000131*(B43) + 1.26))</f>
        <v>0.7244458</v>
      </c>
      <c r="J43" s="65">
        <f>IF(UI!$D$21="Lower is fine",-0.741 + 0.00661*(D43) + -0.00000617*(D43)^2, IF(UI!$D$21="Looking for higher", 0.333 + -0.00426*(D43) + 0.0000121*(D43)^2,0.00283*(D43) + -0.346))</f>
        <v>0.27931127</v>
      </c>
      <c r="K43" s="64">
        <f>'Monte carlo-Fuel economy'!FJ46</f>
        <v>0.354092561</v>
      </c>
      <c r="L43" s="64">
        <f>IF(UI!$D$20="Small space is fine",0.00273 + 0.00423*(C43) + -0.00000438*(C43)^2, IF(UI!$D$20="Looking for more space",-0.00723 + 0.000435*(C43) + 0.00000571*(C43)^2, 0.00264*(C43) + -0.0233))</f>
        <v>0.0102637851</v>
      </c>
      <c r="M43" s="66">
        <f t="shared" si="1"/>
        <v>0.2995375267</v>
      </c>
    </row>
    <row r="44" ht="15.75" customHeight="1">
      <c r="A44" s="52" t="s">
        <v>70</v>
      </c>
      <c r="B44" s="63">
        <v>29400.0</v>
      </c>
      <c r="C44" s="60">
        <v>31.4</v>
      </c>
      <c r="D44" s="60">
        <v>187.0</v>
      </c>
      <c r="E44" s="61">
        <v>24.0</v>
      </c>
      <c r="F44" s="61">
        <v>27.0</v>
      </c>
      <c r="G44" s="60">
        <v>30.0</v>
      </c>
      <c r="H44" s="60" t="s">
        <v>91</v>
      </c>
      <c r="I44" s="64">
        <f>IF(UI!$D$18="Don't want to pay more",1.63 + -0.0000362*(B44) + 0.0000000002*(B44)^2, IF(UI!$D$18="Willing to overpay", 0.869 + 0.00000993*(B44) + -0.000000000188*(B44)^2,-0.0000131*(B44) + 1.26))</f>
        <v>0.87486</v>
      </c>
      <c r="J44" s="65">
        <f>IF(UI!$D$21="Lower is fine",-0.741 + 0.00661*(D44) + -0.00000617*(D44)^2, IF(UI!$D$21="Looking for higher", 0.333 + -0.00426*(D44) + 0.0000121*(D44)^2,0.00283*(D44) + -0.346))</f>
        <v>0.27931127</v>
      </c>
      <c r="K44" s="64">
        <f>'Monte carlo-Fuel economy'!FJ47</f>
        <v>0.360332925</v>
      </c>
      <c r="L44" s="64">
        <f>IF(UI!$D$20="Small space is fine",0.00273 + 0.00423*(C44) + -0.00000438*(C44)^2, IF(UI!$D$20="Looking for more space",-0.00723 + 0.000435*(C44) + 0.00000571*(C44)^2, 0.00264*(C44) + -0.0233))</f>
        <v>0.0120588316</v>
      </c>
      <c r="M44" s="66">
        <f t="shared" si="1"/>
        <v>0.3268386185</v>
      </c>
    </row>
    <row r="45" ht="15.75" customHeight="1">
      <c r="A45" s="52" t="s">
        <v>71</v>
      </c>
      <c r="B45" s="63">
        <v>32094.0</v>
      </c>
      <c r="C45" s="60">
        <v>11.7</v>
      </c>
      <c r="D45" s="60">
        <v>181.0</v>
      </c>
      <c r="E45" s="61">
        <v>24.0</v>
      </c>
      <c r="F45" s="61">
        <v>27.5</v>
      </c>
      <c r="G45" s="60">
        <v>31.0</v>
      </c>
      <c r="H45" s="60" t="s">
        <v>10</v>
      </c>
      <c r="I45" s="64">
        <f>IF(UI!$D$18="Don't want to pay more",1.63 + -0.0000362*(B45) + 0.0000000002*(B45)^2, IF(UI!$D$18="Willing to overpay", 0.869 + 0.00000993*(B45) + -0.000000000188*(B45)^2,-0.0000131*(B45) + 1.26))</f>
        <v>0.8395686</v>
      </c>
      <c r="J45" s="65">
        <f>IF(UI!$D$21="Lower is fine",-0.741 + 0.00661*(D45) + -0.00000617*(D45)^2, IF(UI!$D$21="Looking for higher", 0.333 + -0.00426*(D45) + 0.0000121*(D45)^2,0.00283*(D45) + -0.346))</f>
        <v>0.25327463</v>
      </c>
      <c r="K45" s="64">
        <f>'Monte carlo-Fuel economy'!FJ48</f>
        <v>0.3609906698</v>
      </c>
      <c r="L45" s="64">
        <f>IF(UI!$D$20="Small space is fine",0.00273 + 0.00423*(C45) + -0.00000438*(C45)^2, IF(UI!$D$20="Looking for more space",-0.00723 + 0.000435*(C45) + 0.00000571*(C45)^2, 0.00264*(C45) + -0.0233))</f>
        <v>-0.0013588581</v>
      </c>
      <c r="M45" s="66">
        <f t="shared" si="1"/>
        <v>0.3101798894</v>
      </c>
    </row>
    <row r="46" ht="15.75" customHeight="1">
      <c r="A46" s="52" t="s">
        <v>72</v>
      </c>
      <c r="B46" s="63">
        <v>72761.0</v>
      </c>
      <c r="C46" s="60">
        <v>23.4</v>
      </c>
      <c r="D46" s="60">
        <v>152.0</v>
      </c>
      <c r="E46" s="61">
        <v>25.0</v>
      </c>
      <c r="F46" s="61">
        <v>26.5</v>
      </c>
      <c r="G46" s="60">
        <v>28.0</v>
      </c>
      <c r="H46" s="60" t="s">
        <v>91</v>
      </c>
      <c r="I46" s="64">
        <f>IF(UI!$D$18="Don't want to pay more",1.63 + -0.0000362*(B46) + 0.0000000002*(B46)^2, IF(UI!$D$18="Willing to overpay", 0.869 + 0.00000993*(B46) + -0.000000000188*(B46)^2,-0.0000131*(B46) + 1.26))</f>
        <v>0.3068309</v>
      </c>
      <c r="J46" s="65">
        <f>IF(UI!$D$21="Lower is fine",-0.741 + 0.00661*(D46) + -0.00000617*(D46)^2, IF(UI!$D$21="Looking for higher", 0.333 + -0.00426*(D46) + 0.0000121*(D46)^2,0.00283*(D46) + -0.346))</f>
        <v>0.12116832</v>
      </c>
      <c r="K46" s="64">
        <f>'Monte carlo-Fuel economy'!FJ49</f>
        <v>0.3495656497</v>
      </c>
      <c r="L46" s="64">
        <f>IF(UI!$D$20="Small space is fine",0.00273 + 0.00423*(C46) + -0.00000438*(C46)^2, IF(UI!$D$20="Looking for more space",-0.00723 + 0.000435*(C46) + 0.00000571*(C46)^2, 0.00264*(C46) + -0.0233))</f>
        <v>0.0060755676</v>
      </c>
      <c r="M46" s="66">
        <f t="shared" si="1"/>
        <v>0.183585577</v>
      </c>
    </row>
    <row r="47" ht="15.75" customHeight="1">
      <c r="A47" s="52" t="s">
        <v>73</v>
      </c>
      <c r="B47" s="63">
        <v>31197.0</v>
      </c>
      <c r="C47" s="60">
        <v>16.0</v>
      </c>
      <c r="D47" s="60">
        <v>180.0</v>
      </c>
      <c r="E47" s="61">
        <v>27.0</v>
      </c>
      <c r="F47" s="61">
        <v>32.0</v>
      </c>
      <c r="G47" s="60">
        <v>37.0</v>
      </c>
      <c r="H47" s="60" t="s">
        <v>90</v>
      </c>
      <c r="I47" s="64">
        <f>IF(UI!$D$18="Don't want to pay more",1.63 + -0.0000362*(B47) + 0.0000000002*(B47)^2, IF(UI!$D$18="Willing to overpay", 0.869 + 0.00000993*(B47) + -0.000000000188*(B47)^2,-0.0000131*(B47) + 1.26))</f>
        <v>0.8513193</v>
      </c>
      <c r="J47" s="65">
        <f>IF(UI!$D$21="Lower is fine",-0.741 + 0.00661*(D47) + -0.00000617*(D47)^2, IF(UI!$D$21="Looking for higher", 0.333 + -0.00426*(D47) + 0.0000121*(D47)^2,0.00283*(D47) + -0.346))</f>
        <v>0.248892</v>
      </c>
      <c r="K47" s="64">
        <f>'Monte carlo-Fuel economy'!FJ50</f>
        <v>0.4611529604</v>
      </c>
      <c r="L47" s="64">
        <f>IF(UI!$D$20="Small space is fine",0.00273 + 0.00423*(C47) + -0.00000438*(C47)^2, IF(UI!$D$20="Looking for more space",-0.00723 + 0.000435*(C47) + 0.00000571*(C47)^2, 0.00264*(C47) + -0.0233))</f>
        <v>0.00119176</v>
      </c>
      <c r="M47" s="66">
        <f t="shared" si="1"/>
        <v>0.3394523057</v>
      </c>
    </row>
    <row r="48" ht="15.75" customHeight="1">
      <c r="A48" s="52" t="s">
        <v>74</v>
      </c>
      <c r="B48" s="63">
        <v>53492.0</v>
      </c>
      <c r="C48" s="60">
        <v>23.3</v>
      </c>
      <c r="D48" s="60">
        <v>300.0</v>
      </c>
      <c r="E48" s="61">
        <v>22.0</v>
      </c>
      <c r="F48" s="61">
        <v>27.0</v>
      </c>
      <c r="G48" s="60">
        <v>32.0</v>
      </c>
      <c r="H48" s="60" t="s">
        <v>90</v>
      </c>
      <c r="I48" s="64">
        <f>IF(UI!$D$18="Don't want to pay more",1.63 + -0.0000362*(B48) + 0.0000000002*(B48)^2, IF(UI!$D$18="Willing to overpay", 0.869 + 0.00000993*(B48) + -0.000000000188*(B48)^2,-0.0000131*(B48) + 1.26))</f>
        <v>0.5592548</v>
      </c>
      <c r="J48" s="65">
        <f>IF(UI!$D$21="Lower is fine",-0.741 + 0.00661*(D48) + -0.00000617*(D48)^2, IF(UI!$D$21="Looking for higher", 0.333 + -0.00426*(D48) + 0.0000121*(D48)^2,0.00283*(D48) + -0.346))</f>
        <v>0.6867</v>
      </c>
      <c r="K48" s="64">
        <f>'Monte carlo-Fuel economy'!FJ51</f>
        <v>0.3507666339</v>
      </c>
      <c r="L48" s="64">
        <f>IF(UI!$D$20="Small space is fine",0.00273 + 0.00423*(C48) + -0.00000438*(C48)^2, IF(UI!$D$20="Looking for more space",-0.00723 + 0.000435*(C48) + 0.00000571*(C48)^2, 0.00264*(C48) + -0.0233))</f>
        <v>0.0060054019</v>
      </c>
      <c r="M48" s="66">
        <f t="shared" si="1"/>
        <v>0.3830624766</v>
      </c>
    </row>
    <row r="49" ht="15.75" customHeight="1">
      <c r="A49" s="52" t="s">
        <v>75</v>
      </c>
      <c r="B49" s="63">
        <v>44405.0</v>
      </c>
      <c r="C49" s="60">
        <v>12.6</v>
      </c>
      <c r="D49" s="60">
        <v>191.0</v>
      </c>
      <c r="E49" s="61">
        <v>24.0</v>
      </c>
      <c r="F49" s="61">
        <v>26.5</v>
      </c>
      <c r="G49" s="60">
        <v>29.0</v>
      </c>
      <c r="H49" s="60" t="s">
        <v>10</v>
      </c>
      <c r="I49" s="64">
        <f>IF(UI!$D$18="Don't want to pay more",1.63 + -0.0000362*(B49) + 0.0000000002*(B49)^2, IF(UI!$D$18="Willing to overpay", 0.869 + 0.00000993*(B49) + -0.000000000188*(B49)^2,-0.0000131*(B49) + 1.26))</f>
        <v>0.6782945</v>
      </c>
      <c r="J49" s="65">
        <f>IF(UI!$D$21="Lower is fine",-0.741 + 0.00661*(D49) + -0.00000617*(D49)^2, IF(UI!$D$21="Looking for higher", 0.333 + -0.00426*(D49) + 0.0000121*(D49)^2,0.00283*(D49) + -0.346))</f>
        <v>0.29642223</v>
      </c>
      <c r="K49" s="64">
        <f>'Monte carlo-Fuel economy'!FJ52</f>
        <v>0.3479332373</v>
      </c>
      <c r="L49" s="64">
        <f>IF(UI!$D$20="Small space is fine",0.00273 + 0.00423*(C49) + -0.00000438*(C49)^2, IF(UI!$D$20="Looking for more space",-0.00723 + 0.000435*(C49) + 0.00000571*(C49)^2, 0.00264*(C49) + -0.0233))</f>
        <v>-0.0008424804</v>
      </c>
      <c r="M49" s="66">
        <f t="shared" si="1"/>
        <v>0.2918026908</v>
      </c>
    </row>
    <row r="50" ht="15.75" customHeight="1">
      <c r="A50" s="52" t="s">
        <v>76</v>
      </c>
      <c r="B50" s="63">
        <v>49655.0</v>
      </c>
      <c r="C50" s="60">
        <v>25.8</v>
      </c>
      <c r="D50" s="60">
        <v>293.0</v>
      </c>
      <c r="E50" s="61">
        <v>19.0</v>
      </c>
      <c r="F50" s="61">
        <v>22.5</v>
      </c>
      <c r="G50" s="60">
        <v>26.0</v>
      </c>
      <c r="H50" s="60" t="s">
        <v>10</v>
      </c>
      <c r="I50" s="64">
        <f>IF(UI!$D$18="Don't want to pay more",1.63 + -0.0000362*(B50) + 0.0000000002*(B50)^2, IF(UI!$D$18="Willing to overpay", 0.869 + 0.00000993*(B50) + -0.000000000188*(B50)^2,-0.0000131*(B50) + 1.26))</f>
        <v>0.6095195</v>
      </c>
      <c r="J50" s="65">
        <f>IF(UI!$D$21="Lower is fine",-0.741 + 0.00661*(D50) + -0.00000617*(D50)^2, IF(UI!$D$21="Looking for higher", 0.333 + -0.00426*(D50) + 0.0000121*(D50)^2,0.00283*(D50) + -0.346))</f>
        <v>0.66604167</v>
      </c>
      <c r="K50" s="64">
        <f>'Monte carlo-Fuel economy'!FJ53</f>
        <v>0.2554833852</v>
      </c>
      <c r="L50" s="64">
        <f>IF(UI!$D$20="Small space is fine",0.00273 + 0.00423*(C50) + -0.00000438*(C50)^2, IF(UI!$D$20="Looking for more space",-0.00723 + 0.000435*(C50) + 0.00000571*(C50)^2, 0.00264*(C50) + -0.0233))</f>
        <v>0.0077938044</v>
      </c>
      <c r="M50" s="66">
        <f t="shared" si="1"/>
        <v>0.359730711</v>
      </c>
    </row>
    <row r="51" ht="15.75" customHeight="1">
      <c r="A51" s="52" t="s">
        <v>77</v>
      </c>
      <c r="B51" s="63">
        <v>61020.0</v>
      </c>
      <c r="C51" s="60">
        <v>27.4</v>
      </c>
      <c r="D51" s="60">
        <v>471.0</v>
      </c>
      <c r="E51" s="61">
        <v>19.0</v>
      </c>
      <c r="F51" s="61">
        <v>21.5</v>
      </c>
      <c r="G51" s="60">
        <v>24.0</v>
      </c>
      <c r="H51" s="60" t="s">
        <v>10</v>
      </c>
      <c r="I51" s="64">
        <f>IF(UI!$D$18="Don't want to pay more",1.63 + -0.0000362*(B51) + 0.0000000002*(B51)^2, IF(UI!$D$18="Willing to overpay", 0.869 + 0.00000993*(B51) + -0.000000000188*(B51)^2,-0.0000131*(B51) + 1.26))</f>
        <v>0.460638</v>
      </c>
      <c r="J51" s="65">
        <f>IF(UI!$D$21="Lower is fine",-0.741 + 0.00661*(D51) + -0.00000617*(D51)^2, IF(UI!$D$21="Looking for higher", 0.333 + -0.00426*(D51) + 0.0000121*(D51)^2,0.00283*(D51) + -0.346))</f>
        <v>1.00355103</v>
      </c>
      <c r="K51" s="64">
        <f>'Monte carlo-Fuel economy'!FJ54</f>
        <v>0.2372222009</v>
      </c>
      <c r="L51" s="64">
        <f>IF(UI!$D$20="Small space is fine",0.00273 + 0.00423*(C51) + -0.00000438*(C51)^2, IF(UI!$D$20="Looking for more space",-0.00723 + 0.000435*(C51) + 0.00000571*(C51)^2, 0.00264*(C51) + -0.0233))</f>
        <v>0.0089758396</v>
      </c>
      <c r="M51" s="66">
        <f t="shared" si="1"/>
        <v>0.4239255196</v>
      </c>
    </row>
    <row r="52" ht="15.75" customHeight="1">
      <c r="A52" s="52" t="s">
        <v>78</v>
      </c>
      <c r="B52" s="63">
        <v>43945.0</v>
      </c>
      <c r="C52" s="60">
        <v>32.7</v>
      </c>
      <c r="D52" s="60">
        <v>246.0</v>
      </c>
      <c r="E52" s="61">
        <v>19.0</v>
      </c>
      <c r="F52" s="61">
        <v>21.0</v>
      </c>
      <c r="G52" s="60">
        <v>23.0</v>
      </c>
      <c r="H52" s="60" t="s">
        <v>10</v>
      </c>
      <c r="I52" s="64">
        <f>IF(UI!$D$18="Don't want to pay more",1.63 + -0.0000362*(B52) + 0.0000000002*(B52)^2, IF(UI!$D$18="Willing to overpay", 0.869 + 0.00000993*(B52) + -0.000000000188*(B52)^2,-0.0000131*(B52) + 1.26))</f>
        <v>0.6843205</v>
      </c>
      <c r="J52" s="65">
        <f>IF(UI!$D$21="Lower is fine",-0.741 + 0.00661*(D52) + -0.00000617*(D52)^2, IF(UI!$D$21="Looking for higher", 0.333 + -0.00426*(D52) + 0.0000121*(D52)^2,0.00283*(D52) + -0.346))</f>
        <v>0.51167628</v>
      </c>
      <c r="K52" s="64">
        <f>'Monte carlo-Fuel economy'!FJ55</f>
        <v>0.225791558</v>
      </c>
      <c r="L52" s="64">
        <f>IF(UI!$D$20="Small space is fine",0.00273 + 0.00423*(C52) + -0.00000438*(C52)^2, IF(UI!$D$20="Looking for more space",-0.00723 + 0.000435*(C52) + 0.00000571*(C52)^2, 0.00264*(C52) + -0.0233))</f>
        <v>0.0131001459</v>
      </c>
      <c r="M52" s="66">
        <f t="shared" si="1"/>
        <v>0.3225445233</v>
      </c>
    </row>
    <row r="53" ht="15.75" customHeight="1">
      <c r="A53" s="52" t="s">
        <v>79</v>
      </c>
      <c r="B53" s="63">
        <v>32225.0</v>
      </c>
      <c r="C53" s="60">
        <v>15.1</v>
      </c>
      <c r="D53" s="60">
        <v>203.0</v>
      </c>
      <c r="E53" s="61">
        <v>25.0</v>
      </c>
      <c r="F53" s="61">
        <v>38.5</v>
      </c>
      <c r="G53" s="60">
        <v>52.0</v>
      </c>
      <c r="H53" s="60" t="s">
        <v>90</v>
      </c>
      <c r="I53" s="64">
        <f>IF(UI!$D$18="Don't want to pay more",1.63 + -0.0000362*(B53) + 0.0000000002*(B53)^2, IF(UI!$D$18="Willing to overpay", 0.869 + 0.00000993*(B53) + -0.000000000188*(B53)^2,-0.0000131*(B53) + 1.26))</f>
        <v>0.8378525</v>
      </c>
      <c r="J53" s="65">
        <f>IF(UI!$D$21="Lower is fine",-0.741 + 0.00661*(D53) + -0.00000617*(D53)^2, IF(UI!$D$21="Looking for higher", 0.333 + -0.00426*(D53) + 0.0000121*(D53)^2,0.00283*(D53) + -0.346))</f>
        <v>0.34657047</v>
      </c>
      <c r="K53" s="64">
        <f>'Monte carlo-Fuel economy'!FJ56</f>
        <v>0.5914585136</v>
      </c>
      <c r="L53" s="64">
        <f>IF(UI!$D$20="Small space is fine",0.00273 + 0.00423*(C53) + -0.00000438*(C53)^2, IF(UI!$D$20="Looking for more space",-0.00723 + 0.000435*(C53) + 0.00000571*(C53)^2, 0.00264*(C53) + -0.0233))</f>
        <v>0.0006404371</v>
      </c>
      <c r="M53" s="66">
        <f t="shared" si="1"/>
        <v>0.4003835891</v>
      </c>
    </row>
    <row r="54" ht="15.75" customHeight="1">
      <c r="A54" s="52" t="s">
        <v>80</v>
      </c>
      <c r="B54" s="63">
        <v>45164.0</v>
      </c>
      <c r="C54" s="60">
        <v>192.0</v>
      </c>
      <c r="D54" s="60">
        <v>348.0</v>
      </c>
      <c r="E54" s="61">
        <v>19.0</v>
      </c>
      <c r="F54" s="61">
        <v>20.5</v>
      </c>
      <c r="G54" s="60">
        <v>22.0</v>
      </c>
      <c r="H54" s="60" t="s">
        <v>92</v>
      </c>
      <c r="I54" s="64">
        <f>IF(UI!$D$18="Don't want to pay more",1.63 + -0.0000362*(B54) + 0.0000000002*(B54)^2, IF(UI!$D$18="Willing to overpay", 0.869 + 0.00000993*(B54) + -0.000000000188*(B54)^2,-0.0000131*(B54) + 1.26))</f>
        <v>0.6683516</v>
      </c>
      <c r="J54" s="65">
        <f>IF(UI!$D$21="Lower is fine",-0.741 + 0.00661*(D54) + -0.00000617*(D54)^2, IF(UI!$D$21="Looking for higher", 0.333 + -0.00426*(D54) + 0.0000121*(D54)^2,0.00283*(D54) + -0.346))</f>
        <v>0.81206832</v>
      </c>
      <c r="K54" s="64">
        <f>'Monte carlo-Fuel economy'!FJ57</f>
        <v>0.2163194711</v>
      </c>
      <c r="L54" s="64">
        <f>IF(UI!$D$20="Small space is fine",0.00273 + 0.00423*(C54) + -0.00000438*(C54)^2, IF(UI!$D$20="Looking for more space",-0.00723 + 0.000435*(C54) + 0.00000571*(C54)^2, 0.00264*(C54) + -0.0233))</f>
        <v>0.28678344</v>
      </c>
      <c r="M54" s="66">
        <f t="shared" si="1"/>
        <v>0.4767172753</v>
      </c>
    </row>
    <row r="55" ht="15.75" customHeight="1">
      <c r="A55" s="52" t="s">
        <v>81</v>
      </c>
      <c r="B55" s="63">
        <v>42959.0</v>
      </c>
      <c r="C55" s="60">
        <v>224.0</v>
      </c>
      <c r="D55" s="60">
        <v>290.0</v>
      </c>
      <c r="E55" s="61">
        <v>16.0</v>
      </c>
      <c r="F55" s="61">
        <v>20.5</v>
      </c>
      <c r="G55" s="60">
        <v>25.0</v>
      </c>
      <c r="H55" s="60" t="s">
        <v>92</v>
      </c>
      <c r="I55" s="64">
        <f>IF(UI!$D$18="Don't want to pay more",1.63 + -0.0000362*(B55) + 0.0000000002*(B55)^2, IF(UI!$D$18="Willing to overpay", 0.869 + 0.00000993*(B55) + -0.000000000188*(B55)^2,-0.0000131*(B55) + 1.26))</f>
        <v>0.6972371</v>
      </c>
      <c r="J55" s="65">
        <f>IF(UI!$D$21="Lower is fine",-0.741 + 0.00661*(D55) + -0.00000617*(D55)^2, IF(UI!$D$21="Looking for higher", 0.333 + -0.00426*(D55) + 0.0000121*(D55)^2,0.00283*(D55) + -0.346))</f>
        <v>0.657003</v>
      </c>
      <c r="K55" s="64">
        <f>'Monte carlo-Fuel economy'!FJ58</f>
        <v>0.2135450458</v>
      </c>
      <c r="L55" s="64">
        <f>IF(UI!$D$20="Small space is fine",0.00273 + 0.00423*(C55) + -0.00000438*(C55)^2, IF(UI!$D$20="Looking for more space",-0.00723 + 0.000435*(C55) + 0.00000571*(C55)^2, 0.00264*(C55) + -0.0233))</f>
        <v>0.37671496</v>
      </c>
      <c r="M55" s="66">
        <f t="shared" si="1"/>
        <v>0.4626681294</v>
      </c>
    </row>
    <row r="56" ht="15.75" customHeight="1">
      <c r="A56" s="52" t="s">
        <v>82</v>
      </c>
      <c r="B56" s="63">
        <v>48324.0</v>
      </c>
      <c r="C56" s="60">
        <v>339.2</v>
      </c>
      <c r="D56" s="60">
        <v>385.0</v>
      </c>
      <c r="E56" s="61">
        <v>12.0</v>
      </c>
      <c r="F56" s="61">
        <v>13.5</v>
      </c>
      <c r="G56" s="60">
        <v>15.0</v>
      </c>
      <c r="H56" s="60" t="s">
        <v>92</v>
      </c>
      <c r="I56" s="64">
        <f>IF(UI!$D$18="Don't want to pay more",1.63 + -0.0000362*(B56) + 0.0000000002*(B56)^2, IF(UI!$D$18="Willing to overpay", 0.869 + 0.00000993*(B56) + -0.000000000188*(B56)^2,-0.0000131*(B56) + 1.26))</f>
        <v>0.6269556</v>
      </c>
      <c r="J56" s="65">
        <f>IF(UI!$D$21="Lower is fine",-0.741 + 0.00661*(D56) + -0.00000617*(D56)^2, IF(UI!$D$21="Looking for higher", 0.333 + -0.00426*(D56) + 0.0000121*(D56)^2,0.00283*(D56) + -0.346))</f>
        <v>0.88930175</v>
      </c>
      <c r="K56" s="64">
        <f>'Monte carlo-Fuel economy'!FJ59</f>
        <v>0.06025588913</v>
      </c>
      <c r="L56" s="64">
        <f>IF(UI!$D$20="Small space is fine",0.00273 + 0.00423*(C56) + -0.00000438*(C56)^2, IF(UI!$D$20="Looking for more space",-0.00723 + 0.000435*(C56) + 0.00000571*(C56)^2, 0.00264*(C56) + -0.0233))</f>
        <v>0.7972954144</v>
      </c>
      <c r="M56" s="66">
        <f t="shared" si="1"/>
        <v>0.5897295593</v>
      </c>
    </row>
    <row r="57" ht="15.75" customHeight="1">
      <c r="A57" s="52" t="s">
        <v>83</v>
      </c>
      <c r="B57" s="63">
        <v>64644.0</v>
      </c>
      <c r="C57" s="60">
        <v>387.2</v>
      </c>
      <c r="D57" s="60">
        <v>475.0</v>
      </c>
      <c r="E57" s="61">
        <v>10.0</v>
      </c>
      <c r="F57" s="61">
        <v>11.5</v>
      </c>
      <c r="G57" s="60">
        <v>13.0</v>
      </c>
      <c r="H57" s="60" t="s">
        <v>92</v>
      </c>
      <c r="I57" s="64">
        <f>IF(UI!$D$18="Don't want to pay more",1.63 + -0.0000362*(B57) + 0.0000000002*(B57)^2, IF(UI!$D$18="Willing to overpay", 0.869 + 0.00000993*(B57) + -0.000000000188*(B57)^2,-0.0000131*(B57) + 1.26))</f>
        <v>0.4131636</v>
      </c>
      <c r="J57" s="65">
        <f>IF(UI!$D$21="Lower is fine",-0.741 + 0.00661*(D57) + -0.00000617*(D57)^2, IF(UI!$D$21="Looking for higher", 0.333 + -0.00426*(D57) + 0.0000121*(D57)^2,0.00283*(D57) + -0.346))</f>
        <v>1.00664375</v>
      </c>
      <c r="K57" s="64">
        <f>'Monte carlo-Fuel economy'!FJ60</f>
        <v>0.01492356367</v>
      </c>
      <c r="L57" s="64">
        <f>IF(UI!$D$20="Small space is fine",0.00273 + 0.00423*(C57) + -0.00000438*(C57)^2, IF(UI!$D$20="Looking for more space",-0.00723 + 0.000435*(C57) + 0.00000571*(C57)^2, 0.00264*(C57) + -0.0233))</f>
        <v>1.017267126</v>
      </c>
      <c r="M57" s="66">
        <f t="shared" si="1"/>
        <v>0.6352035</v>
      </c>
    </row>
    <row r="58" ht="15.75" customHeight="1">
      <c r="A58" s="52" t="s">
        <v>84</v>
      </c>
      <c r="B58" s="63">
        <v>36481.0</v>
      </c>
      <c r="C58" s="60">
        <v>16.0</v>
      </c>
      <c r="D58" s="60">
        <v>191.0</v>
      </c>
      <c r="E58" s="61">
        <v>27.0</v>
      </c>
      <c r="F58" s="61">
        <v>39.5</v>
      </c>
      <c r="G58" s="60">
        <v>52.0</v>
      </c>
      <c r="H58" s="60" t="s">
        <v>90</v>
      </c>
      <c r="I58" s="64">
        <f>IF(UI!$D$18="Don't want to pay more",1.63 + -0.0000362*(B58) + 0.0000000002*(B58)^2, IF(UI!$D$18="Willing to overpay", 0.869 + 0.00000993*(B58) + -0.000000000188*(B58)^2,-0.0000131*(B58) + 1.26))</f>
        <v>0.7820989</v>
      </c>
      <c r="J58" s="65">
        <f>IF(UI!$D$21="Lower is fine",-0.741 + 0.00661*(D58) + -0.00000617*(D58)^2, IF(UI!$D$21="Looking for higher", 0.333 + -0.00426*(D58) + 0.0000121*(D58)^2,0.00283*(D58) + -0.346))</f>
        <v>0.29642223</v>
      </c>
      <c r="K58" s="64">
        <f>'Monte carlo-Fuel economy'!FJ61</f>
        <v>0.6171512271</v>
      </c>
      <c r="L58" s="64">
        <f>IF(UI!$D$20="Small space is fine",0.00273 + 0.00423*(C58) + -0.00000438*(C58)^2, IF(UI!$D$20="Looking for more space",-0.00723 + 0.000435*(C58) + 0.00000571*(C58)^2, 0.00264*(C58) + -0.0233))</f>
        <v>0.00119176</v>
      </c>
      <c r="M58" s="66">
        <f t="shared" si="1"/>
        <v>0.3844512659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17.56"/>
    <col customWidth="1" min="3" max="3" width="11.22"/>
    <col customWidth="1" min="4" max="4" width="10.89"/>
    <col customWidth="1" min="5" max="5" width="10.44"/>
    <col customWidth="1" min="6" max="6" width="13.67"/>
    <col customWidth="1" min="8" max="8" width="10.44"/>
    <col customWidth="1" min="9" max="10" width="10.33"/>
  </cols>
  <sheetData>
    <row r="1">
      <c r="A1" s="67"/>
      <c r="B1" s="67"/>
      <c r="C1" s="68"/>
      <c r="D1" s="68"/>
      <c r="E1" s="68"/>
      <c r="F1" s="68"/>
      <c r="G1" s="68"/>
      <c r="H1" s="68"/>
    </row>
    <row r="2">
      <c r="A2" s="67"/>
      <c r="B2" s="69" t="s">
        <v>105</v>
      </c>
      <c r="C2" s="70"/>
      <c r="D2" s="70" t="str">
        <f>IFERROR(__xludf.DUMMYFUNCTION("IFERROR(IF(UI!$D$5&gt;='Consequence table'!$F$5,FILTER('Consequence table'!$D$3:$BE$3,'Consequence table'!$D$5:$BE$5&gt;=UI!D5,IF(UI!$D$5&gt;='Consequence table'!$F$5,'Consequence table'!$D$5:$BE$5&lt;=UI!$D$6)+IF(UI!$D$7&lt;&gt;'Consequence table'!$D$11:$BE$11,FILTER('Con"&amp;"sequence table'!$D$3:$BE$3,UI!$D$7='Consequence table'!$D$11:$BE$11)))))"),"BMW X3")</f>
        <v>BMW X3</v>
      </c>
      <c r="E2" s="70" t="str">
        <f>IFERROR(__xludf.DUMMYFUNCTION("""COMPUTED_VALUE"""),"Mercedes GLC")</f>
        <v>Mercedes GLC</v>
      </c>
      <c r="F2" s="70" t="str">
        <f>IFERROR(__xludf.DUMMYFUNCTION("""COMPUTED_VALUE"""),"Infiniti QX60")</f>
        <v>Infiniti QX60</v>
      </c>
      <c r="G2" s="70" t="str">
        <f>IFERROR(__xludf.DUMMYFUNCTION("""COMPUTED_VALUE"""),"Volvo XC90")</f>
        <v>Volvo XC90</v>
      </c>
      <c r="H2" s="70" t="str">
        <f>IFERROR(__xludf.DUMMYFUNCTION("""COMPUTED_VALUE"""),"Kia Sorento")</f>
        <v>Kia Sorento</v>
      </c>
      <c r="I2" s="70" t="str">
        <f>IFERROR(__xludf.DUMMYFUNCTION("""COMPUTED_VALUE"""),"Jeep Grand Cherokee")</f>
        <v>Jeep Grand Cherokee</v>
      </c>
      <c r="J2" s="70" t="str">
        <f>IFERROR(__xludf.DUMMYFUNCTION("""COMPUTED_VALUE"""),"Land rover Discovery Sport")</f>
        <v>Land rover Discovery Sport</v>
      </c>
      <c r="K2" s="70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</row>
    <row r="3">
      <c r="A3" s="67"/>
      <c r="B3" s="25" t="s">
        <v>6</v>
      </c>
      <c r="C3" s="71"/>
      <c r="D3" s="72">
        <f>IF(D2&lt;&gt;0,HLOOKUP(D$2,'Consequence table'!$D$3:$BE$12,3,0),"")</f>
        <v>45981</v>
      </c>
      <c r="E3" s="72">
        <f>IF(E2&lt;&gt;0,HLOOKUP(E$2,'Consequence table'!$D$3:$BE$12,3,0),"")</f>
        <v>57723</v>
      </c>
      <c r="F3" s="72">
        <f>IF(F2&lt;&gt;0,HLOOKUP(F$2,'Consequence table'!$D$3:$BE$12,3,0),"")</f>
        <v>56138</v>
      </c>
      <c r="G3" s="72">
        <f>IF(G2&lt;&gt;0,HLOOKUP(G$2,'Consequence table'!$D$3:$BE$12,3,0),"")</f>
        <v>49928</v>
      </c>
      <c r="H3" s="72">
        <f>IF(H2&lt;&gt;0,HLOOKUP(H$2,'Consequence table'!$D$3:$BE$12,3,0),"")</f>
        <v>44405</v>
      </c>
      <c r="I3" s="72">
        <f>IF(I2&lt;&gt;0,HLOOKUP(I$2,'Consequence table'!$D$3:$BE$12,3,0),"")</f>
        <v>49655</v>
      </c>
      <c r="J3" s="72">
        <f>IF(J2&lt;&gt;0,HLOOKUP(J$2,'Consequence table'!$D$3:$BE$12,3,0),"")</f>
        <v>43945</v>
      </c>
      <c r="K3" s="72" t="str">
        <f>IF(K2&lt;&gt;0,HLOOKUP(K$2,'Consequence table'!$D$3:$BE$12,3,0),"")</f>
        <v/>
      </c>
      <c r="L3" s="72" t="str">
        <f>IF(L2&lt;&gt;0,HLOOKUP(L$2,'Consequence table'!$D$3:$BE$12,3,0),"")</f>
        <v/>
      </c>
      <c r="M3" s="72" t="str">
        <f>IF(M2&lt;&gt;0,HLOOKUP(M$2,'Consequence table'!$D$3:$BE$12,3,0),"")</f>
        <v/>
      </c>
      <c r="N3" s="71" t="str">
        <f>IF(N2&lt;&gt;0,HLOOKUP(N$2,'Consequence table'!$D$3:$BE$12,3,0),"")</f>
        <v/>
      </c>
      <c r="O3" s="71" t="str">
        <f>IF(O2&lt;&gt;0,HLOOKUP(O$2,'Consequence table'!$D$3:$BE$12,3,0),"")</f>
        <v/>
      </c>
      <c r="P3" s="71" t="str">
        <f>IF(P2&lt;&gt;0,HLOOKUP(P$2,'Consequence table'!$D$3:$BE$12,3,0),"")</f>
        <v/>
      </c>
      <c r="Q3" s="71" t="str">
        <f>IF(Q2&lt;&gt;0,HLOOKUP(Q$2,'Consequence table'!$D$3:$BE$12,3,0),"")</f>
        <v/>
      </c>
      <c r="R3" s="71" t="str">
        <f>IF(R2&lt;&gt;0,HLOOKUP(R$2,'Consequence table'!$D$3:$BE$12,3,0),"")</f>
        <v/>
      </c>
      <c r="S3" s="71" t="str">
        <f>IF(S2&lt;&gt;0,HLOOKUP(S$2,'Consequence table'!$D$3:$BE$12,3,0),"")</f>
        <v/>
      </c>
      <c r="T3" s="71" t="str">
        <f>IF(T2&lt;&gt;0,HLOOKUP(T$2,'Consequence table'!$D$3:$BE$12,3,0),"")</f>
        <v/>
      </c>
      <c r="U3" s="71" t="str">
        <f>IF(U2&lt;&gt;0,HLOOKUP(U$2,'Consequence table'!$D$3:$BE$12,3,0),"")</f>
        <v/>
      </c>
      <c r="V3" s="71" t="str">
        <f>IF(V2&lt;&gt;0,HLOOKUP(V$2,'Consequence table'!$D$3:$BE$12,3,0),"")</f>
        <v/>
      </c>
      <c r="W3" s="73" t="str">
        <f>IF(W2&lt;&gt;0,HLOOKUP(W$2,'Consequence table'!$D$3:$BE$12,3,0),"")</f>
        <v/>
      </c>
      <c r="X3" s="73" t="str">
        <f>IF(X2&lt;&gt;0,HLOOKUP(X$2,'Consequence table'!$D$3:$BE$12,3,0),"")</f>
        <v/>
      </c>
      <c r="Y3" s="73" t="str">
        <f>IF(Y2&lt;&gt;0,HLOOKUP(Y$2,'Consequence table'!$D$3:$BE$12,3,0),"")</f>
        <v/>
      </c>
      <c r="Z3" s="73" t="str">
        <f>IF(Z2&lt;&gt;0,HLOOKUP(Z$2,'Consequence table'!$D$3:$BE$12,3,0),"")</f>
        <v/>
      </c>
      <c r="AA3" s="73" t="str">
        <f>IF(AA2&lt;&gt;0,HLOOKUP(AA$2,'Consequence table'!$D$3:$BE$12,3,0),"")</f>
        <v/>
      </c>
      <c r="AB3" s="74" t="str">
        <f>IF(AB$2&lt;&gt;0,HLOOKUP(AB$2,'Consequence table'!$D$3:$BE$14,3,0),"")</f>
        <v/>
      </c>
    </row>
    <row r="4">
      <c r="A4" s="75"/>
      <c r="B4" s="76" t="s">
        <v>8</v>
      </c>
      <c r="C4" s="71" t="s">
        <v>104</v>
      </c>
      <c r="D4" s="71">
        <f>IF(D$2&lt;&gt;0,HLOOKUP(D$2,'Consequence table'!$D$3:$BE$12,4,0),"")</f>
        <v>23</v>
      </c>
      <c r="E4" s="71">
        <f>IF(E$2&lt;&gt;0,HLOOKUP(E$2,'Consequence table'!$D$3:$BE$12,4,0),"")</f>
        <v>22</v>
      </c>
      <c r="F4" s="71">
        <f>IF(F$2&lt;&gt;0,HLOOKUP(F$2,'Consequence table'!$D$3:$BE$12,4,0),"")</f>
        <v>21</v>
      </c>
      <c r="G4" s="71">
        <f>IF(G$2&lt;&gt;0,HLOOKUP(G$2,'Consequence table'!$D$3:$BE$12,4,0),"")</f>
        <v>22</v>
      </c>
      <c r="H4" s="71">
        <f>IF(H$2&lt;&gt;0,HLOOKUP(H$2,'Consequence table'!$D$3:$BE$12,4,0),"")</f>
        <v>24</v>
      </c>
      <c r="I4" s="71">
        <f>IF(I$2&lt;&gt;0,HLOOKUP(I$2,'Consequence table'!$D$3:$BE$12,4,0),"")</f>
        <v>19</v>
      </c>
      <c r="J4" s="71">
        <f>IF(J$2&lt;&gt;0,HLOOKUP(J$2,'Consequence table'!$D$3:$BE$12,4,0),"")</f>
        <v>19</v>
      </c>
      <c r="K4" s="71" t="str">
        <f>IF(K$2&lt;&gt;0,HLOOKUP(K$2,'Consequence table'!$D$3:$BE$12,4,0),"")</f>
        <v/>
      </c>
      <c r="L4" s="71" t="str">
        <f>IF(L$2&lt;&gt;0,HLOOKUP(L$2,'Consequence table'!$D$3:$BE$12,4,0),"")</f>
        <v/>
      </c>
      <c r="M4" s="71" t="str">
        <f>IF(M$2&lt;&gt;0,HLOOKUP(M$2,'Consequence table'!$D$3:$BE$12,4,0),"")</f>
        <v/>
      </c>
      <c r="N4" s="71" t="str">
        <f>IF(N$2&lt;&gt;0,HLOOKUP(N$2,'Consequence table'!$D$3:$BE$12,4,0),"")</f>
        <v/>
      </c>
      <c r="O4" s="71" t="str">
        <f>IF(O$2&lt;&gt;0,HLOOKUP(O$2,'Consequence table'!$D$3:$BE$12,4,0),"")</f>
        <v/>
      </c>
      <c r="P4" s="71" t="str">
        <f>IF(P$2&lt;&gt;0,HLOOKUP(P$2,'Consequence table'!$D$3:$BE$12,4,0),"")</f>
        <v/>
      </c>
      <c r="Q4" s="71" t="str">
        <f>IF(Q$2&lt;&gt;0,HLOOKUP(Q$2,'Consequence table'!$D$3:$BE$12,4,0),"")</f>
        <v/>
      </c>
      <c r="R4" s="71" t="str">
        <f>IF(R$2&lt;&gt;0,HLOOKUP(R$2,'Consequence table'!$D$3:$BE$12,4,0),"")</f>
        <v/>
      </c>
      <c r="S4" s="71" t="str">
        <f>IF(S$2&lt;&gt;0,HLOOKUP(S$2,'Consequence table'!$D$3:$BE$12,4,0),"")</f>
        <v/>
      </c>
      <c r="T4" s="71" t="str">
        <f>IF(T$2&lt;&gt;0,HLOOKUP(T$2,'Consequence table'!$D$3:$BE$12,4,0),"")</f>
        <v/>
      </c>
      <c r="U4" s="71" t="str">
        <f>IF(U$2&lt;&gt;0,HLOOKUP(U$2,'Consequence table'!$D$3:$BE$12,4,0),"")</f>
        <v/>
      </c>
      <c r="V4" s="71" t="str">
        <f>IF(V$2&lt;&gt;0,HLOOKUP(V$2,'Consequence table'!$D$3:$BE$12,4,0),"")</f>
        <v/>
      </c>
      <c r="W4" s="73" t="str">
        <f>IF(W$2&lt;&gt;0,HLOOKUP(W$2,'Consequence table'!$D$3:$BE$12,4,0),"")</f>
        <v/>
      </c>
      <c r="X4" s="73" t="str">
        <f>IF(X$2&lt;&gt;0,HLOOKUP(X$2,'Consequence table'!$D$3:$BE$12,4,0),"")</f>
        <v/>
      </c>
      <c r="Y4" s="73" t="str">
        <f>IF(Y$2&lt;&gt;0,HLOOKUP(Y$2,'Consequence table'!$D$3:$BE$12,4,0),"")</f>
        <v/>
      </c>
      <c r="Z4" s="73" t="str">
        <f>IF(Z$2&lt;&gt;0,HLOOKUP(Z$2,'Consequence table'!$D$3:$BE$12,4,0),"")</f>
        <v/>
      </c>
      <c r="AA4" s="73" t="str">
        <f>IF(AA$2&lt;&gt;0,HLOOKUP(AA$2,'Consequence table'!$D$3:$BE$12,4,0),"")</f>
        <v/>
      </c>
      <c r="AB4" s="74" t="str">
        <f>IF(AB$2&lt;&gt;0,HLOOKUP(AB$2,'Consequence table'!$D$3:$BE$14,4,0),"")</f>
        <v/>
      </c>
    </row>
    <row r="5">
      <c r="A5" s="75"/>
      <c r="B5" s="14"/>
      <c r="C5" s="71" t="s">
        <v>87</v>
      </c>
      <c r="D5" s="71">
        <f>IF(D$2&lt;&gt;0,HLOOKUP(D$2,'Consequence table'!$D$3:$BE$12,5,0),"")</f>
        <v>26</v>
      </c>
      <c r="E5" s="71">
        <f>IF(E$2&lt;&gt;0,HLOOKUP(E$2,'Consequence table'!$D$3:$BE$12,5,0),"")</f>
        <v>24.5</v>
      </c>
      <c r="F5" s="71">
        <f>IF(F$2&lt;&gt;0,HLOOKUP(F$2,'Consequence table'!$D$3:$BE$12,5,0),"")</f>
        <v>23.5</v>
      </c>
      <c r="G5" s="71">
        <f>IF(G$2&lt;&gt;0,HLOOKUP(G$2,'Consequence table'!$D$3:$BE$12,5,0),"")</f>
        <v>25</v>
      </c>
      <c r="H5" s="71">
        <f>IF(H$2&lt;&gt;0,HLOOKUP(H$2,'Consequence table'!$D$3:$BE$12,5,0),"")</f>
        <v>26.5</v>
      </c>
      <c r="I5" s="71">
        <f>IF(I$2&lt;&gt;0,HLOOKUP(I$2,'Consequence table'!$D$3:$BE$12,5,0),"")</f>
        <v>22.5</v>
      </c>
      <c r="J5" s="71">
        <f>IF(J$2&lt;&gt;0,HLOOKUP(J$2,'Consequence table'!$D$3:$BE$12,5,0),"")</f>
        <v>21</v>
      </c>
      <c r="K5" s="71" t="str">
        <f>IF(K$2&lt;&gt;0,HLOOKUP(K$2,'Consequence table'!$D$3:$BE$12,5,0),"")</f>
        <v/>
      </c>
      <c r="L5" s="71" t="str">
        <f>IF(L$2&lt;&gt;0,HLOOKUP(L$2,'Consequence table'!$D$3:$BE$12,5,0),"")</f>
        <v/>
      </c>
      <c r="M5" s="71" t="str">
        <f>IF(M$2&lt;&gt;0,HLOOKUP(M$2,'Consequence table'!$D$3:$BE$12,5,0),"")</f>
        <v/>
      </c>
      <c r="N5" s="71" t="str">
        <f>IF(N$2&lt;&gt;0,HLOOKUP(N$2,'Consequence table'!$D$3:$BE$12,5,0),"")</f>
        <v/>
      </c>
      <c r="O5" s="71" t="str">
        <f>IF(O$2&lt;&gt;0,HLOOKUP(O$2,'Consequence table'!$D$3:$BE$12,5,0),"")</f>
        <v/>
      </c>
      <c r="P5" s="71" t="str">
        <f>IF(P$2&lt;&gt;0,HLOOKUP(P$2,'Consequence table'!$D$3:$BE$12,5,0),"")</f>
        <v/>
      </c>
      <c r="Q5" s="71" t="str">
        <f>IF(Q$2&lt;&gt;0,HLOOKUP(Q$2,'Consequence table'!$D$3:$BE$12,5,0),"")</f>
        <v/>
      </c>
      <c r="R5" s="71" t="str">
        <f>IF(R$2&lt;&gt;0,HLOOKUP(R$2,'Consequence table'!$D$3:$BE$12,5,0),"")</f>
        <v/>
      </c>
      <c r="S5" s="71" t="str">
        <f>IF(S$2&lt;&gt;0,HLOOKUP(S$2,'Consequence table'!$D$3:$BE$12,5,0),"")</f>
        <v/>
      </c>
      <c r="T5" s="71" t="str">
        <f>IF(T$2&lt;&gt;0,HLOOKUP(T$2,'Consequence table'!$D$3:$BE$12,5,0),"")</f>
        <v/>
      </c>
      <c r="U5" s="71" t="str">
        <f>IF(U$2&lt;&gt;0,HLOOKUP(U$2,'Consequence table'!$D$3:$BE$12,5,0),"")</f>
        <v/>
      </c>
      <c r="V5" s="71" t="str">
        <f>IF(V$2&lt;&gt;0,HLOOKUP(V$2,'Consequence table'!$D$3:$BE$12,5,0),"")</f>
        <v/>
      </c>
      <c r="W5" s="73" t="str">
        <f>IF(W$2&lt;&gt;0,HLOOKUP(W$2,'Consequence table'!$D$3:$BE$12,5,0),"")</f>
        <v/>
      </c>
      <c r="X5" s="73" t="str">
        <f>IF(X$2&lt;&gt;0,HLOOKUP(X$2,'Consequence table'!$D$3:$BE$12,5,0),"")</f>
        <v/>
      </c>
      <c r="Y5" s="73" t="str">
        <f>IF(Y$2&lt;&gt;0,HLOOKUP(Y$2,'Consequence table'!$D$3:$BE$12,5,0),"")</f>
        <v/>
      </c>
      <c r="Z5" s="73" t="str">
        <f>IF(Z$2&lt;&gt;0,HLOOKUP(Z$2,'Consequence table'!$D$3:$BE$12,5,0),"")</f>
        <v/>
      </c>
      <c r="AA5" s="73" t="str">
        <f>IF(AA$2&lt;&gt;0,HLOOKUP(AA$2,'Consequence table'!$D$3:$BE$12,5,0),"")</f>
        <v/>
      </c>
      <c r="AB5" s="74" t="str">
        <f>IF(AB$2&lt;&gt;0,HLOOKUP(AB$2,'Consequence table'!$D$3:$BE$14,5,0),"")</f>
        <v/>
      </c>
    </row>
    <row r="6">
      <c r="A6" s="75"/>
      <c r="B6" s="15"/>
      <c r="C6" s="71" t="s">
        <v>88</v>
      </c>
      <c r="D6" s="71">
        <f>IF(D$2&lt;&gt;0,HLOOKUP(D$2,'Consequence table'!$D$3:$BE$12,6,0),"")</f>
        <v>29</v>
      </c>
      <c r="E6" s="71">
        <f>IF(E$2&lt;&gt;0,HLOOKUP(E$2,'Consequence table'!$D$3:$BE$12,6,0),"")</f>
        <v>27</v>
      </c>
      <c r="F6" s="71">
        <f>IF(F$2&lt;&gt;0,HLOOKUP(F$2,'Consequence table'!$D$3:$BE$12,6,0),"")</f>
        <v>26</v>
      </c>
      <c r="G6" s="71">
        <f>IF(G$2&lt;&gt;0,HLOOKUP(G$2,'Consequence table'!$D$3:$BE$12,6,0),"")</f>
        <v>28</v>
      </c>
      <c r="H6" s="71">
        <f>IF(H$2&lt;&gt;0,HLOOKUP(H$2,'Consequence table'!$D$3:$BE$12,6,0),"")</f>
        <v>29</v>
      </c>
      <c r="I6" s="71">
        <f>IF(I$2&lt;&gt;0,HLOOKUP(I$2,'Consequence table'!$D$3:$BE$12,6,0),"")</f>
        <v>26</v>
      </c>
      <c r="J6" s="71">
        <f>IF(J$2&lt;&gt;0,HLOOKUP(J$2,'Consequence table'!$D$3:$BE$12,6,0),"")</f>
        <v>23</v>
      </c>
      <c r="K6" s="71" t="str">
        <f>IF(K$2&lt;&gt;0,HLOOKUP(K$2,'Consequence table'!$D$3:$BE$12,6,0),"")</f>
        <v/>
      </c>
      <c r="L6" s="71" t="str">
        <f>IF(L$2&lt;&gt;0,HLOOKUP(L$2,'Consequence table'!$D$3:$BE$12,6,0),"")</f>
        <v/>
      </c>
      <c r="M6" s="71" t="str">
        <f>IF(M$2&lt;&gt;0,HLOOKUP(M$2,'Consequence table'!$D$3:$BE$12,6,0),"")</f>
        <v/>
      </c>
      <c r="N6" s="71" t="str">
        <f>IF(N$2&lt;&gt;0,HLOOKUP(N$2,'Consequence table'!$D$3:$BE$12,6,0),"")</f>
        <v/>
      </c>
      <c r="O6" s="71" t="str">
        <f>IF(O$2&lt;&gt;0,HLOOKUP(O$2,'Consequence table'!$D$3:$BE$12,6,0),"")</f>
        <v/>
      </c>
      <c r="P6" s="71" t="str">
        <f>IF(P$2&lt;&gt;0,HLOOKUP(P$2,'Consequence table'!$D$3:$BE$12,6,0),"")</f>
        <v/>
      </c>
      <c r="Q6" s="71" t="str">
        <f>IF(Q$2&lt;&gt;0,HLOOKUP(Q$2,'Consequence table'!$D$3:$BE$12,6,0),"")</f>
        <v/>
      </c>
      <c r="R6" s="71" t="str">
        <f>IF(R$2&lt;&gt;0,HLOOKUP(R$2,'Consequence table'!$D$3:$BE$12,6,0),"")</f>
        <v/>
      </c>
      <c r="S6" s="71" t="str">
        <f>IF(S$2&lt;&gt;0,HLOOKUP(S$2,'Consequence table'!$D$3:$BE$12,6,0),"")</f>
        <v/>
      </c>
      <c r="T6" s="71" t="str">
        <f>IF(T$2&lt;&gt;0,HLOOKUP(T$2,'Consequence table'!$D$3:$BE$12,6,0),"")</f>
        <v/>
      </c>
      <c r="U6" s="71" t="str">
        <f>IF(U$2&lt;&gt;0,HLOOKUP(U$2,'Consequence table'!$D$3:$BE$12,6,0),"")</f>
        <v/>
      </c>
      <c r="V6" s="71" t="str">
        <f>IF(V$2&lt;&gt;0,HLOOKUP(V$2,'Consequence table'!$D$3:$BE$12,6,0),"")</f>
        <v/>
      </c>
      <c r="W6" s="73" t="str">
        <f>IF(W$2&lt;&gt;0,HLOOKUP(W$2,'Consequence table'!$D$3:$BE$12,6,0),"")</f>
        <v/>
      </c>
      <c r="X6" s="73" t="str">
        <f>IF(X$2&lt;&gt;0,HLOOKUP(X$2,'Consequence table'!$D$3:$BE$12,6,0),"")</f>
        <v/>
      </c>
      <c r="Y6" s="73" t="str">
        <f>IF(Y$2&lt;&gt;0,HLOOKUP(Y$2,'Consequence table'!$D$3:$BE$12,6,0),"")</f>
        <v/>
      </c>
      <c r="Z6" s="73" t="str">
        <f>IF(Z$2&lt;&gt;0,HLOOKUP(Z$2,'Consequence table'!$D$3:$BE$12,6,0),"")</f>
        <v/>
      </c>
      <c r="AA6" s="73" t="str">
        <f>IF(AA$2&lt;&gt;0,HLOOKUP(AA$2,'Consequence table'!$D$3:$BE$12,6,0),"")</f>
        <v/>
      </c>
      <c r="AB6" s="74" t="str">
        <f>IF(AB$2&lt;&gt;0,HLOOKUP(AB$2,'Consequence table'!$D$3:$BE$14,6,0),"")</f>
        <v/>
      </c>
    </row>
    <row r="7">
      <c r="A7" s="67"/>
      <c r="B7" s="25" t="s">
        <v>11</v>
      </c>
      <c r="C7" s="71"/>
      <c r="D7" s="71">
        <f>IF(D$2&lt;&gt;0,HLOOKUP(D$2,'Consequence table'!$D$3:$BE$12,7,0),"")</f>
        <v>28.7</v>
      </c>
      <c r="E7" s="71">
        <f>IF(E$2&lt;&gt;0,HLOOKUP(E$2,'Consequence table'!$D$3:$BE$12,7,0),"")</f>
        <v>18</v>
      </c>
      <c r="F7" s="71">
        <f>IF(F$2&lt;&gt;0,HLOOKUP(F$2,'Consequence table'!$D$3:$BE$12,7,0),"")</f>
        <v>14.5</v>
      </c>
      <c r="G7" s="71">
        <f>IF(G$2&lt;&gt;0,HLOOKUP(G$2,'Consequence table'!$D$3:$BE$12,7,0),"")</f>
        <v>12.6</v>
      </c>
      <c r="H7" s="71">
        <f>IF(H$2&lt;&gt;0,HLOOKUP(H$2,'Consequence table'!$D$3:$BE$12,7,0),"")</f>
        <v>12.6</v>
      </c>
      <c r="I7" s="71">
        <f>IF(I$2&lt;&gt;0,HLOOKUP(I$2,'Consequence table'!$D$3:$BE$12,7,0),"")</f>
        <v>25.8</v>
      </c>
      <c r="J7" s="71">
        <f>IF(J$2&lt;&gt;0,HLOOKUP(J$2,'Consequence table'!$D$3:$BE$12,7,0),"")</f>
        <v>32.7</v>
      </c>
      <c r="K7" s="71" t="str">
        <f>IF(K$2&lt;&gt;0,HLOOKUP(K$2,'Consequence table'!$D$3:$BE$12,7,0),"")</f>
        <v/>
      </c>
      <c r="L7" s="71" t="str">
        <f>IF(L$2&lt;&gt;0,HLOOKUP(L$2,'Consequence table'!$D$3:$BE$12,7,0),"")</f>
        <v/>
      </c>
      <c r="M7" s="71" t="str">
        <f>IF(M$2&lt;&gt;0,HLOOKUP(M$2,'Consequence table'!$D$3:$BE$12,7,0),"")</f>
        <v/>
      </c>
      <c r="N7" s="71" t="str">
        <f>IF(N$2&lt;&gt;0,HLOOKUP(N$2,'Consequence table'!$D$3:$BE$12,7,0),"")</f>
        <v/>
      </c>
      <c r="O7" s="71" t="str">
        <f>IF(O$2&lt;&gt;0,HLOOKUP(O$2,'Consequence table'!$D$3:$BE$12,7,0),"")</f>
        <v/>
      </c>
      <c r="P7" s="71" t="str">
        <f>IF(P$2&lt;&gt;0,HLOOKUP(P$2,'Consequence table'!$D$3:$BE$12,7,0),"")</f>
        <v/>
      </c>
      <c r="Q7" s="71" t="str">
        <f>IF(Q$2&lt;&gt;0,HLOOKUP(Q$2,'Consequence table'!$D$3:$BE$12,7,0),"")</f>
        <v/>
      </c>
      <c r="R7" s="71" t="str">
        <f>IF(R$2&lt;&gt;0,HLOOKUP(R$2,'Consequence table'!$D$3:$BE$12,7,0),"")</f>
        <v/>
      </c>
      <c r="S7" s="71" t="str">
        <f>IF(S$2&lt;&gt;0,HLOOKUP(S$2,'Consequence table'!$D$3:$BE$12,7,0),"")</f>
        <v/>
      </c>
      <c r="T7" s="71" t="str">
        <f>IF(T$2&lt;&gt;0,HLOOKUP(T$2,'Consequence table'!$D$3:$BE$12,7,0),"")</f>
        <v/>
      </c>
      <c r="U7" s="71" t="str">
        <f>IF(U$2&lt;&gt;0,HLOOKUP(U$2,'Consequence table'!$D$3:$BE$12,7,0),"")</f>
        <v/>
      </c>
      <c r="V7" s="71" t="str">
        <f>IF(V$2&lt;&gt;0,HLOOKUP(V$2,'Consequence table'!$D$3:$BE$12,7,0),"")</f>
        <v/>
      </c>
      <c r="W7" s="73" t="str">
        <f>IF(W$2&lt;&gt;0,HLOOKUP(W$2,'Consequence table'!$D$3:$BE$12,7,0),"")</f>
        <v/>
      </c>
      <c r="X7" s="73" t="str">
        <f>IF(X$2&lt;&gt;0,HLOOKUP(X$2,'Consequence table'!$D$3:$BE$12,7,0),"")</f>
        <v/>
      </c>
      <c r="Y7" s="73" t="str">
        <f>IF(Y$2&lt;&gt;0,HLOOKUP(Y$2,'Consequence table'!$D$3:$BE$12,7,0),"")</f>
        <v/>
      </c>
      <c r="Z7" s="73" t="str">
        <f>IF(Z$2&lt;&gt;0,HLOOKUP(Z$2,'Consequence table'!$D$3:$BE$12,7,0),"")</f>
        <v/>
      </c>
      <c r="AA7" s="73" t="str">
        <f>IF(AA$2&lt;&gt;0,HLOOKUP(AA$2,'Consequence table'!$D$3:$BE$12,7,0),"")</f>
        <v/>
      </c>
      <c r="AB7" s="74" t="str">
        <f>IF(AB$2&lt;&gt;0,HLOOKUP(AB$2,'Consequence table'!$D$3:$BE$14,7,0),"")</f>
        <v/>
      </c>
    </row>
    <row r="8">
      <c r="A8" s="67"/>
      <c r="B8" s="25" t="s">
        <v>15</v>
      </c>
      <c r="C8" s="71"/>
      <c r="D8" s="71">
        <f>IF(D$2&lt;&gt;0,HLOOKUP(D$2,'Consequence table'!$D$3:$BE$12,8,0),"")</f>
        <v>248</v>
      </c>
      <c r="E8" s="71">
        <f>IF(E$2&lt;&gt;0,HLOOKUP(E$2,'Consequence table'!$D$3:$BE$12,8,0),"")</f>
        <v>255</v>
      </c>
      <c r="F8" s="71">
        <f>IF(F$2&lt;&gt;0,HLOOKUP(F$2,'Consequence table'!$D$3:$BE$12,8,0),"")</f>
        <v>295</v>
      </c>
      <c r="G8" s="71">
        <f>IF(G$2&lt;&gt;0,HLOOKUP(G$2,'Consequence table'!$D$3:$BE$12,8,0),"")</f>
        <v>247</v>
      </c>
      <c r="H8" s="71">
        <f>IF(H$2&lt;&gt;0,HLOOKUP(H$2,'Consequence table'!$D$3:$BE$12,8,0),"")</f>
        <v>191</v>
      </c>
      <c r="I8" s="71">
        <f>IF(I$2&lt;&gt;0,HLOOKUP(I$2,'Consequence table'!$D$3:$BE$12,8,0),"")</f>
        <v>293</v>
      </c>
      <c r="J8" s="71">
        <f>IF(J$2&lt;&gt;0,HLOOKUP(J$2,'Consequence table'!$D$3:$BE$12,8,0),"")</f>
        <v>246</v>
      </c>
      <c r="K8" s="71" t="str">
        <f>IF(K$2&lt;&gt;0,HLOOKUP(K$2,'Consequence table'!$D$3:$BE$12,8,0),"")</f>
        <v/>
      </c>
      <c r="L8" s="71" t="str">
        <f>IF(L$2&lt;&gt;0,HLOOKUP(L$2,'Consequence table'!$D$3:$BE$12,8,0),"")</f>
        <v/>
      </c>
      <c r="M8" s="71" t="str">
        <f>IF(M$2&lt;&gt;0,HLOOKUP(M$2,'Consequence table'!$D$3:$BE$12,8,0),"")</f>
        <v/>
      </c>
      <c r="N8" s="71" t="str">
        <f>IF(N$2&lt;&gt;0,HLOOKUP(N$2,'Consequence table'!$D$3:$BE$12,8,0),"")</f>
        <v/>
      </c>
      <c r="O8" s="71" t="str">
        <f>IF(O$2&lt;&gt;0,HLOOKUP(O$2,'Consequence table'!$D$3:$BE$12,8,0),"")</f>
        <v/>
      </c>
      <c r="P8" s="71" t="str">
        <f>IF(P$2&lt;&gt;0,HLOOKUP(P$2,'Consequence table'!$D$3:$BE$12,8,0),"")</f>
        <v/>
      </c>
      <c r="Q8" s="71" t="str">
        <f>IF(Q$2&lt;&gt;0,HLOOKUP(Q$2,'Consequence table'!$D$3:$BE$12,8,0),"")</f>
        <v/>
      </c>
      <c r="R8" s="71" t="str">
        <f>IF(R$2&lt;&gt;0,HLOOKUP(R$2,'Consequence table'!$D$3:$BE$12,8,0),"")</f>
        <v/>
      </c>
      <c r="S8" s="71" t="str">
        <f>IF(S$2&lt;&gt;0,HLOOKUP(S$2,'Consequence table'!$D$3:$BE$12,8,0),"")</f>
        <v/>
      </c>
      <c r="T8" s="71" t="str">
        <f>IF(T$2&lt;&gt;0,HLOOKUP(T$2,'Consequence table'!$D$3:$BE$12,8,0),"")</f>
        <v/>
      </c>
      <c r="U8" s="71" t="str">
        <f>IF(U$2&lt;&gt;0,HLOOKUP(U$2,'Consequence table'!$D$3:$BE$12,8,0),"")</f>
        <v/>
      </c>
      <c r="V8" s="71" t="str">
        <f>IF(V$2&lt;&gt;0,HLOOKUP(V$2,'Consequence table'!$D$3:$BE$12,8,0),"")</f>
        <v/>
      </c>
      <c r="W8" s="73" t="str">
        <f>IF(W$2&lt;&gt;0,HLOOKUP(W$2,'Consequence table'!$D$3:$BE$12,8,0),"")</f>
        <v/>
      </c>
      <c r="X8" s="73" t="str">
        <f>IF(X$2&lt;&gt;0,HLOOKUP(X$2,'Consequence table'!$D$3:$BE$12,8,0),"")</f>
        <v/>
      </c>
      <c r="Y8" s="73" t="str">
        <f>IF(Y$2&lt;&gt;0,HLOOKUP(Y$2,'Consequence table'!$D$3:$BE$12,8,0),"")</f>
        <v/>
      </c>
      <c r="Z8" s="73" t="str">
        <f>IF(Z$2&lt;&gt;0,HLOOKUP(Z$2,'Consequence table'!$D$3:$BE$12,8,0),"")</f>
        <v/>
      </c>
      <c r="AA8" s="73" t="str">
        <f>IF(AA$2&lt;&gt;0,HLOOKUP(AA$2,'Consequence table'!$D$3:$BE$12,8,0),"")</f>
        <v/>
      </c>
      <c r="AB8" s="74" t="str">
        <f>IF(AB$2&lt;&gt;0,HLOOKUP(AB$2,'Consequence table'!$D$3:$BE$14,8,0),"")</f>
        <v/>
      </c>
    </row>
    <row r="9">
      <c r="A9" s="67"/>
      <c r="B9" s="25" t="s">
        <v>16</v>
      </c>
      <c r="C9" s="71"/>
      <c r="D9" s="77" t="str">
        <f>IF(D$2&lt;&gt;0,HLOOKUP(D$2,'Consequence table'!$D$3:$BE$12,9,0),"")</f>
        <v>SUV</v>
      </c>
      <c r="E9" s="77" t="str">
        <f>IF(E$2&lt;&gt;0,HLOOKUP(E$2,'Consequence table'!$D$3:$BE$12,9,0),"")</f>
        <v>SUV</v>
      </c>
      <c r="F9" s="77" t="str">
        <f>IF(F$2&lt;&gt;0,HLOOKUP(F$2,'Consequence table'!$D$3:$BE$12,9,0),"")</f>
        <v>SUV</v>
      </c>
      <c r="G9" s="77" t="str">
        <f>IF(G$2&lt;&gt;0,HLOOKUP(G$2,'Consequence table'!$D$3:$BE$12,9,0),"")</f>
        <v>SUV</v>
      </c>
      <c r="H9" s="77" t="str">
        <f>IF(H$2&lt;&gt;0,HLOOKUP(H$2,'Consequence table'!$D$3:$BE$12,9,0),"")</f>
        <v>SUV</v>
      </c>
      <c r="I9" s="77" t="str">
        <f>IF(I$2&lt;&gt;0,HLOOKUP(I$2,'Consequence table'!$D$3:$BE$12,9,0),"")</f>
        <v>SUV</v>
      </c>
      <c r="J9" s="77" t="str">
        <f>IF(J$2&lt;&gt;0,HLOOKUP(J$2,'Consequence table'!$D$3:$BE$12,9,0),"")</f>
        <v>SUV</v>
      </c>
      <c r="K9" s="77" t="str">
        <f>IF(K$2&lt;&gt;0,HLOOKUP(K$2,'Consequence table'!$D$3:$BE$12,9,0),"")</f>
        <v/>
      </c>
      <c r="L9" s="77" t="str">
        <f>IF(L$2&lt;&gt;0,HLOOKUP(L$2,'Consequence table'!$D$3:$BE$12,9,0),"")</f>
        <v/>
      </c>
      <c r="M9" s="77" t="str">
        <f>IF(M$2&lt;&gt;0,HLOOKUP(M$2,'Consequence table'!$D$3:$BE$12,9,0),"")</f>
        <v/>
      </c>
      <c r="N9" s="77" t="str">
        <f>IF(N$2&lt;&gt;0,HLOOKUP(N$2,'Consequence table'!$D$3:$BE$12,9,0),"")</f>
        <v/>
      </c>
      <c r="O9" s="77" t="str">
        <f>IF(O$2&lt;&gt;0,HLOOKUP(O$2,'Consequence table'!$D$3:$BE$12,9,0),"")</f>
        <v/>
      </c>
      <c r="P9" s="77" t="str">
        <f>IF(P$2&lt;&gt;0,HLOOKUP(P$2,'Consequence table'!$D$3:$BE$12,9,0),"")</f>
        <v/>
      </c>
      <c r="Q9" s="77" t="str">
        <f>IF(Q$2&lt;&gt;0,HLOOKUP(Q$2,'Consequence table'!$D$3:$BE$12,9,0),"")</f>
        <v/>
      </c>
      <c r="R9" s="77" t="str">
        <f>IF(R$2&lt;&gt;0,HLOOKUP(R$2,'Consequence table'!$D$3:$BE$12,9,0),"")</f>
        <v/>
      </c>
      <c r="S9" s="77" t="str">
        <f>IF(S$2&lt;&gt;0,HLOOKUP(S$2,'Consequence table'!$D$3:$BE$12,9,0),"")</f>
        <v/>
      </c>
      <c r="T9" s="77" t="str">
        <f>IF(T$2&lt;&gt;0,HLOOKUP(T$2,'Consequence table'!$D$3:$BE$12,9,0),"")</f>
        <v/>
      </c>
      <c r="U9" s="77" t="str">
        <f>IF(U$2&lt;&gt;0,HLOOKUP(U$2,'Consequence table'!$D$3:$BE$12,9,0),"")</f>
        <v/>
      </c>
      <c r="V9" s="77" t="str">
        <f>IF(V$2&lt;&gt;0,HLOOKUP(V$2,'Consequence table'!$D$3:$BE$12,9,0),"")</f>
        <v/>
      </c>
      <c r="W9" s="78" t="str">
        <f>IF(W$2&lt;&gt;0,HLOOKUP(W$2,'Consequence table'!$D$3:$BE$12,9,0),"")</f>
        <v/>
      </c>
      <c r="X9" s="78" t="str">
        <f>IF(X$2&lt;&gt;0,HLOOKUP(X$2,'Consequence table'!$D$3:$BE$12,9,0),"")</f>
        <v/>
      </c>
      <c r="Y9" s="78" t="str">
        <f>IF(Y$2&lt;&gt;0,HLOOKUP(Y$2,'Consequence table'!$D$3:$BE$12,9,0),"")</f>
        <v/>
      </c>
      <c r="Z9" s="78" t="str">
        <f>IF(Z$2&lt;&gt;0,HLOOKUP(Z$2,'Consequence table'!$D$3:$BE$12,9,0),"")</f>
        <v/>
      </c>
      <c r="AA9" s="78" t="str">
        <f>IF(AA$2&lt;&gt;0,HLOOKUP(AA$2,'Consequence table'!$D$3:$BE$12,9,0),"")</f>
        <v/>
      </c>
      <c r="AB9" s="74" t="str">
        <f>IF(AB$2&lt;&gt;0,HLOOKUP(AB$2,'Consequence table'!$D$3:$BE$14,9,0),"")</f>
        <v/>
      </c>
    </row>
    <row r="10">
      <c r="A10" s="67"/>
      <c r="B10" s="25" t="s">
        <v>17</v>
      </c>
      <c r="C10" s="71"/>
      <c r="D10" s="71">
        <f>IF(D$2&lt;&gt;0,HLOOKUP(D$2,'Consequence table'!$D$3:$BE$12,10,0),"")</f>
        <v>4.2</v>
      </c>
      <c r="E10" s="71">
        <f>IF(E$2&lt;&gt;0,HLOOKUP(E$2,'Consequence table'!$D$3:$BE$12,10,0),"")</f>
        <v>4.1</v>
      </c>
      <c r="F10" s="71">
        <f>IF(F$2&lt;&gt;0,HLOOKUP(F$2,'Consequence table'!$D$3:$BE$12,10,0),"")</f>
        <v>4.9</v>
      </c>
      <c r="G10" s="71">
        <f>IF(G$2&lt;&gt;0,HLOOKUP(G$2,'Consequence table'!$D$3:$BE$12,10,0),"")</f>
        <v>4.1</v>
      </c>
      <c r="H10" s="71">
        <f>IF(H$2&lt;&gt;0,HLOOKUP(H$2,'Consequence table'!$D$3:$BE$12,10,0),"")</f>
        <v>4.8</v>
      </c>
      <c r="I10" s="71">
        <f>IF(I$2&lt;&gt;0,HLOOKUP(I$2,'Consequence table'!$D$3:$BE$12,10,0),"")</f>
        <v>4.8</v>
      </c>
      <c r="J10" s="71">
        <f>IF(J$2&lt;&gt;0,HLOOKUP(J$2,'Consequence table'!$D$3:$BE$12,10,0),"")</f>
        <v>3.9</v>
      </c>
      <c r="K10" s="71" t="str">
        <f>IF(K$2&lt;&gt;0,HLOOKUP(K$2,'Consequence table'!$D$3:$BE$12,10,0),"")</f>
        <v/>
      </c>
      <c r="L10" s="71" t="str">
        <f>IF(L$2&lt;&gt;0,HLOOKUP(L$2,'Consequence table'!$D$3:$BE$12,10,0),"")</f>
        <v/>
      </c>
      <c r="M10" s="71" t="str">
        <f>IF(M$2&lt;&gt;0,HLOOKUP(M$2,'Consequence table'!$D$3:$BE$12,10,0),"")</f>
        <v/>
      </c>
      <c r="N10" s="71" t="str">
        <f>IF(N$2&lt;&gt;0,HLOOKUP(N$2,'Consequence table'!$D$3:$BE$12,10,0),"")</f>
        <v/>
      </c>
      <c r="O10" s="71" t="str">
        <f>IF(O$2&lt;&gt;0,HLOOKUP(O$2,'Consequence table'!$D$3:$BE$12,10,0),"")</f>
        <v/>
      </c>
      <c r="P10" s="71" t="str">
        <f>IF(P$2&lt;&gt;0,HLOOKUP(P$2,'Consequence table'!$D$3:$BE$12,10,0),"")</f>
        <v/>
      </c>
      <c r="Q10" s="71" t="str">
        <f>IF(Q$2&lt;&gt;0,HLOOKUP(Q$2,'Consequence table'!$D$3:$BE$12,10,0),"")</f>
        <v/>
      </c>
      <c r="R10" s="71" t="str">
        <f>IF(R$2&lt;&gt;0,HLOOKUP(R$2,'Consequence table'!$D$3:$BE$12,10,0),"")</f>
        <v/>
      </c>
      <c r="S10" s="71" t="str">
        <f>IF(S$2&lt;&gt;0,HLOOKUP(S$2,'Consequence table'!$D$3:$BE$12,10,0),"")</f>
        <v/>
      </c>
      <c r="T10" s="71" t="str">
        <f>IF(T$2&lt;&gt;0,HLOOKUP(T$2,'Consequence table'!$D$3:$BE$12,10,0),"")</f>
        <v/>
      </c>
      <c r="U10" s="71" t="str">
        <f>IF(U$2&lt;&gt;0,HLOOKUP(U$2,'Consequence table'!$D$3:$BE$12,10,0),"")</f>
        <v/>
      </c>
      <c r="V10" s="71" t="str">
        <f>IF(V$2&lt;&gt;0,HLOOKUP(V$2,'Consequence table'!$D$3:$BE$12,10,0),"")</f>
        <v/>
      </c>
      <c r="W10" s="73" t="str">
        <f>IF(W$2&lt;&gt;0,HLOOKUP(W$2,'Consequence table'!$D$3:$BE$12,10,0),"")</f>
        <v/>
      </c>
      <c r="X10" s="73" t="str">
        <f>IF(X$2&lt;&gt;0,HLOOKUP(X$2,'Consequence table'!$D$3:$BE$12,10,0),"")</f>
        <v/>
      </c>
      <c r="Y10" s="73" t="str">
        <f>IF(Y$2&lt;&gt;0,HLOOKUP(Y$2,'Consequence table'!$D$3:$BE$12,10,0),"")</f>
        <v/>
      </c>
      <c r="Z10" s="73" t="str">
        <f>IF(Z$2&lt;&gt;0,HLOOKUP(Z$2,'Consequence table'!$D$3:$BE$12,10,0),"")</f>
        <v/>
      </c>
      <c r="AA10" s="73" t="str">
        <f>IF(AA$2&lt;&gt;0,HLOOKUP(AA$2,'Consequence table'!$D$3:$BE$12,10,0),"")</f>
        <v/>
      </c>
      <c r="AB10" s="74" t="str">
        <f>IF(AB$2&lt;&gt;0,HLOOKUP(AB$2,'Consequence table'!$D$3:$BE$14,10,0),"")</f>
        <v/>
      </c>
    </row>
    <row r="11">
      <c r="B11" s="79" t="s">
        <v>106</v>
      </c>
      <c r="C11" s="71"/>
      <c r="D11" s="80">
        <f>IF(D$2&lt;&gt;0,HLOOKUP(D$2,'Consequence table'!$D$3:$BE$14,12,0),"")</f>
        <v>0.3499520454</v>
      </c>
      <c r="E11" s="80">
        <f>IF(E$2&lt;&gt;0,HLOOKUP(E$2,'Consequence table'!$D$3:$BE$14,12,0),"")</f>
        <v>0.3188941554</v>
      </c>
      <c r="F11" s="80">
        <f>IF(F$2&lt;&gt;0,HLOOKUP(F$2,'Consequence table'!$D$3:$BE$14,12,0),"")</f>
        <v>0.3524749312</v>
      </c>
      <c r="G11" s="80">
        <f>IF(G$2&lt;&gt;0,HLOOKUP(G$2,'Consequence table'!$D$3:$BE$14,12,0),"")</f>
        <v>0.3310156673</v>
      </c>
      <c r="H11" s="80">
        <f>IF(H$2&lt;&gt;0,HLOOKUP(H$2,'Consequence table'!$D$3:$BE$14,12,0),"")</f>
        <v>0.2918026908</v>
      </c>
      <c r="I11" s="80">
        <f>IF(I$2&lt;&gt;0,HLOOKUP(I$2,'Consequence table'!$D$3:$BE$14,12,0),"")</f>
        <v>0.359730711</v>
      </c>
      <c r="J11" s="80">
        <f>IF(J$2&lt;&gt;0,HLOOKUP(J$2,'Consequence table'!$D$3:$BE$14,12,0),"")</f>
        <v>0.3225445233</v>
      </c>
      <c r="K11" s="80" t="str">
        <f>IF(K$2&lt;&gt;0,HLOOKUP(K$2,'Consequence table'!$D$3:$BE$14,12,0),"")</f>
        <v/>
      </c>
      <c r="L11" s="80" t="str">
        <f>IF(L$2&lt;&gt;0,HLOOKUP(L$2,'Consequence table'!$D$3:$BE$14,12,0),"")</f>
        <v/>
      </c>
      <c r="M11" s="80" t="str">
        <f>IF(M$2&lt;&gt;0,HLOOKUP(M$2,'Consequence table'!$D$3:$BE$14,12,0),"")</f>
        <v/>
      </c>
      <c r="N11" s="80" t="str">
        <f>IF(N$2&lt;&gt;0,HLOOKUP(N$2,'Consequence table'!$D$3:$BE$14,12,0),"")</f>
        <v/>
      </c>
      <c r="O11" s="80" t="str">
        <f>IF(O$2&lt;&gt;0,HLOOKUP(O$2,'Consequence table'!$D$3:$BE$14,12,0),"")</f>
        <v/>
      </c>
      <c r="P11" s="80" t="str">
        <f>IF(P$2&lt;&gt;0,HLOOKUP(P$2,'Consequence table'!$D$3:$BE$14,12,0),"")</f>
        <v/>
      </c>
      <c r="Q11" s="80" t="str">
        <f>IF(Q$2&lt;&gt;0,HLOOKUP(Q$2,'Consequence table'!$D$3:$BE$14,12,0),"")</f>
        <v/>
      </c>
      <c r="R11" s="80" t="str">
        <f>IF(R$2&lt;&gt;0,HLOOKUP(R$2,'Consequence table'!$D$3:$BE$14,12,0),"")</f>
        <v/>
      </c>
      <c r="S11" s="80" t="str">
        <f>IF(S$2&lt;&gt;0,HLOOKUP(S$2,'Consequence table'!$D$3:$BE$14,12,0),"")</f>
        <v/>
      </c>
      <c r="T11" s="80" t="str">
        <f>IF(T$2&lt;&gt;0,HLOOKUP(T$2,'Consequence table'!$D$3:$BE$14,12,0),"")</f>
        <v/>
      </c>
      <c r="U11" s="80" t="str">
        <f>IF(U$2&lt;&gt;0,HLOOKUP(U$2,'Consequence table'!$D$3:$BE$14,12,0),"")</f>
        <v/>
      </c>
      <c r="V11" s="80" t="str">
        <f>IF(V$2&lt;&gt;0,HLOOKUP(V$2,'Consequence table'!$D$3:$BE$14,12,0),"")</f>
        <v/>
      </c>
      <c r="W11" s="74" t="str">
        <f>IF(W$2&lt;&gt;0,HLOOKUP(W$2,'Consequence table'!$D$3:$BE$14,12,0),"")</f>
        <v/>
      </c>
      <c r="X11" s="74" t="str">
        <f>IF(X$2&lt;&gt;0,HLOOKUP(X$2,'Consequence table'!$D$3:$BE$14,12,0),"")</f>
        <v/>
      </c>
      <c r="Y11" s="74" t="str">
        <f>IF(Y$2&lt;&gt;0,HLOOKUP(Y$2,'Consequence table'!$D$3:$BE$14,12,0),"")</f>
        <v/>
      </c>
      <c r="Z11" s="74" t="str">
        <f>IF(Z$2&lt;&gt;0,HLOOKUP(Z$2,'Consequence table'!$D$3:$BE$14,12,0),"")</f>
        <v/>
      </c>
      <c r="AA11" s="74" t="str">
        <f>IF(AA$2&lt;&gt;0,HLOOKUP(AA$2,'Consequence table'!$D$3:$BE$14,12,0),"")</f>
        <v/>
      </c>
      <c r="AB11" s="74" t="str">
        <f>IF(AB$2&lt;&gt;0,HLOOKUP(AB$2,'Consequence table'!$D$3:$BE$14,12,0),"")</f>
        <v/>
      </c>
      <c r="AC11" s="74" t="str">
        <f>IF(AC$2&lt;&gt;0,HLOOKUP(AC$2,'Consequence table'!$D$3:$BE$14,12,0),"")</f>
        <v/>
      </c>
      <c r="AD11" s="74" t="str">
        <f>IF(AD$2&lt;&gt;0,HLOOKUP(AD$2,'Consequence table'!$D$3:$BE$14,12,0),"")</f>
        <v/>
      </c>
      <c r="AE11" s="74" t="str">
        <f>IF(AE$2&lt;&gt;0,HLOOKUP(AE$2,'Consequence table'!$D$3:$BE$14,12,0),"")</f>
        <v/>
      </c>
      <c r="AF11" s="74" t="str">
        <f>IF(AF$2&lt;&gt;0,HLOOKUP(AF$2,'Consequence table'!$D$3:$BE$14,12,0),"")</f>
        <v/>
      </c>
      <c r="AG11" s="74" t="str">
        <f>IF(AG$2&lt;&gt;0,HLOOKUP(AG$2,'Consequence table'!$D$3:$BE$14,12,0),"")</f>
        <v/>
      </c>
      <c r="AH11" s="74" t="str">
        <f>IF(AH$2&lt;&gt;0,HLOOKUP(AH$2,'Consequence table'!$D$3:$BE$14,12,0),"")</f>
        <v/>
      </c>
      <c r="AI11" s="74" t="str">
        <f>IF(AI$2&lt;&gt;0,HLOOKUP(AI$2,'Consequence table'!$D$3:$BE$14,12,0),"")</f>
        <v/>
      </c>
      <c r="AJ11" s="74" t="str">
        <f>IF(AJ$2&lt;&gt;0,HLOOKUP(AJ$2,'Consequence table'!$D$3:$BE$14,12,0),"")</f>
        <v/>
      </c>
      <c r="AK11" s="74" t="str">
        <f>IF(AK$2&lt;&gt;0,HLOOKUP(AK$2,'Consequence table'!$D$3:$BE$14,12,0),"")</f>
        <v/>
      </c>
      <c r="AL11" s="74" t="str">
        <f>IF(AL$2&lt;&gt;0,HLOOKUP(AL$2,'Consequence table'!$D$3:$BE$14,12,0),"")</f>
        <v/>
      </c>
      <c r="AM11" s="74" t="str">
        <f>IF(AM$2&lt;&gt;0,HLOOKUP(AM$2,'Consequence table'!$D$3:$BE$14,12,0),"")</f>
        <v/>
      </c>
      <c r="AN11" s="74" t="str">
        <f>IF(AN$2&lt;&gt;0,HLOOKUP(AN$2,'Consequence table'!$D$3:$BE$14,12,0),"")</f>
        <v/>
      </c>
      <c r="AO11" s="74" t="str">
        <f>IF(AO$2&lt;&gt;0,HLOOKUP(AO$2,'Consequence table'!$D$3:$BE$14,12,0),"")</f>
        <v/>
      </c>
      <c r="AP11" s="74" t="str">
        <f>IF(AP$2&lt;&gt;0,HLOOKUP(AP$2,'Consequence table'!$D$3:$BE$14,12,0),"")</f>
        <v/>
      </c>
      <c r="AQ11" s="74" t="str">
        <f>IF(AQ$2&lt;&gt;0,HLOOKUP(AQ$2,'Consequence table'!$D$3:$BE$14,12,0),"")</f>
        <v/>
      </c>
      <c r="AR11" s="74" t="str">
        <f>IF(AR$2&lt;&gt;0,HLOOKUP(AR$2,'Consequence table'!$D$3:$BE$14,12,0),"")</f>
        <v/>
      </c>
      <c r="AS11" s="74" t="str">
        <f>IF(AS$2&lt;&gt;0,HLOOKUP(AS$2,'Consequence table'!$D$3:$BE$14,12,0),"")</f>
        <v/>
      </c>
      <c r="AT11" s="74" t="str">
        <f>IF(AT$2&lt;&gt;0,HLOOKUP(AT$2,'Consequence table'!$D$3:$BE$14,12,0),"")</f>
        <v/>
      </c>
      <c r="AU11" s="74" t="str">
        <f>IF(AU$2&lt;&gt;0,HLOOKUP(AU$2,'Consequence table'!$D$3:$BE$14,12,0),"")</f>
        <v/>
      </c>
      <c r="AV11" s="74" t="str">
        <f>IF(AV$2&lt;&gt;0,HLOOKUP(AV$2,'Consequence table'!$D$3:$BE$14,12,0),"")</f>
        <v/>
      </c>
      <c r="AW11" s="74" t="str">
        <f>IF(AW$2&lt;&gt;0,HLOOKUP(AW$2,'Consequence table'!$D$3:$BE$14,12,0),"")</f>
        <v/>
      </c>
      <c r="AX11" s="74" t="str">
        <f>IF(AX$2&lt;&gt;0,HLOOKUP(AX$2,'Consequence table'!$D$3:$BE$14,12,0),"")</f>
        <v/>
      </c>
      <c r="AY11" s="74" t="str">
        <f>IF(AY$2&lt;&gt;0,HLOOKUP(AY$2,'Consequence table'!$D$3:$BE$14,12,0),"")</f>
        <v/>
      </c>
      <c r="AZ11" s="74" t="str">
        <f>IF(AZ$2&lt;&gt;0,HLOOKUP(AZ$2,'Consequence table'!$D$3:$BE$14,12,0),"")</f>
        <v/>
      </c>
      <c r="BA11" s="74" t="str">
        <f>IF(BA$2&lt;&gt;0,HLOOKUP(BA$2,'Consequence table'!$D$3:$BE$14,12,0),"")</f>
        <v/>
      </c>
      <c r="BB11" s="74" t="str">
        <f>IF(BB$2&lt;&gt;0,HLOOKUP(BB$2,'Consequence table'!$D$3:$BE$14,12,0),"")</f>
        <v/>
      </c>
      <c r="BC11" s="74" t="str">
        <f>IF(BC$2&lt;&gt;0,HLOOKUP(BC$2,'Consequence table'!$D$3:$BE$14,12,0),"")</f>
        <v/>
      </c>
      <c r="BD11" s="74" t="str">
        <f>IF(BD$2&lt;&gt;0,HLOOKUP(BD$2,'Consequence table'!$D$3:$BE$14,12,0),"")</f>
        <v/>
      </c>
      <c r="BE11" s="74" t="str">
        <f>IF(BE$2&lt;&gt;0,HLOOKUP(BE$2,'Consequence table'!$D$3:$BE$14,12,0),"")</f>
        <v/>
      </c>
      <c r="BF11" s="74" t="str">
        <f>IF(BF$2&lt;&gt;0,HLOOKUP(BF$2,'Consequence table'!$D$3:$BE$14,12,0),"")</f>
        <v/>
      </c>
      <c r="BG11" s="74" t="str">
        <f>IF(BG$2&lt;&gt;0,HLOOKUP(BG$2,'Consequence table'!$D$3:$BE$14,12,0),"")</f>
        <v/>
      </c>
      <c r="BH11" s="74" t="str">
        <f>IF(BH$2&lt;&gt;0,HLOOKUP(BH$2,'Consequence table'!$D$3:$BE$14,12,0),"")</f>
        <v/>
      </c>
      <c r="BI11" s="74" t="str">
        <f>IF(BI$2&lt;&gt;0,HLOOKUP(BI$2,'Consequence table'!$D$3:$BE$14,12,0),"")</f>
        <v/>
      </c>
      <c r="BJ11" s="74" t="str">
        <f>IF(BJ$2&lt;&gt;0,HLOOKUP(BJ$2,'Consequence table'!$D$3:$BE$14,12,0),"")</f>
        <v/>
      </c>
      <c r="BK11" s="74" t="str">
        <f>IF(BK$2&lt;&gt;0,HLOOKUP(BK$2,'Consequence table'!$D$3:$BE$14,12,0),"")</f>
        <v/>
      </c>
      <c r="BL11" s="74" t="str">
        <f>IF(BL$2&lt;&gt;0,HLOOKUP(BL$2,'Consequence table'!$D$3:$BE$14,12,0),"")</f>
        <v/>
      </c>
    </row>
    <row r="15">
      <c r="A15" s="81"/>
      <c r="B15" s="82" t="s">
        <v>107</v>
      </c>
      <c r="G15" s="83"/>
      <c r="H15" s="73"/>
    </row>
    <row r="16">
      <c r="A16" s="84"/>
      <c r="B16" s="85" t="str">
        <f t="array" ref="B16">INDEX(D2:AA2,MATCH(MAX(D11:Z11),D11:Z11,0))</f>
        <v>Jeep Grand Cherokee</v>
      </c>
      <c r="G16" s="83"/>
      <c r="H16" s="73"/>
    </row>
    <row r="17">
      <c r="A17" s="84"/>
      <c r="B17" s="86">
        <f t="array" ref="B17">INDEX(D3:AA3,MATCH(MAX(D11:Z11),D11:Z11,0))</f>
        <v>49655</v>
      </c>
      <c r="J17" s="87"/>
    </row>
    <row r="18">
      <c r="A18" s="88"/>
      <c r="B18" s="85">
        <f t="shared" ref="B18:B24" si="1">INDEX(D4:AA4,MATCH(MAX($D$11:$Z$11),$D$11:$Z$11,0))</f>
        <v>19</v>
      </c>
    </row>
    <row r="19">
      <c r="A19" s="88"/>
      <c r="B19" s="85">
        <f t="shared" si="1"/>
        <v>22.5</v>
      </c>
    </row>
    <row r="20">
      <c r="A20" s="88"/>
      <c r="B20" s="85">
        <f t="shared" si="1"/>
        <v>26</v>
      </c>
      <c r="J20" s="83"/>
      <c r="K20" s="68"/>
    </row>
    <row r="21" ht="15.75" customHeight="1">
      <c r="A21" s="88"/>
      <c r="B21" s="85">
        <f t="shared" si="1"/>
        <v>25.8</v>
      </c>
      <c r="J21" s="83"/>
      <c r="K21" s="68"/>
    </row>
    <row r="22" ht="15.75" customHeight="1">
      <c r="A22" s="88"/>
      <c r="B22" s="85">
        <f t="shared" si="1"/>
        <v>293</v>
      </c>
      <c r="J22" s="83"/>
      <c r="K22" s="68"/>
    </row>
    <row r="23" ht="15.75" customHeight="1">
      <c r="A23" s="88"/>
      <c r="B23" s="89" t="str">
        <f t="shared" si="1"/>
        <v>SUV</v>
      </c>
      <c r="J23" s="90"/>
      <c r="K23" s="68"/>
    </row>
    <row r="24" ht="15.75" customHeight="1">
      <c r="B24" s="85">
        <f t="shared" si="1"/>
        <v>4.8</v>
      </c>
    </row>
    <row r="25" ht="15.75" customHeight="1">
      <c r="B25" s="17">
        <f>max(D11:BL11)</f>
        <v>0.359730711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3" width="11.22"/>
    <col customWidth="1" min="4" max="4" width="14.0"/>
    <col customWidth="1" min="5" max="6" width="11.22"/>
  </cols>
  <sheetData>
    <row r="1">
      <c r="A1" s="4" t="s">
        <v>6</v>
      </c>
      <c r="B1" s="4"/>
      <c r="C1" s="4"/>
      <c r="D1" s="4"/>
    </row>
    <row r="2">
      <c r="A2" s="4"/>
      <c r="B2" s="4" t="s">
        <v>108</v>
      </c>
      <c r="C2" s="4" t="s">
        <v>23</v>
      </c>
      <c r="D2" s="4" t="s">
        <v>109</v>
      </c>
    </row>
    <row r="3">
      <c r="A3" s="4">
        <v>0.0</v>
      </c>
      <c r="B3" s="91">
        <v>96172.0</v>
      </c>
      <c r="C3" s="91">
        <v>96172.0</v>
      </c>
      <c r="D3" s="91">
        <v>96172.0</v>
      </c>
    </row>
    <row r="4">
      <c r="A4" s="4">
        <v>0.25</v>
      </c>
      <c r="B4" s="91">
        <v>56245.0</v>
      </c>
      <c r="C4" s="91">
        <f>AVERAGE(C3,C5)</f>
        <v>77129</v>
      </c>
      <c r="D4" s="91">
        <v>92864.0</v>
      </c>
    </row>
    <row r="5">
      <c r="A5" s="4">
        <v>0.5</v>
      </c>
      <c r="B5" s="91">
        <v>39043.0</v>
      </c>
      <c r="C5" s="91">
        <f>AVERAGE(C3,C7)</f>
        <v>58086</v>
      </c>
      <c r="D5" s="91">
        <v>80246.0</v>
      </c>
    </row>
    <row r="6">
      <c r="A6" s="4">
        <v>0.75</v>
      </c>
      <c r="B6" s="91">
        <v>28986.0</v>
      </c>
      <c r="C6" s="91">
        <f>AVERAGE(C5,C7)</f>
        <v>39043</v>
      </c>
      <c r="D6" s="91">
        <v>59765.0</v>
      </c>
    </row>
    <row r="7">
      <c r="A7" s="4">
        <v>1.0</v>
      </c>
      <c r="B7" s="91">
        <v>20000.0</v>
      </c>
      <c r="C7" s="91">
        <v>20000.0</v>
      </c>
      <c r="D7" s="91">
        <v>20000.0</v>
      </c>
    </row>
    <row r="8">
      <c r="A8" s="92" t="s">
        <v>110</v>
      </c>
      <c r="B8" s="92" t="s">
        <v>111</v>
      </c>
      <c r="C8" s="92" t="s">
        <v>112</v>
      </c>
      <c r="D8" s="92" t="s">
        <v>113</v>
      </c>
    </row>
    <row r="12">
      <c r="A12" s="4" t="s">
        <v>15</v>
      </c>
      <c r="B12" s="4"/>
      <c r="C12" s="4"/>
      <c r="D12" s="4"/>
    </row>
    <row r="13">
      <c r="A13" s="4"/>
      <c r="B13" s="4" t="s">
        <v>28</v>
      </c>
      <c r="C13" s="4" t="s">
        <v>23</v>
      </c>
      <c r="D13" s="4" t="s">
        <v>114</v>
      </c>
    </row>
    <row r="14">
      <c r="A14" s="4">
        <v>0.0</v>
      </c>
      <c r="B14" s="19">
        <v>122.0</v>
      </c>
      <c r="C14" s="19">
        <v>122.0</v>
      </c>
      <c r="D14" s="19">
        <v>122.0</v>
      </c>
    </row>
    <row r="15">
      <c r="A15" s="4">
        <v>0.25</v>
      </c>
      <c r="B15" s="19">
        <v>190.0</v>
      </c>
      <c r="C15" s="19">
        <f>AVERAGE(C14,C16)</f>
        <v>210.25</v>
      </c>
      <c r="D15" s="19">
        <v>350.0</v>
      </c>
    </row>
    <row r="16">
      <c r="A16" s="4">
        <v>0.5</v>
      </c>
      <c r="B16" s="19">
        <v>249.0</v>
      </c>
      <c r="C16" s="19">
        <f>AVERAGE(C14,C18)</f>
        <v>298.5</v>
      </c>
      <c r="D16" s="19">
        <v>385.0</v>
      </c>
    </row>
    <row r="17">
      <c r="A17" s="4">
        <v>0.75</v>
      </c>
      <c r="B17" s="19">
        <v>305.0</v>
      </c>
      <c r="C17" s="19">
        <f>AVERAGE(C16,C18)</f>
        <v>386.75</v>
      </c>
      <c r="D17" s="19">
        <v>412.0</v>
      </c>
    </row>
    <row r="18">
      <c r="A18" s="4">
        <v>1.0</v>
      </c>
      <c r="B18" s="19">
        <v>475.0</v>
      </c>
      <c r="C18" s="19">
        <v>475.0</v>
      </c>
      <c r="D18" s="19">
        <v>475.0</v>
      </c>
    </row>
    <row r="19">
      <c r="A19" s="93" t="s">
        <v>110</v>
      </c>
      <c r="B19" s="93" t="s">
        <v>115</v>
      </c>
      <c r="C19" s="93" t="s">
        <v>116</v>
      </c>
      <c r="D19" s="93" t="s">
        <v>117</v>
      </c>
    </row>
    <row r="21" ht="15.75" customHeight="1"/>
    <row r="22" ht="15.75" customHeight="1"/>
    <row r="23" ht="15.75" customHeight="1">
      <c r="A23" s="4" t="s">
        <v>118</v>
      </c>
      <c r="B23" s="4"/>
      <c r="C23" s="4"/>
      <c r="D23" s="4"/>
    </row>
    <row r="24" ht="15.75" customHeight="1">
      <c r="A24" s="4"/>
      <c r="B24" s="4" t="s">
        <v>119</v>
      </c>
      <c r="C24" s="4" t="s">
        <v>23</v>
      </c>
      <c r="D24" s="94" t="s">
        <v>120</v>
      </c>
    </row>
    <row r="25" ht="15.75" customHeight="1">
      <c r="A25" s="4">
        <v>0.0</v>
      </c>
      <c r="B25" s="19">
        <v>10.0</v>
      </c>
      <c r="C25" s="19">
        <v>10.0</v>
      </c>
      <c r="D25" s="19">
        <v>10.0</v>
      </c>
    </row>
    <row r="26" ht="15.75" customHeight="1">
      <c r="A26" s="4">
        <v>0.25</v>
      </c>
      <c r="B26" s="19">
        <v>16.0</v>
      </c>
      <c r="C26" s="19">
        <f>(AVERAGE(C25,C27))</f>
        <v>20.5</v>
      </c>
      <c r="D26" s="19">
        <v>17.0</v>
      </c>
    </row>
    <row r="27" ht="15.75" customHeight="1">
      <c r="A27" s="4">
        <v>0.5</v>
      </c>
      <c r="B27" s="19">
        <v>20.0</v>
      </c>
      <c r="C27" s="19">
        <f>AVERAGE(C25,C29)</f>
        <v>31</v>
      </c>
      <c r="D27" s="19">
        <v>42.0</v>
      </c>
    </row>
    <row r="28" ht="15.75" customHeight="1">
      <c r="A28" s="4">
        <v>0.75</v>
      </c>
      <c r="B28" s="19">
        <v>34.0</v>
      </c>
      <c r="C28" s="19">
        <f>AVERAGE(C27,C29)</f>
        <v>41.5</v>
      </c>
      <c r="D28" s="19">
        <v>46.0</v>
      </c>
    </row>
    <row r="29" ht="15.75" customHeight="1">
      <c r="A29" s="4">
        <v>1.0</v>
      </c>
      <c r="B29" s="19">
        <v>52.0</v>
      </c>
      <c r="C29" s="19">
        <v>52.0</v>
      </c>
      <c r="D29" s="19">
        <v>52.0</v>
      </c>
    </row>
    <row r="30" ht="15.75" customHeight="1">
      <c r="A30" s="93" t="s">
        <v>110</v>
      </c>
      <c r="B30" s="93" t="s">
        <v>121</v>
      </c>
      <c r="C30" s="93" t="s">
        <v>122</v>
      </c>
      <c r="D30" s="93" t="s">
        <v>123</v>
      </c>
    </row>
    <row r="31" ht="15.75" customHeight="1"/>
    <row r="32" ht="15.75" customHeight="1"/>
    <row r="33" ht="15.75" customHeight="1"/>
    <row r="34" ht="15.75" customHeight="1">
      <c r="A34" s="4" t="s">
        <v>124</v>
      </c>
      <c r="B34" s="4"/>
      <c r="C34" s="4"/>
      <c r="D34" s="4"/>
    </row>
    <row r="35" ht="15.75" customHeight="1">
      <c r="A35" s="4"/>
      <c r="B35" s="4" t="s">
        <v>125</v>
      </c>
      <c r="C35" s="4" t="s">
        <v>23</v>
      </c>
      <c r="D35" s="4" t="s">
        <v>26</v>
      </c>
    </row>
    <row r="36" ht="15.75" customHeight="1">
      <c r="A36" s="4">
        <v>0.0</v>
      </c>
      <c r="B36" s="19">
        <v>8.8</v>
      </c>
      <c r="C36" s="19">
        <v>8.8</v>
      </c>
      <c r="D36" s="19">
        <v>8.8</v>
      </c>
    </row>
    <row r="37" ht="15.75" customHeight="1">
      <c r="A37" s="4">
        <v>0.25</v>
      </c>
      <c r="B37" s="19">
        <v>52.0</v>
      </c>
      <c r="C37" s="19">
        <f>AVERAGE(C36,C38)</f>
        <v>103.4</v>
      </c>
      <c r="D37" s="19">
        <v>180.6</v>
      </c>
    </row>
    <row r="38" ht="15.75" customHeight="1">
      <c r="A38" s="4">
        <v>0.5</v>
      </c>
      <c r="B38" s="19">
        <v>127.0</v>
      </c>
      <c r="C38" s="19">
        <f>AVERAGE(C36,C40)</f>
        <v>198</v>
      </c>
      <c r="D38" s="19">
        <v>269.0</v>
      </c>
    </row>
    <row r="39" ht="15.75" customHeight="1">
      <c r="A39" s="4">
        <v>0.75</v>
      </c>
      <c r="B39" s="19">
        <v>255.0</v>
      </c>
      <c r="C39" s="19">
        <f>AVERAGE(C38,C40)</f>
        <v>292.6</v>
      </c>
      <c r="D39" s="19">
        <v>317.0</v>
      </c>
    </row>
    <row r="40" ht="15.75" customHeight="1">
      <c r="A40" s="4">
        <v>1.0</v>
      </c>
      <c r="B40" s="19">
        <v>387.2</v>
      </c>
      <c r="C40" s="19">
        <v>387.2</v>
      </c>
      <c r="D40" s="19">
        <v>387.2</v>
      </c>
    </row>
    <row r="41" ht="15.75" customHeight="1">
      <c r="A41" s="93" t="s">
        <v>110</v>
      </c>
      <c r="B41" s="93" t="s">
        <v>126</v>
      </c>
      <c r="C41" s="93" t="s">
        <v>127</v>
      </c>
      <c r="D41" s="93" t="s">
        <v>128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1.22"/>
    <col customWidth="1" min="3" max="3" width="17.33"/>
    <col customWidth="1" min="4" max="4" width="13.22"/>
    <col customWidth="1" min="5" max="5" width="11.22"/>
    <col customWidth="1" min="6" max="6" width="17.33"/>
    <col customWidth="1" min="7" max="7" width="15.22"/>
  </cols>
  <sheetData>
    <row r="2">
      <c r="A2" s="95" t="s">
        <v>129</v>
      </c>
      <c r="B2" s="96" t="str">
        <f>'Consequence table'!D3</f>
        <v>Nissan Altima</v>
      </c>
      <c r="E2" s="95" t="str">
        <f>'Consequence table'!E3</f>
        <v>Nissan Maxima</v>
      </c>
      <c r="H2" s="95" t="str">
        <f>'Consequence table'!F3</f>
        <v>Nissan Kicks</v>
      </c>
      <c r="K2" s="95" t="str">
        <f>'Consequence table'!G3</f>
        <v>Nissan Frontier</v>
      </c>
      <c r="N2" s="95" t="str">
        <f>'Consequence table'!H3</f>
        <v>Acura TLX</v>
      </c>
      <c r="Q2" s="95" t="str">
        <f>'Consequence table'!I3</f>
        <v>Acura MDX</v>
      </c>
      <c r="T2" s="95" t="str">
        <f>'Consequence table'!J3</f>
        <v>Genesis G80</v>
      </c>
      <c r="W2" s="95" t="str">
        <f>'Consequence table'!K3</f>
        <v>Genesis G90</v>
      </c>
      <c r="Z2" s="95" t="str">
        <f>'Consequence table'!L3</f>
        <v>BMW X3</v>
      </c>
      <c r="AC2" s="95" t="str">
        <f>'Consequence table'!M3</f>
        <v>BMW 7 series</v>
      </c>
      <c r="AF2" s="95" t="str">
        <f>'Consequence table'!N3</f>
        <v>BMW 4 series</v>
      </c>
      <c r="AI2" s="95" t="str">
        <f>'Consequence table'!O3</f>
        <v>Mercedes C class</v>
      </c>
      <c r="AL2" s="95" t="str">
        <f>'Consequence table'!P3</f>
        <v>Mercedes GLC</v>
      </c>
      <c r="AO2" s="95" t="str">
        <f>'Consequence table'!Q3</f>
        <v>Mercedes AMG-GT</v>
      </c>
      <c r="AR2" s="95" t="str">
        <f>'Consequence table'!R3</f>
        <v>Mercedes CLA</v>
      </c>
      <c r="AU2" s="95" t="str">
        <f>'Consequence table'!S3</f>
        <v>Audi Q3</v>
      </c>
      <c r="AX2" s="95" t="str">
        <f>'Consequence table'!T3</f>
        <v>Audi A6</v>
      </c>
      <c r="BA2" s="95" t="str">
        <f>'Consequence table'!U3</f>
        <v>Audi RS5 </v>
      </c>
      <c r="BD2" s="95" t="str">
        <f>'Consequence table'!V3</f>
        <v>Audi S7</v>
      </c>
      <c r="BG2" s="95" t="str">
        <f>'Consequence table'!W3</f>
        <v>Cadillac CT5</v>
      </c>
      <c r="BJ2" s="95" t="str">
        <f>'Consequence table'!X3</f>
        <v>Cadillac Escalade</v>
      </c>
      <c r="BM2" s="95" t="str">
        <f>'Consequence table'!Y3</f>
        <v>Cadillac CT4</v>
      </c>
      <c r="BP2" s="95" t="str">
        <f>'Consequence table'!Z3</f>
        <v>Infiniti Q50</v>
      </c>
      <c r="BS2" s="95" t="str">
        <f>'Consequence table'!AA3</f>
        <v>Infiniti QX60</v>
      </c>
      <c r="BV2" s="95" t="str">
        <f>'Consequence table'!AB3</f>
        <v>Infiniti QX80</v>
      </c>
      <c r="BY2" s="95" t="str">
        <f>'Consequence table'!AC3</f>
        <v>Chevrolet Equinox</v>
      </c>
      <c r="CB2" s="95" t="str">
        <f>'Consequence table'!AD3</f>
        <v>Chevrolet Blazer</v>
      </c>
      <c r="CE2" s="95" t="str">
        <f>'Consequence table'!AE3</f>
        <v>Chevrolet Tahoe</v>
      </c>
      <c r="CH2" s="95" t="str">
        <f>'Consequence table'!AF3</f>
        <v>Chevrolet Suburban</v>
      </c>
      <c r="CK2" s="95" t="str">
        <f>'Consequence table'!AG3</f>
        <v>Lexus IS </v>
      </c>
      <c r="CN2" s="95" t="str">
        <f>'Consequence table'!AH3</f>
        <v>Lexus ES</v>
      </c>
      <c r="CQ2" s="95" t="str">
        <f>'Consequence table'!AI3</f>
        <v>Lexus LS</v>
      </c>
      <c r="CT2" s="95" t="str">
        <f>'Consequence table'!AJ3</f>
        <v>Lexus LX</v>
      </c>
      <c r="CW2" s="95" t="str">
        <f>'Consequence table'!AK3</f>
        <v>Volvo XC40</v>
      </c>
      <c r="CZ2" s="95" t="str">
        <f>'Consequence table'!AL3</f>
        <v>Volvo S60</v>
      </c>
      <c r="DC2" s="95" t="str">
        <f>'Consequence table'!AM3</f>
        <v>Volvo XC90</v>
      </c>
      <c r="DF2" s="95" t="str">
        <f>'Consequence table'!AN3</f>
        <v>Volvo S90</v>
      </c>
      <c r="DI2" s="95" t="str">
        <f>'Consequence table'!AO3</f>
        <v>Mazda 3</v>
      </c>
      <c r="DL2" s="95" t="str">
        <f>'Consequence table'!AP3</f>
        <v>Mazda CX-5 </v>
      </c>
      <c r="DO2" s="95" t="str">
        <f>'Consequence table'!AQ3</f>
        <v>Mazda CX-50</v>
      </c>
      <c r="DR2" s="95" t="str">
        <f>'Consequence table'!AR3</f>
        <v>Mitsubishi Outlander </v>
      </c>
      <c r="DU2" s="95" t="str">
        <f>'Consequence table'!AS3</f>
        <v>Mitsubishi Eclipse Cross</v>
      </c>
      <c r="DX2" s="95" t="str">
        <f>'Consequence table'!AT3</f>
        <v>Kia K5 </v>
      </c>
      <c r="EA2" s="95" t="str">
        <f>'Consequence table'!AU3</f>
        <v>Kia Stinger</v>
      </c>
      <c r="ED2" s="95" t="str">
        <f>'Consequence table'!AV3</f>
        <v>Kia Sorento</v>
      </c>
      <c r="EG2" s="95" t="str">
        <f>'Consequence table'!AW3</f>
        <v>Jeep Grand Cherokee</v>
      </c>
      <c r="EJ2" s="95" t="str">
        <f>'Consequence table'!AX3</f>
        <v>Jeep Wagoneer</v>
      </c>
      <c r="EM2" s="95" t="str">
        <f>'Consequence table'!AY3</f>
        <v>Land rover Discovery Sport</v>
      </c>
      <c r="EP2" s="95" t="str">
        <f>'Consequence table'!AZ3</f>
        <v>Toyota Camry </v>
      </c>
      <c r="ES2" s="95" t="str">
        <f>'Consequence table'!BA3</f>
        <v>Toyota Tundra</v>
      </c>
      <c r="EV2" s="95" t="str">
        <f>'Consequence table'!BB3</f>
        <v>Ford F-150</v>
      </c>
      <c r="EY2" s="95" t="str">
        <f>'Consequence table'!BC3</f>
        <v>Ford F-350</v>
      </c>
      <c r="FB2" s="95" t="str">
        <f>'Consequence table'!BD3</f>
        <v>Ford F-450</v>
      </c>
      <c r="FE2" s="95" t="str">
        <f>'Consequence table'!BE3</f>
        <v>Hyundai Sonata</v>
      </c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</row>
    <row r="3">
      <c r="A3" s="95" t="s">
        <v>86</v>
      </c>
      <c r="B3" s="97">
        <f>'Consequence table'!D6</f>
        <v>28</v>
      </c>
      <c r="E3" s="97">
        <f>'Consequence table'!E6</f>
        <v>20</v>
      </c>
      <c r="H3" s="97">
        <f>'Consequence table'!F6</f>
        <v>31</v>
      </c>
      <c r="K3" s="97">
        <f>'Consequence table'!G6</f>
        <v>18</v>
      </c>
      <c r="N3" s="97">
        <f>'Consequence table'!H6</f>
        <v>22</v>
      </c>
      <c r="Q3" s="97">
        <f>'Consequence table'!I6</f>
        <v>19</v>
      </c>
      <c r="T3" s="97">
        <f>'Consequence table'!J6</f>
        <v>22</v>
      </c>
      <c r="W3" s="97">
        <f>'Consequence table'!K6</f>
        <v>18</v>
      </c>
      <c r="Z3" s="97">
        <f>'Consequence table'!L6</f>
        <v>23</v>
      </c>
      <c r="AC3" s="97">
        <f>'Consequence table'!M6</f>
        <v>25</v>
      </c>
      <c r="AF3" s="97">
        <f>'Consequence table'!N6</f>
        <v>25</v>
      </c>
      <c r="AI3" s="97">
        <f>'Consequence table'!O6</f>
        <v>25</v>
      </c>
      <c r="AL3" s="97">
        <f>'Consequence table'!P6</f>
        <v>22</v>
      </c>
      <c r="AO3" s="97">
        <f>'Consequence table'!Q6</f>
        <v>19</v>
      </c>
      <c r="AR3" s="97">
        <f>'Consequence table'!R6</f>
        <v>25</v>
      </c>
      <c r="AU3" s="97">
        <f>'Consequence table'!S6</f>
        <v>23</v>
      </c>
      <c r="AX3" s="97">
        <f>'Consequence table'!T6</f>
        <v>23</v>
      </c>
      <c r="BA3" s="97">
        <f>'Consequence table'!U6</f>
        <v>18</v>
      </c>
      <c r="BD3" s="97">
        <f>'Consequence table'!V6</f>
        <v>18</v>
      </c>
      <c r="BG3" s="97">
        <f>'Consequence table'!W6</f>
        <v>23</v>
      </c>
      <c r="BJ3" s="97">
        <f>'Consequence table'!X6</f>
        <v>14</v>
      </c>
      <c r="BM3" s="97">
        <f>'Consequence table'!Y6</f>
        <v>23</v>
      </c>
      <c r="BP3" s="97">
        <f>'Consequence table'!Z6</f>
        <v>20</v>
      </c>
      <c r="BS3" s="97">
        <f>'Consequence table'!AA6</f>
        <v>21</v>
      </c>
      <c r="BV3" s="97">
        <f>'Consequence table'!AB6</f>
        <v>14</v>
      </c>
      <c r="BY3" s="97">
        <f>'Consequence table'!AC6</f>
        <v>26</v>
      </c>
      <c r="CB3" s="97">
        <f>'Consequence table'!AD6</f>
        <v>22</v>
      </c>
      <c r="CE3" s="97">
        <f>'Consequence table'!AE6</f>
        <v>15</v>
      </c>
      <c r="CH3" s="97">
        <f>'Consequence table'!AF6</f>
        <v>15</v>
      </c>
      <c r="CK3" s="97">
        <f>'Consequence table'!AG6</f>
        <v>21</v>
      </c>
      <c r="CN3" s="97">
        <f>'Consequence table'!AH6</f>
        <v>22</v>
      </c>
      <c r="CQ3" s="97">
        <f>'Consequence table'!AI6</f>
        <v>18</v>
      </c>
      <c r="CT3" s="97">
        <f>'Consequence table'!AJ6</f>
        <v>17</v>
      </c>
      <c r="CW3" s="97">
        <f>'Consequence table'!AK6</f>
        <v>23</v>
      </c>
      <c r="CZ3" s="97">
        <f>'Consequence table'!AL6</f>
        <v>26</v>
      </c>
      <c r="DC3" s="97">
        <f>'Consequence table'!AM6</f>
        <v>22</v>
      </c>
      <c r="DF3" s="97">
        <f>'Consequence table'!AN6</f>
        <v>23</v>
      </c>
      <c r="DI3" s="97">
        <f>'Consequence table'!AO6</f>
        <v>28</v>
      </c>
      <c r="DL3" s="97">
        <f>'Consequence table'!AP6</f>
        <v>24</v>
      </c>
      <c r="DO3" s="97">
        <f>'Consequence table'!AQ6</f>
        <v>24</v>
      </c>
      <c r="DR3" s="97">
        <f>'Consequence table'!AR6</f>
        <v>24</v>
      </c>
      <c r="DU3" s="97">
        <f>'Consequence table'!AS6</f>
        <v>25</v>
      </c>
      <c r="DX3" s="97">
        <f>'Consequence table'!AT6</f>
        <v>27</v>
      </c>
      <c r="EA3" s="97">
        <f>'Consequence table'!AU6</f>
        <v>22</v>
      </c>
      <c r="ED3" s="97">
        <f>'Consequence table'!AV6</f>
        <v>24</v>
      </c>
      <c r="EG3" s="97">
        <f>'Consequence table'!AW6</f>
        <v>19</v>
      </c>
      <c r="EJ3" s="97">
        <f>'Consequence table'!AX6</f>
        <v>19</v>
      </c>
      <c r="EM3" s="97">
        <f>'Consequence table'!AY6</f>
        <v>19</v>
      </c>
      <c r="EP3" s="97">
        <f>'Consequence table'!AZ6</f>
        <v>25</v>
      </c>
      <c r="ES3" s="97">
        <f>'Consequence table'!BA6</f>
        <v>19</v>
      </c>
      <c r="EV3" s="97">
        <f>'Consequence table'!BB6</f>
        <v>16</v>
      </c>
      <c r="EY3" s="97">
        <f>'Consequence table'!BC6</f>
        <v>12</v>
      </c>
      <c r="FB3" s="97">
        <f>'Consequence table'!BD6</f>
        <v>10</v>
      </c>
      <c r="FE3" s="97">
        <f>'Consequence table'!BE6</f>
        <v>27</v>
      </c>
    </row>
    <row r="4">
      <c r="A4" s="95" t="s">
        <v>87</v>
      </c>
      <c r="B4" s="97">
        <f>'Consequence table'!D7</f>
        <v>33.5</v>
      </c>
      <c r="E4" s="97">
        <f>'Consequence table'!E7</f>
        <v>25</v>
      </c>
      <c r="H4" s="97">
        <f>'Consequence table'!F7</f>
        <v>33.5</v>
      </c>
      <c r="K4" s="97">
        <f>'Consequence table'!G7</f>
        <v>21</v>
      </c>
      <c r="N4" s="97">
        <f>'Consequence table'!H7</f>
        <v>26.5</v>
      </c>
      <c r="Q4" s="97">
        <f>'Consequence table'!I7</f>
        <v>22.5</v>
      </c>
      <c r="T4" s="97">
        <f>'Consequence table'!J7</f>
        <v>27</v>
      </c>
      <c r="W4" s="97">
        <f>'Consequence table'!K7</f>
        <v>22</v>
      </c>
      <c r="Z4" s="97">
        <f>'Consequence table'!L7</f>
        <v>26</v>
      </c>
      <c r="AC4" s="97">
        <f>'Consequence table'!M7</f>
        <v>28</v>
      </c>
      <c r="AF4" s="97">
        <f>'Consequence table'!N7</f>
        <v>29.5</v>
      </c>
      <c r="AI4" s="97">
        <f>'Consequence table'!O7</f>
        <v>27</v>
      </c>
      <c r="AL4" s="97">
        <f>'Consequence table'!P7</f>
        <v>24.5</v>
      </c>
      <c r="AO4" s="97">
        <f>'Consequence table'!Q7</f>
        <v>22</v>
      </c>
      <c r="AR4" s="97">
        <f>'Consequence table'!R7</f>
        <v>30.5</v>
      </c>
      <c r="AU4" s="97">
        <f>'Consequence table'!S7</f>
        <v>26.5</v>
      </c>
      <c r="AX4" s="97">
        <f>'Consequence table'!T7</f>
        <v>27.5</v>
      </c>
      <c r="BA4" s="97">
        <f>'Consequence table'!U7</f>
        <v>22</v>
      </c>
      <c r="BD4" s="97">
        <f>'Consequence table'!V7</f>
        <v>23</v>
      </c>
      <c r="BG4" s="97">
        <f>'Consequence table'!W7</f>
        <v>28</v>
      </c>
      <c r="BJ4" s="97">
        <f>'Consequence table'!X7</f>
        <v>16.5</v>
      </c>
      <c r="BM4" s="97">
        <f>'Consequence table'!Y7</f>
        <v>28.5</v>
      </c>
      <c r="BP4" s="97">
        <f>'Consequence table'!Z7</f>
        <v>24.5</v>
      </c>
      <c r="BS4" s="97">
        <f>'Consequence table'!AA7</f>
        <v>23.5</v>
      </c>
      <c r="BV4" s="97">
        <f>'Consequence table'!AB7</f>
        <v>17</v>
      </c>
      <c r="BY4" s="97">
        <f>'Consequence table'!AC7</f>
        <v>28.5</v>
      </c>
      <c r="CB4" s="97">
        <f>'Consequence table'!AD7</f>
        <v>25.5</v>
      </c>
      <c r="CE4" s="97">
        <f>'Consequence table'!AE7</f>
        <v>17.5</v>
      </c>
      <c r="CH4" s="97">
        <f>'Consequence table'!AF7</f>
        <v>17.5</v>
      </c>
      <c r="CK4" s="97">
        <f>'Consequence table'!AG7</f>
        <v>26</v>
      </c>
      <c r="CN4" s="97">
        <f>'Consequence table'!AH7</f>
        <v>27</v>
      </c>
      <c r="CQ4" s="97">
        <f>'Consequence table'!AI7</f>
        <v>23.5</v>
      </c>
      <c r="CT4" s="97">
        <f>'Consequence table'!AJ7</f>
        <v>19.5</v>
      </c>
      <c r="CW4" s="97">
        <f>'Consequence table'!AK7</f>
        <v>27.5</v>
      </c>
      <c r="CZ4" s="97">
        <f>'Consequence table'!AL7</f>
        <v>30.5</v>
      </c>
      <c r="DC4" s="97">
        <f>'Consequence table'!AM7</f>
        <v>25</v>
      </c>
      <c r="DF4" s="97">
        <f>'Consequence table'!AN7</f>
        <v>27</v>
      </c>
      <c r="DI4" s="97">
        <f>'Consequence table'!AO7</f>
        <v>32</v>
      </c>
      <c r="DL4" s="97">
        <f>'Consequence table'!AP7</f>
        <v>27</v>
      </c>
      <c r="DO4" s="97">
        <f>'Consequence table'!AQ7</f>
        <v>27</v>
      </c>
      <c r="DR4" s="97">
        <f>'Consequence table'!AR7</f>
        <v>27.5</v>
      </c>
      <c r="DU4" s="97">
        <f>'Consequence table'!AS7</f>
        <v>26.5</v>
      </c>
      <c r="DX4" s="97">
        <f>'Consequence table'!AT7</f>
        <v>32</v>
      </c>
      <c r="EA4" s="97">
        <f>'Consequence table'!AU7</f>
        <v>27</v>
      </c>
      <c r="ED4" s="97">
        <f>'Consequence table'!AV7</f>
        <v>26.5</v>
      </c>
      <c r="EG4" s="97">
        <f>'Consequence table'!AW7</f>
        <v>22.5</v>
      </c>
      <c r="EJ4" s="97">
        <f>'Consequence table'!AX7</f>
        <v>21.5</v>
      </c>
      <c r="EM4" s="97">
        <f>'Consequence table'!AY7</f>
        <v>21</v>
      </c>
      <c r="EP4" s="97">
        <f>'Consequence table'!AZ7</f>
        <v>38.5</v>
      </c>
      <c r="ES4" s="97">
        <f>'Consequence table'!BA7</f>
        <v>20.5</v>
      </c>
      <c r="EV4" s="97">
        <f>'Consequence table'!BB7</f>
        <v>20.5</v>
      </c>
      <c r="EY4" s="97">
        <f>'Consequence table'!BC7</f>
        <v>13.5</v>
      </c>
      <c r="FB4" s="97">
        <f>'Consequence table'!BD7</f>
        <v>11.5</v>
      </c>
      <c r="FE4" s="97">
        <f>'Consequence table'!BE7</f>
        <v>39.5</v>
      </c>
    </row>
    <row r="5">
      <c r="A5" s="95" t="s">
        <v>88</v>
      </c>
      <c r="B5" s="97">
        <f>'Consequence table'!D8</f>
        <v>39</v>
      </c>
      <c r="E5" s="97">
        <f>'Consequence table'!E8</f>
        <v>30</v>
      </c>
      <c r="H5" s="97">
        <f>'Consequence table'!F8</f>
        <v>36</v>
      </c>
      <c r="K5" s="97">
        <f>'Consequence table'!G8</f>
        <v>24</v>
      </c>
      <c r="N5" s="97">
        <f>'Consequence table'!H8</f>
        <v>31</v>
      </c>
      <c r="Q5" s="97">
        <f>'Consequence table'!I8</f>
        <v>26</v>
      </c>
      <c r="T5" s="97">
        <f>'Consequence table'!J8</f>
        <v>32</v>
      </c>
      <c r="W5" s="97">
        <f>'Consequence table'!K8</f>
        <v>26</v>
      </c>
      <c r="Z5" s="97">
        <f>'Consequence table'!L8</f>
        <v>29</v>
      </c>
      <c r="AC5" s="97">
        <f>'Consequence table'!M8</f>
        <v>31</v>
      </c>
      <c r="AF5" s="97">
        <f>'Consequence table'!N8</f>
        <v>34</v>
      </c>
      <c r="AI5" s="97">
        <f>'Consequence table'!O8</f>
        <v>29</v>
      </c>
      <c r="AL5" s="97">
        <f>'Consequence table'!P8</f>
        <v>27</v>
      </c>
      <c r="AO5" s="97">
        <f>'Consequence table'!Q8</f>
        <v>25</v>
      </c>
      <c r="AR5" s="97">
        <f>'Consequence table'!R8</f>
        <v>36</v>
      </c>
      <c r="AU5" s="97">
        <f>'Consequence table'!S8</f>
        <v>30</v>
      </c>
      <c r="AX5" s="97">
        <f>'Consequence table'!T8</f>
        <v>32</v>
      </c>
      <c r="BA5" s="97">
        <f>'Consequence table'!U8</f>
        <v>26</v>
      </c>
      <c r="BD5" s="97">
        <f>'Consequence table'!V8</f>
        <v>28</v>
      </c>
      <c r="BG5" s="97">
        <f>'Consequence table'!W8</f>
        <v>33</v>
      </c>
      <c r="BJ5" s="97">
        <f>'Consequence table'!X8</f>
        <v>19</v>
      </c>
      <c r="BM5" s="97">
        <f>'Consequence table'!Y8</f>
        <v>34</v>
      </c>
      <c r="BP5" s="97">
        <f>'Consequence table'!Z8</f>
        <v>29</v>
      </c>
      <c r="BS5" s="97">
        <f>'Consequence table'!AA8</f>
        <v>26</v>
      </c>
      <c r="BV5" s="97">
        <f>'Consequence table'!AB8</f>
        <v>20</v>
      </c>
      <c r="BY5" s="97">
        <f>'Consequence table'!AC8</f>
        <v>31</v>
      </c>
      <c r="CB5" s="97">
        <f>'Consequence table'!AD8</f>
        <v>29</v>
      </c>
      <c r="CE5" s="97">
        <f>'Consequence table'!AE8</f>
        <v>20</v>
      </c>
      <c r="CH5" s="97">
        <f>'Consequence table'!AF8</f>
        <v>20</v>
      </c>
      <c r="CK5" s="97">
        <f>'Consequence table'!AG8</f>
        <v>31</v>
      </c>
      <c r="CN5" s="97">
        <f>'Consequence table'!AH8</f>
        <v>32</v>
      </c>
      <c r="CQ5" s="97">
        <f>'Consequence table'!AI8</f>
        <v>29</v>
      </c>
      <c r="CT5" s="97">
        <f>'Consequence table'!AJ8</f>
        <v>22</v>
      </c>
      <c r="CW5" s="97">
        <f>'Consequence table'!AK8</f>
        <v>32</v>
      </c>
      <c r="CZ5" s="97">
        <f>'Consequence table'!AL8</f>
        <v>35</v>
      </c>
      <c r="DC5" s="97">
        <f>'Consequence table'!AM8</f>
        <v>28</v>
      </c>
      <c r="DF5" s="97">
        <f>'Consequence table'!AN8</f>
        <v>31</v>
      </c>
      <c r="DI5" s="97">
        <f>'Consequence table'!AO8</f>
        <v>36</v>
      </c>
      <c r="DL5" s="97">
        <f>'Consequence table'!AP8</f>
        <v>30</v>
      </c>
      <c r="DO5" s="97">
        <f>'Consequence table'!AQ8</f>
        <v>30</v>
      </c>
      <c r="DR5" s="97">
        <f>'Consequence table'!AR8</f>
        <v>31</v>
      </c>
      <c r="DU5" s="97">
        <f>'Consequence table'!AS8</f>
        <v>28</v>
      </c>
      <c r="DX5" s="97">
        <f>'Consequence table'!AT8</f>
        <v>37</v>
      </c>
      <c r="EA5" s="97">
        <f>'Consequence table'!AU8</f>
        <v>32</v>
      </c>
      <c r="ED5" s="97">
        <f>'Consequence table'!AV8</f>
        <v>29</v>
      </c>
      <c r="EG5" s="97">
        <f>'Consequence table'!AW8</f>
        <v>26</v>
      </c>
      <c r="EJ5" s="97">
        <f>'Consequence table'!AX8</f>
        <v>24</v>
      </c>
      <c r="EM5" s="97">
        <f>'Consequence table'!AY8</f>
        <v>23</v>
      </c>
      <c r="EP5" s="97">
        <f>'Consequence table'!AZ8</f>
        <v>52</v>
      </c>
      <c r="ES5" s="97">
        <f>'Consequence table'!BA8</f>
        <v>22</v>
      </c>
      <c r="EV5" s="97">
        <f>'Consequence table'!BB8</f>
        <v>25</v>
      </c>
      <c r="EY5" s="97">
        <f>'Consequence table'!BC8</f>
        <v>15</v>
      </c>
      <c r="FB5" s="97">
        <f>'Consequence table'!BD8</f>
        <v>13</v>
      </c>
      <c r="FE5" s="97">
        <f>'Consequence table'!BE8</f>
        <v>52</v>
      </c>
    </row>
    <row r="7">
      <c r="A7" s="98" t="s">
        <v>130</v>
      </c>
      <c r="B7" s="98" t="s">
        <v>131</v>
      </c>
      <c r="C7" s="98" t="s">
        <v>132</v>
      </c>
      <c r="D7" s="98" t="s">
        <v>133</v>
      </c>
      <c r="E7" s="98" t="s">
        <v>131</v>
      </c>
      <c r="F7" s="98" t="s">
        <v>132</v>
      </c>
      <c r="G7" s="98" t="s">
        <v>133</v>
      </c>
      <c r="H7" s="98" t="s">
        <v>131</v>
      </c>
      <c r="I7" s="98" t="s">
        <v>132</v>
      </c>
      <c r="J7" s="98" t="s">
        <v>133</v>
      </c>
      <c r="K7" s="98" t="s">
        <v>131</v>
      </c>
      <c r="L7" s="98" t="s">
        <v>132</v>
      </c>
      <c r="M7" s="98" t="s">
        <v>133</v>
      </c>
      <c r="N7" s="98" t="s">
        <v>131</v>
      </c>
      <c r="O7" s="98" t="s">
        <v>132</v>
      </c>
      <c r="P7" s="98" t="s">
        <v>133</v>
      </c>
      <c r="Q7" s="98" t="s">
        <v>131</v>
      </c>
      <c r="R7" s="98" t="s">
        <v>132</v>
      </c>
      <c r="S7" s="98" t="s">
        <v>133</v>
      </c>
      <c r="T7" s="98" t="s">
        <v>131</v>
      </c>
      <c r="U7" s="98" t="s">
        <v>132</v>
      </c>
      <c r="V7" s="98" t="s">
        <v>133</v>
      </c>
      <c r="W7" s="98" t="s">
        <v>131</v>
      </c>
      <c r="X7" s="98" t="s">
        <v>132</v>
      </c>
      <c r="Y7" s="98" t="s">
        <v>133</v>
      </c>
      <c r="Z7" s="98" t="s">
        <v>131</v>
      </c>
      <c r="AA7" s="98" t="s">
        <v>132</v>
      </c>
      <c r="AB7" s="98" t="s">
        <v>133</v>
      </c>
      <c r="AC7" s="98" t="s">
        <v>131</v>
      </c>
      <c r="AD7" s="98" t="s">
        <v>132</v>
      </c>
      <c r="AE7" s="98" t="s">
        <v>133</v>
      </c>
      <c r="AF7" s="98" t="s">
        <v>131</v>
      </c>
      <c r="AG7" s="98" t="s">
        <v>132</v>
      </c>
      <c r="AH7" s="98" t="s">
        <v>133</v>
      </c>
      <c r="AI7" s="98" t="s">
        <v>131</v>
      </c>
      <c r="AJ7" s="98" t="s">
        <v>132</v>
      </c>
      <c r="AK7" s="98" t="s">
        <v>133</v>
      </c>
      <c r="AL7" s="98" t="s">
        <v>131</v>
      </c>
      <c r="AM7" s="98" t="s">
        <v>132</v>
      </c>
      <c r="AN7" s="98" t="s">
        <v>133</v>
      </c>
      <c r="AO7" s="98" t="s">
        <v>131</v>
      </c>
      <c r="AP7" s="98" t="s">
        <v>132</v>
      </c>
      <c r="AQ7" s="98" t="s">
        <v>133</v>
      </c>
      <c r="AR7" s="98" t="s">
        <v>131</v>
      </c>
      <c r="AS7" s="98" t="s">
        <v>132</v>
      </c>
      <c r="AT7" s="98" t="s">
        <v>133</v>
      </c>
      <c r="AU7" s="98" t="s">
        <v>131</v>
      </c>
      <c r="AV7" s="98" t="s">
        <v>132</v>
      </c>
      <c r="AW7" s="98" t="s">
        <v>133</v>
      </c>
      <c r="AX7" s="98" t="s">
        <v>131</v>
      </c>
      <c r="AY7" s="98" t="s">
        <v>132</v>
      </c>
      <c r="AZ7" s="98" t="s">
        <v>133</v>
      </c>
      <c r="BA7" s="98" t="s">
        <v>131</v>
      </c>
      <c r="BB7" s="98" t="s">
        <v>132</v>
      </c>
      <c r="BC7" s="98" t="s">
        <v>133</v>
      </c>
      <c r="BD7" s="98" t="s">
        <v>131</v>
      </c>
      <c r="BE7" s="98" t="s">
        <v>132</v>
      </c>
      <c r="BF7" s="98" t="s">
        <v>133</v>
      </c>
      <c r="BG7" s="98" t="s">
        <v>131</v>
      </c>
      <c r="BH7" s="98" t="s">
        <v>132</v>
      </c>
      <c r="BI7" s="98" t="s">
        <v>133</v>
      </c>
      <c r="BJ7" s="98" t="s">
        <v>131</v>
      </c>
      <c r="BK7" s="98" t="s">
        <v>132</v>
      </c>
      <c r="BL7" s="98" t="s">
        <v>133</v>
      </c>
      <c r="BM7" s="98" t="s">
        <v>131</v>
      </c>
      <c r="BN7" s="98" t="s">
        <v>132</v>
      </c>
      <c r="BO7" s="98" t="s">
        <v>133</v>
      </c>
      <c r="BP7" s="98" t="s">
        <v>131</v>
      </c>
      <c r="BQ7" s="98" t="s">
        <v>132</v>
      </c>
      <c r="BR7" s="98" t="s">
        <v>133</v>
      </c>
      <c r="BS7" s="98" t="s">
        <v>131</v>
      </c>
      <c r="BT7" s="98" t="s">
        <v>132</v>
      </c>
      <c r="BU7" s="98" t="s">
        <v>133</v>
      </c>
      <c r="BV7" s="98" t="s">
        <v>131</v>
      </c>
      <c r="BW7" s="98" t="s">
        <v>132</v>
      </c>
      <c r="BX7" s="98" t="s">
        <v>133</v>
      </c>
      <c r="BY7" s="98" t="s">
        <v>131</v>
      </c>
      <c r="BZ7" s="98" t="s">
        <v>132</v>
      </c>
      <c r="CA7" s="98" t="s">
        <v>133</v>
      </c>
      <c r="CB7" s="98" t="s">
        <v>131</v>
      </c>
      <c r="CC7" s="98" t="s">
        <v>132</v>
      </c>
      <c r="CD7" s="98" t="s">
        <v>133</v>
      </c>
      <c r="CE7" s="98" t="s">
        <v>131</v>
      </c>
      <c r="CF7" s="98" t="s">
        <v>132</v>
      </c>
      <c r="CG7" s="98" t="s">
        <v>133</v>
      </c>
      <c r="CH7" s="98" t="s">
        <v>131</v>
      </c>
      <c r="CI7" s="98" t="s">
        <v>132</v>
      </c>
      <c r="CJ7" s="98" t="s">
        <v>133</v>
      </c>
      <c r="CK7" s="98" t="s">
        <v>131</v>
      </c>
      <c r="CL7" s="98" t="s">
        <v>132</v>
      </c>
      <c r="CM7" s="98" t="s">
        <v>133</v>
      </c>
      <c r="CN7" s="98" t="s">
        <v>131</v>
      </c>
      <c r="CO7" s="98" t="s">
        <v>132</v>
      </c>
      <c r="CP7" s="98" t="s">
        <v>133</v>
      </c>
      <c r="CQ7" s="98" t="s">
        <v>131</v>
      </c>
      <c r="CR7" s="98" t="s">
        <v>132</v>
      </c>
      <c r="CS7" s="98" t="s">
        <v>133</v>
      </c>
      <c r="CT7" s="98" t="s">
        <v>131</v>
      </c>
      <c r="CU7" s="98" t="s">
        <v>132</v>
      </c>
      <c r="CV7" s="98" t="s">
        <v>133</v>
      </c>
      <c r="CW7" s="98" t="s">
        <v>131</v>
      </c>
      <c r="CX7" s="98" t="s">
        <v>132</v>
      </c>
      <c r="CY7" s="98" t="s">
        <v>133</v>
      </c>
      <c r="CZ7" s="98" t="s">
        <v>131</v>
      </c>
      <c r="DA7" s="98" t="s">
        <v>132</v>
      </c>
      <c r="DB7" s="98" t="s">
        <v>133</v>
      </c>
      <c r="DC7" s="98" t="s">
        <v>131</v>
      </c>
      <c r="DD7" s="98" t="s">
        <v>132</v>
      </c>
      <c r="DE7" s="98" t="s">
        <v>133</v>
      </c>
      <c r="DF7" s="98" t="s">
        <v>131</v>
      </c>
      <c r="DG7" s="98" t="s">
        <v>132</v>
      </c>
      <c r="DH7" s="98" t="s">
        <v>133</v>
      </c>
      <c r="DI7" s="98" t="s">
        <v>131</v>
      </c>
      <c r="DJ7" s="98" t="s">
        <v>132</v>
      </c>
      <c r="DK7" s="98" t="s">
        <v>133</v>
      </c>
      <c r="DL7" s="98" t="s">
        <v>131</v>
      </c>
      <c r="DM7" s="98" t="s">
        <v>132</v>
      </c>
      <c r="DN7" s="98" t="s">
        <v>133</v>
      </c>
      <c r="DO7" s="98" t="s">
        <v>131</v>
      </c>
      <c r="DP7" s="98" t="s">
        <v>132</v>
      </c>
      <c r="DQ7" s="98" t="s">
        <v>133</v>
      </c>
      <c r="DR7" s="98" t="s">
        <v>131</v>
      </c>
      <c r="DS7" s="98" t="s">
        <v>132</v>
      </c>
      <c r="DT7" s="98" t="s">
        <v>133</v>
      </c>
      <c r="DU7" s="98" t="s">
        <v>131</v>
      </c>
      <c r="DV7" s="98" t="s">
        <v>132</v>
      </c>
      <c r="DW7" s="98" t="s">
        <v>133</v>
      </c>
      <c r="DX7" s="98" t="s">
        <v>131</v>
      </c>
      <c r="DY7" s="98" t="s">
        <v>132</v>
      </c>
      <c r="DZ7" s="98" t="s">
        <v>133</v>
      </c>
      <c r="EA7" s="98" t="s">
        <v>131</v>
      </c>
      <c r="EB7" s="98" t="s">
        <v>132</v>
      </c>
      <c r="EC7" s="98" t="s">
        <v>133</v>
      </c>
      <c r="ED7" s="98" t="s">
        <v>131</v>
      </c>
      <c r="EE7" s="98" t="s">
        <v>132</v>
      </c>
      <c r="EF7" s="98" t="s">
        <v>133</v>
      </c>
      <c r="EG7" s="98" t="s">
        <v>131</v>
      </c>
      <c r="EH7" s="98" t="s">
        <v>132</v>
      </c>
      <c r="EI7" s="98" t="s">
        <v>133</v>
      </c>
      <c r="EJ7" s="98" t="s">
        <v>131</v>
      </c>
      <c r="EK7" s="98" t="s">
        <v>132</v>
      </c>
      <c r="EL7" s="98" t="s">
        <v>133</v>
      </c>
      <c r="EM7" s="98" t="s">
        <v>131</v>
      </c>
      <c r="EN7" s="98" t="s">
        <v>132</v>
      </c>
      <c r="EO7" s="98" t="s">
        <v>133</v>
      </c>
      <c r="EP7" s="98" t="s">
        <v>131</v>
      </c>
      <c r="EQ7" s="98" t="s">
        <v>132</v>
      </c>
      <c r="ER7" s="98" t="s">
        <v>133</v>
      </c>
      <c r="ES7" s="98" t="s">
        <v>131</v>
      </c>
      <c r="ET7" s="98" t="s">
        <v>132</v>
      </c>
      <c r="EU7" s="98" t="s">
        <v>133</v>
      </c>
      <c r="EV7" s="98" t="s">
        <v>131</v>
      </c>
      <c r="EW7" s="98" t="s">
        <v>132</v>
      </c>
      <c r="EX7" s="98" t="s">
        <v>133</v>
      </c>
      <c r="EY7" s="98" t="s">
        <v>131</v>
      </c>
      <c r="EZ7" s="98" t="s">
        <v>132</v>
      </c>
      <c r="FA7" s="98" t="s">
        <v>133</v>
      </c>
      <c r="FB7" s="98" t="s">
        <v>131</v>
      </c>
      <c r="FC7" s="98" t="s">
        <v>132</v>
      </c>
      <c r="FD7" s="98" t="s">
        <v>133</v>
      </c>
      <c r="FE7" s="98" t="s">
        <v>131</v>
      </c>
      <c r="FF7" s="98" t="s">
        <v>132</v>
      </c>
      <c r="FG7" s="98" t="s">
        <v>133</v>
      </c>
      <c r="FH7" s="68"/>
      <c r="FI7" s="68"/>
      <c r="FJ7" s="95" t="s">
        <v>134</v>
      </c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8"/>
      <c r="FV7" s="68"/>
      <c r="FW7" s="68"/>
      <c r="FX7" s="68"/>
      <c r="FY7" s="68"/>
      <c r="FZ7" s="68"/>
      <c r="GA7" s="68"/>
      <c r="GB7" s="68"/>
      <c r="GC7" s="68"/>
      <c r="GD7" s="68"/>
    </row>
    <row r="8">
      <c r="A8" s="57">
        <f t="shared" ref="A8:A307" si="1">RAND()</f>
        <v>0.4579757207</v>
      </c>
      <c r="B8" s="57">
        <v>0.9253163345634925</v>
      </c>
      <c r="C8" s="57">
        <f t="shared" ref="C8:C307" si="2">IF(B8&lt;=($B$4-$B$3)/($B$5-$B$3),SQRT(($B$5-$B$3)*($B$4-$B$3)*B8)+$B$3,$B$5-SQRT((1-B8)*($B$5+$B$3)*(-$B$4+$B$5)))</f>
        <v>33.75396047</v>
      </c>
      <c r="D8" s="57">
        <f>IF(UI!$D$19="Less efficient is fine",-0.479 + 0.0553*(C8) + -0.000521*(C8)^2,IF(UI!$D$19="More efficient the better",0.099 + -0.00591*(C8) + 0.000429*(C8)^2,0.0238*(C8) + -0.238))</f>
        <v>0.5653442593</v>
      </c>
      <c r="E8" s="57">
        <v>0.8762623340184288</v>
      </c>
      <c r="F8" s="57">
        <f t="shared" ref="F8:F307" si="3">IF(E8&lt;=($E$4-$E$3)/($E$5-$E$3),SQRT(($E$5-$E$3)*($E$4-$E$3)*E8)+$E$3,$E$5-SQRT((1-E8)*($E$5+$E$3)*(-$E$4+$E$5)))</f>
        <v>24.43812833</v>
      </c>
      <c r="G8" s="57">
        <f>IF(UI!$D$19="Less efficient is fine",-0.479 + 0.0553*(F8) + -0.000521*(F8)^2,IF(UI!$D$19="More efficient the better",0.099 + -0.00591*(F8) + 0.000429*(F8)^2,0.0238*(F8) + -0.238))</f>
        <v>0.3436274542</v>
      </c>
      <c r="H8" s="57">
        <v>0.3507315787177747</v>
      </c>
      <c r="I8" s="57">
        <f t="shared" ref="I8:I307" si="4">IF(H8&lt;=($H$4-$H$3)/($H$5-$H$3),SQRT(($H$5-$H$3)*($H$4-$H$3)*H8)+$H$3,$H$5-SQRT((1-H8)*($H$5+$H$3)*(-$H$4+$H$5)))</f>
        <v>33.09383493</v>
      </c>
      <c r="J8" s="57">
        <f>IF(UI!$D$19="Less efficient is fine",-0.479 + 0.0553*(I8) + -0.000521*(I8)^2,IF(UI!$D$19="More efficient the better",0.099 + -0.00591*(I8) + 0.000429*(I8)^2,0.0238*(I8) + -0.238))</f>
        <v>0.5496332714</v>
      </c>
      <c r="K8" s="57">
        <v>0.690764113847936</v>
      </c>
      <c r="L8" s="99">
        <f t="shared" ref="L8:L307" si="5">IF(K8&lt;=($K$4-$K$3)/($K$5-$K$3),SQRT(($K$5-$K$3)*($K$4-$K$3)*K8)+$K$3,$K$5-SQRT((1-K8)*($K$5+$K$3)*(-$K$4+$K$5)))</f>
        <v>17.75790727</v>
      </c>
      <c r="M8" s="57">
        <f>IF(UI!$D$19="Less efficient is fine",-0.479 + 0.0553*(L8) + -0.000521*(L8)^2,IF(UI!$D$19="More efficient the better",0.099 + -0.00591*(L8) + 0.000429*(L8)^2,0.0238*(L8) + -0.238))</f>
        <v>0.184638193</v>
      </c>
      <c r="N8" s="57">
        <v>0.11493528353268023</v>
      </c>
      <c r="O8" s="57">
        <f t="shared" ref="O8:O307" si="6">IF(N8&lt;=($N$4-$N$3)/($N$5-$N$3),SQRT(($N$5-$N$3)*($N$4-$N$3)*N8)+$N$3,$N$5-SQRT((1-N8)*($N$5+$N$3)*(-$N$4+$N$5)))</f>
        <v>24.15751686</v>
      </c>
      <c r="P8" s="57">
        <f>IF(UI!$D$19="Less efficient is fine",-0.479 + 0.0553*(O8) + -0.000521*(O8)^2,IF(UI!$D$19="More efficient the better",0.099 + -0.00591*(O8) + 0.000429*(O8)^2,0.0238*(O8) + -0.238))</f>
        <v>0.3369489012</v>
      </c>
      <c r="Q8" s="57">
        <v>0.67437785295377</v>
      </c>
      <c r="R8" s="57">
        <f t="shared" ref="R8:R307" si="7">IF(Q8&lt;=($Q$4-$Q$3)/($Q$5-$Q$3),SQRT(($Q$5-$Q$3)*($Q$4-$Q$3)*Q8)+$Q$3,$Q$5-SQRT((1-Q8)*($Q$5+$Q$3)*(-$Q$4+$Q$5)))</f>
        <v>18.8386113</v>
      </c>
      <c r="S8" s="57">
        <f>IF(UI!$D$19="Less efficient is fine",-0.479 + 0.0553*(R8) + -0.000521*(R8)^2,IF(UI!$D$19="More efficient the better",0.099 + -0.00591*(R8) + 0.000429*(R8)^2,0.0238*(R8) + -0.238))</f>
        <v>0.2103589489</v>
      </c>
      <c r="T8" s="57">
        <v>0.9144629541848985</v>
      </c>
      <c r="U8" s="57">
        <f t="shared" ref="U8:U307" si="8">IF(T8&lt;=($T$4-$T$3)/($T$5-$T$3),SQRT(($T$5-$T$3)*($T$4-$T$3)*T8)+$T$3,$T$5-SQRT((1-T8)*($T$5+$T$3)*(-$T$4+$T$5)))</f>
        <v>27.194274</v>
      </c>
      <c r="V8" s="57">
        <f>IF(UI!$D$19="Less efficient is fine",-0.479 + 0.0553*(U8) + -0.000521*(U8)^2,IF(UI!$D$19="More efficient the better",0.099 + -0.00591*(U8) + 0.000429*(U8)^2,0.0238*(U8) + -0.238))</f>
        <v>0.4092237212</v>
      </c>
      <c r="W8" s="57">
        <v>0.7131737104181264</v>
      </c>
      <c r="X8" s="57">
        <f t="shared" ref="X8:X307" si="9">IF(W8&lt;=($W$4-$W$3)/($W$5-$W$3),SQRT(($W$5-$W$3)*($W$4-$W$3)*W8)+$W$3,$W$5-SQRT((1-W8)*($W$5+$W$3)*(-$W$4+$W$5)))</f>
        <v>18.89497171</v>
      </c>
      <c r="Y8" s="57">
        <f>IF(UI!$D$19="Less efficient is fine",-0.479 + 0.0553*(X8) + -0.000521*(X8)^2,IF(UI!$D$19="More efficient the better",0.099 + -0.00591*(X8) + 0.000429*(X8)^2,0.0238*(X8) + -0.238))</f>
        <v>0.2117003268</v>
      </c>
      <c r="Z8" s="57">
        <v>0.36278543858800627</v>
      </c>
      <c r="AA8" s="57">
        <f t="shared" ref="AA8:AA307" si="10">IF(Z8&lt;=($Z$4-$Z$3)/($Z$5-$Z$3),SQRT(($Z$5-$Z$3)*($Z$4-$Z$3)*Z8)+$Z$3,$Z$5-SQRT((1-Z8)*($Z$5+$Z$3)*(-$Z$4+$Z$5)))</f>
        <v>25.55541345</v>
      </c>
      <c r="AB8" s="57">
        <f>IF(UI!$D$19="Less efficient is fine",-0.479 + 0.0553*(AA8) + -0.000521*(AA8)^2,IF(UI!$D$19="More efficient the better",0.099 + -0.00591*(AA8) + 0.000429*(AA8)^2,0.0238*(AA8) + -0.238))</f>
        <v>0.3702188401</v>
      </c>
      <c r="AC8" s="57">
        <v>0.1420570247585612</v>
      </c>
      <c r="AD8" s="57">
        <f t="shared" ref="AD8:AD307" si="11">IF(AC8&lt;=($AC$4-$AC$3)/($AC$5-$AC$3),SQRT(($AC$5-$AC$3)*($AC$4-$AC$3)*AC8)+$AC$3,$AC$5-SQRT((1-AC8)*($AC$5+$AC$3)*(-$AC$4+$AC$5)))</f>
        <v>26.59907049</v>
      </c>
      <c r="AE8" s="57">
        <f>IF(UI!$D$19="Less efficient is fine",-0.479 + 0.0553*(AD8) + -0.000521*(AD8)^2,IF(UI!$D$19="More efficient the better",0.099 + -0.00591*(AD8) + 0.000429*(AD8)^2,0.0238*(AD8) + -0.238))</f>
        <v>0.3950578778</v>
      </c>
      <c r="AF8" s="57">
        <v>0.573133104915465</v>
      </c>
      <c r="AG8" s="57">
        <f t="shared" ref="AG8:AG307" si="12">IF(AF9&lt;=($AF$4-$AF$3)/($AF$5-$AF$3),SQRT(($AF$5-$AF$3)*($AF$4-$AF$3)*AF9)+$AF$3,$AF$5-SQRT((1-AF9)*($AF$5+$AF$3)*(-$AF$4+$AF$5)))</f>
        <v>29.26256753</v>
      </c>
      <c r="AH8" s="57">
        <f>IF(UI!$D$19="Less efficient is fine",-0.479 + 0.0553*(AG8) + -0.000521*(AG8)^2,IF(UI!$D$19="More efficient the better",0.099 + -0.00591*(AG8) + 0.000429*(AG8)^2,0.0238*(AG8) + -0.238))</f>
        <v>0.4584491073</v>
      </c>
      <c r="AI8" s="57">
        <v>0.9574441739431836</v>
      </c>
      <c r="AJ8" s="57">
        <f t="shared" ref="AJ8:AJ307" si="13">IF(AI8&lt;=($AI$4-$AI$3)/($AI$5-$AI$3),SQRT(($AI$5-$AI$3)*($AI$4-$AI$3)*AI8)+$AI$3,$AI$5-SQRT((1-AI8)*($AI$5+$AI$3)*(-$AI$4+$AI$5)))</f>
        <v>26.85616484</v>
      </c>
      <c r="AK8" s="57">
        <f>IF(UI!$D$19="Less efficient is fine",-0.479 + 0.0553*(AJ8) + -0.000521*(AJ8)^2,IF(UI!$D$19="More efficient the better",0.099 + -0.00591*(AJ8) + 0.000429*(AJ8)^2,0.0238*(AJ8) + -0.238))</f>
        <v>0.4011767231</v>
      </c>
      <c r="AL8" s="57">
        <v>0.544252234005903</v>
      </c>
      <c r="AM8" s="57">
        <f t="shared" ref="AM8:AM307" si="14">IF(AL8&lt;=($AL$4-$AL$3)/($AL$5-$AL$3),SQRT(($AL$5-$AL$3)*($AL$4-$AL$3)*AL8)+$AL$3,$AL$5-SQRT((1-AL8)*($AL$5+$AL$3)*(-$AL$4+$AL$5)))</f>
        <v>19.5281126</v>
      </c>
      <c r="AN8" s="57">
        <f>IF(UI!$D$19="Less efficient is fine",-0.479 + 0.0553*(AM8) + -0.000521*(AM8)^2,IF(UI!$D$19="More efficient the better",0.099 + -0.00591*(AM8) + 0.000429*(AM8)^2,0.0238*(AM8) + -0.238))</f>
        <v>0.2267690799</v>
      </c>
      <c r="AO8" s="57">
        <v>0.015098862849949879</v>
      </c>
      <c r="AP8" s="57">
        <f t="shared" ref="AP8:AP307" si="15">IF(AO8&lt;=($AO$4-$AO$3)/($AO$5-$AO$3),SQRT(($AO$5-$AO$3)*($AO$4-$AO$3)*AO8)+$AO$3,$AO$5-SQRT((1-AO8)*($AO$5+$AO$3)*(-$AO$4+$AO$5)))</f>
        <v>19.52132478</v>
      </c>
      <c r="AQ8" s="57">
        <f>IF(UI!$D$19="Less efficient is fine",-0.479 + 0.0553*(AP8) + -0.000521*(AP8)^2,IF(UI!$D$19="More efficient the better",0.099 + -0.00591*(AP8) + 0.000429*(AP8)^2,0.0238*(AP8) + -0.238))</f>
        <v>0.2266075299</v>
      </c>
      <c r="AR8" s="57">
        <v>0.5807225447508603</v>
      </c>
      <c r="AS8" s="57">
        <f t="shared" ref="AS8:AS307" si="16">IF(AR8&lt;=($AR$4-$AR$3)/($AR$5-$AR$3),SQRT(($AR$5-$AR$3)*($AR$4-$AR$3)*AR8)+$AR$3,$AR$5-SQRT((1-AR8)*($AR$5+$AR$3)*(-$AR$4+$AR$5)))</f>
        <v>24.13966332</v>
      </c>
      <c r="AT8" s="57">
        <f>IF(UI!$D$19="Less efficient is fine",-0.479 + 0.0553*(AS8) + -0.000521*(AS8)^2,IF(UI!$D$19="More efficient the better",0.099 + -0.00591*(AS8) + 0.000429*(AS8)^2,0.0238*(AS8) + -0.238))</f>
        <v>0.3365239869</v>
      </c>
      <c r="AU8" s="57">
        <v>0.05658572303606324</v>
      </c>
      <c r="AV8" s="57">
        <f t="shared" ref="AV8:AV307" si="17">IF(AU8&lt;=($AU$4-$AU$3)/($AU$5-$AU$3),SQRT(($AU$5-$AU$3)*($AU$4-$AU$3)*AU8)+$AU$3,$AU$5-SQRT((1-AU8)*($AU$5+$AU$3)*(-$AU$4+$AU$5)))</f>
        <v>24.17743374</v>
      </c>
      <c r="AW8" s="57">
        <f>IF(UI!$D$19="Less efficient is fine",-0.479 + 0.0553*(AV8) + -0.000521*(AV8)^2,IF(UI!$D$19="More efficient the better",0.099 + -0.00591*(AV8) + 0.000429*(AV8)^2,0.0238*(AV8) + -0.238))</f>
        <v>0.337422923</v>
      </c>
      <c r="AX8" s="57">
        <v>0.18480477772306791</v>
      </c>
      <c r="AY8" s="57">
        <f t="shared" ref="AY8:AY307" si="18">IF(AX8&lt;=($AX$4-$AX$3)/($AX$5-$AX$3),SQRT(($AX$5-$AX$3)*($AX$4-$AX$3)*AX8)+$AX$3,$AX$5-SQRT((1-AX8)*($AX$5+$AX$3)*(-$AX$4+$AX$5)))</f>
        <v>25.73579851</v>
      </c>
      <c r="AZ8" s="57">
        <f>IF(UI!$D$19="Less efficient is fine",-0.479 + 0.0553*(AY8) + -0.000521*(AY8)^2,IF(UI!$D$19="More efficient the better",0.099 + -0.00591*(AY8) + 0.000429*(AY8)^2,0.0238*(AY8) + -0.238))</f>
        <v>0.3745120046</v>
      </c>
      <c r="BA8" s="57">
        <v>0.7327238340924568</v>
      </c>
      <c r="BB8" s="57">
        <f t="shared" ref="BB8:BB307" si="19">IF(BA8&lt;=($BA$4-$BA$3)/($BA$5-$BA$3),SQRT(($BA$5-$BA$3)*($BA$4-$BA$3)*BA8)+$BA$3,$BA$5-SQRT((1-BA8)*($BA$5+$BA$3)*(-$BA$4+$BA$5)))</f>
        <v>19.1413846</v>
      </c>
      <c r="BC8" s="57">
        <f>IF(UI!$D$19="Less efficient is fine",-0.479 + 0.0553*(BB8) + -0.000521*(BB8)^2,IF(UI!$D$19="More efficient the better",0.099 + -0.00591*(BB8) + 0.000429*(BB8)^2,0.0238*(BB8) + -0.238))</f>
        <v>0.2175649535</v>
      </c>
      <c r="BD8" s="57">
        <v>0.8549659208437558</v>
      </c>
      <c r="BE8" s="57">
        <f t="shared" ref="BE8:BE307" si="20">IF(BD8&lt;=($BD$4-$BD$3)/($BD$5-$BD$3),SQRT(($BD$5-$BD$3)*($BD$4-$BD$3)*BD8)+$BD$3,$BD$5-SQRT((1-BD8)*($BD$5+$BD$3)*(-$BD$4+$BD$5)))</f>
        <v>22.22437551</v>
      </c>
      <c r="BF8" s="57">
        <f>IF(UI!$D$19="Less efficient is fine",-0.479 + 0.0553*(BE8) + -0.000521*(BE8)^2,IF(UI!$D$19="More efficient the better",0.099 + -0.00591*(BE8) + 0.000429*(BE8)^2,0.0238*(BE8) + -0.238))</f>
        <v>0.2909401372</v>
      </c>
      <c r="BG8" s="57">
        <v>0.5989103576662431</v>
      </c>
      <c r="BH8" s="57">
        <f t="shared" ref="BH8:BH307" si="21">IF(BG8&lt;=($BG$4-$BG$3)/($BG$5-$BG$3),SQRT(($BG$5-$BG$3)*($BG$4-$BG$3)*BG8)+$BG$3,$BG$5-SQRT((1-BG8)*($BG$5+$BG$3)*(-$BG$4+$BG$5)))</f>
        <v>22.40258995</v>
      </c>
      <c r="BI8" s="57">
        <f>IF(UI!$D$19="Less efficient is fine",-0.479 + 0.0553*(BH8) + -0.000521*(BH8)^2,IF(UI!$D$19="More efficient the better",0.099 + -0.00591*(BH8) + 0.000429*(BH8)^2,0.0238*(BH8) + -0.238))</f>
        <v>0.2951816407</v>
      </c>
      <c r="BJ8" s="57">
        <v>0.02801565373579873</v>
      </c>
      <c r="BK8" s="57">
        <f t="shared" ref="BK8:BK307" si="22">IF(BJ8&lt;=($BJ$4-$BJ$3)/($BJ$5-$BJ$3),SQRT(($BJ$5-$BJ$3)*($BJ$4-$BJ$3)*BJ8)+$BJ$3,$BJ$5-SQRT((1-BJ8)*($BJ$5+$BJ$3)*(-$BJ$4+$BJ$5)))</f>
        <v>14.59177333</v>
      </c>
      <c r="BL8" s="57">
        <f>IF(UI!$D$19="Less efficient is fine",-0.479 + 0.0553*(BK8) + -0.000521*(BK8)^2,IF(UI!$D$19="More efficient the better",0.099 + -0.00591*(BK8) + 0.000429*(BK8)^2,0.0238*(BK8) + -0.238))</f>
        <v>0.1092842052</v>
      </c>
      <c r="BM8" s="57">
        <v>0.2568745475894766</v>
      </c>
      <c r="BN8" s="57">
        <f t="shared" ref="BN8:BN307" si="23">IF(BM8&lt;=($BM$4-$BM$3)/($BM$5-$BM$3),SQRT(($BM$5-$BM$3)*($BM$4-$BM$3)*BM8)+$BM$3,$BM$5-SQRT((1-BM8)*($BM$5+$BM$3)*(-$BM$4+$BM$5)))</f>
        <v>26.9421961</v>
      </c>
      <c r="BO8" s="57">
        <f>IF(UI!$D$19="Less efficient is fine",-0.479 + 0.0553*(BN8) + -0.000521*(BN8)^2,IF(UI!$D$19="More efficient the better",0.099 + -0.00591*(BN8) + 0.000429*(BN8)^2,0.0238*(BN8) + -0.238))</f>
        <v>0.4032242673</v>
      </c>
      <c r="BP8" s="57">
        <v>0.4639580461919368</v>
      </c>
      <c r="BQ8" s="57">
        <f t="shared" ref="BQ8:BQ307" si="24">IF(BP8&lt;=($BP$4-$BP$3)/($BP$5-$BP$3),SQRT(($BP$5-$BP$3)*($BP$4-$BP$3)*BP8)+$BP$3,$BP$5-SQRT((1-BP8)*($BP$5+$BP$3)*(-$BP$4+$BP$5)))</f>
        <v>24.33477806</v>
      </c>
      <c r="BR8" s="57">
        <f>IF(UI!$D$19="Less efficient is fine",-0.479 + 0.0553*(BQ8) + -0.000521*(BQ8)^2,IF(UI!$D$19="More efficient the better",0.099 + -0.00591*(BQ8) + 0.000429*(BQ8)^2,0.0238*(BQ8) + -0.238))</f>
        <v>0.3411677179</v>
      </c>
      <c r="BS8" s="57">
        <v>0.5915361366912838</v>
      </c>
      <c r="BT8" s="57">
        <f t="shared" ref="BT8:BT307" si="25">IF(BS8&lt;=($BS$4-$BS$3)/($BS$5-$BS$3),SQRT(($BS$5-$BS$3)*($BS$4-$BS$3)*BS8)+$BS$3,$BS$5-SQRT((1-BS8)*($BS$5+$BS$3)*(-$BS$4+$BS$5)))</f>
        <v>19.07219343</v>
      </c>
      <c r="BU8" s="57">
        <f>IF(UI!$D$19="Less efficient is fine",-0.479 + 0.0553*(BT8) + -0.000521*(BT8)^2,IF(UI!$D$19="More efficient the better",0.099 + -0.00591*(BT8) + 0.000429*(BT8)^2,0.0238*(BT8) + -0.238))</f>
        <v>0.2159182035</v>
      </c>
      <c r="BV8" s="57">
        <v>0.8552022316862429</v>
      </c>
      <c r="BW8" s="57">
        <f t="shared" ref="BW8:BW307" si="26">IF(BV8&lt;=($BV$4-$BV$3)/($BV$5-$BV$3),SQRT(($BV$5-$BV$3)*($BV$4-$BV$3)*BV8)+$BV$3,$BV$5-SQRT((1-BV8)*($BV$5+$BV$3)*(-$BV$4+$BV$5)))</f>
        <v>16.15690589</v>
      </c>
      <c r="BX8" s="57">
        <f>IF(UI!$D$19="Less efficient is fine",-0.479 + 0.0553*(BW8) + -0.000521*(BW8)^2,IF(UI!$D$19="More efficient the better",0.099 + -0.00591*(BW8) + 0.000429*(BW8)^2,0.0238*(BW8) + -0.238))</f>
        <v>0.1465343601</v>
      </c>
      <c r="BY8" s="57">
        <v>0.8187533374842216</v>
      </c>
      <c r="BZ8" s="57">
        <f t="shared" ref="BZ8:BZ307" si="27">IF(BY8&lt;=($BY$4-$BY$3)/($BY$5-$BY$3),SQRT(($BY$5-$BY$3)*($BY$4-$BY$3)*BY8)+$BY$3,$BY$5-SQRT((1-BY8)*($BY$5+$BY$3)*(-$BY$4+$BY$5)))</f>
        <v>25.91790895</v>
      </c>
      <c r="CA8" s="57">
        <f>IF(UI!$D$19="Less efficient is fine",-0.479 + 0.0553*(BZ8) + -0.000521*(BZ8)^2,IF(UI!$D$19="More efficient the better",0.099 + -0.00591*(BZ8) + 0.000429*(BZ8)^2,0.0238*(BZ8) + -0.238))</f>
        <v>0.3788462331</v>
      </c>
      <c r="CB8" s="57">
        <v>0.6525478596946213</v>
      </c>
      <c r="CC8" s="57">
        <f t="shared" ref="CC8:CC307" si="28">IF(CB8&lt;=($CB$4-$CB$3)/($CB$5-$CB$3),SQRT(($CB$5-$CB$3)*($CB$4-$CB$3)*CB8)+$CB$3,$CB$5-SQRT((1-CB8)*($CB$5+$CB$3)*(-$CB$4+$CB$5)))</f>
        <v>21.12470908</v>
      </c>
      <c r="CD8" s="57">
        <f>IF(UI!$D$19="Less efficient is fine",-0.479 + 0.0553*(CC8) + -0.000521*(CC8)^2,IF(UI!$D$19="More efficient the better",0.099 + -0.00591*(CC8) + 0.000429*(CC8)^2,0.0238*(CC8) + -0.238))</f>
        <v>0.2647680761</v>
      </c>
      <c r="CE8" s="57">
        <v>0.9557017949915952</v>
      </c>
      <c r="CF8" s="57">
        <f t="shared" ref="CF8:CF307" si="29">IF(CE8&lt;=($CE$4-$CE$3)/($CE$5-$CE$3),SQRT(($CE$5-$CE$3)*($CE$4-$CE$3)*CE8)+$CE$3,$CE$5-SQRT((1-CE8)*($CE$5+$CE$3)*(-$CE$4+$CE$5)))</f>
        <v>18.03122044</v>
      </c>
      <c r="CG8" s="57">
        <f>IF(UI!$D$19="Less efficient is fine",-0.479 + 0.0553*(CF8) + -0.000521*(CF8)^2,IF(UI!$D$19="More efficient the better",0.099 + -0.00591*(CF8) + 0.000429*(CF8)^2,0.0238*(CF8) + -0.238))</f>
        <v>0.1911430466</v>
      </c>
      <c r="CH8" s="57">
        <v>0.52242024426534</v>
      </c>
      <c r="CI8" s="57">
        <f t="shared" ref="CI8:CI307" si="30">IF(CH8&lt;=($CH$4-$CH$3)/($CH$5-$CH$3),SQRT(($CH$5-$CH$3)*($CH$4-$CH$3)*CH8)+$CH$3,$CH$5-SQRT((1-CH8)*($CH$5+$CH$3)*(-$CH$4+$CH$5)))</f>
        <v>13.53561847</v>
      </c>
      <c r="CJ8" s="57">
        <f>IF(UI!$D$19="Less efficient is fine",-0.479 + 0.0553*(CI8) + -0.000521*(CI8)^2,IF(UI!$D$19="More efficient the better",0.099 + -0.00591*(CI8) + 0.000429*(CI8)^2,0.0238*(CI8) + -0.238))</f>
        <v>0.08414771947</v>
      </c>
      <c r="CK8" s="57">
        <v>0.17194423085782717</v>
      </c>
      <c r="CL8" s="57">
        <f t="shared" ref="CL8:CL307" si="31">IF(CK8&lt;=($CK$4-$CK$3)/($CK$5-$CK$3),SQRT(($CK$5-$CK$3)*($CK$4-$CK$3)*CK8)+$CK$3,$CK$5-SQRT((1-CK8)*($CK$5+$CK$3)*(-$CK$4+$CK$5)))</f>
        <v>23.93210019</v>
      </c>
      <c r="CM8" s="57">
        <f>IF(UI!$D$19="Less efficient is fine",-0.479 + 0.0553*(CL8) + -0.000521*(CL8)^2,IF(UI!$D$19="More efficient the better",0.099 + -0.00591*(CL8) + 0.000429*(CL8)^2,0.0238*(CL8) + -0.238))</f>
        <v>0.3315839846</v>
      </c>
      <c r="CN8" s="57">
        <v>0.29821676027854926</v>
      </c>
      <c r="CO8" s="57">
        <f t="shared" ref="CO8:CO307" si="32">IF(CN8&lt;=($CN$4-$CN$3)/($CN$5-$CN$3),SQRT(($CN$5-$CN$3)*($CN$4-$CN$3)*CN8)+$CN$3,$CN$5-SQRT((1-CN8)*($CN$5+$CN$3)*(-$CN$4+$CN$5)))</f>
        <v>25.86145543</v>
      </c>
      <c r="CP8" s="57">
        <f>IF(UI!$D$19="Less efficient is fine",-0.479 + 0.0553*(CO8) + -0.000521*(CO8)^2,IF(UI!$D$19="More efficient the better",0.099 + -0.00591*(CO8) + 0.000429*(CO8)^2,0.0238*(CO8) + -0.238))</f>
        <v>0.3775026392</v>
      </c>
      <c r="CQ8" s="57">
        <v>0.9585636746050206</v>
      </c>
      <c r="CR8" s="57">
        <f t="shared" ref="CR8:CR307" si="33">IF(CQ8&lt;=($CQ$4-$CQ$3)/($CQ$5-$CQ$3),SQRT(($CQ$5-$CQ$3)*($CQ$4-$CQ$3)*CQ8)+$CQ$3,$CQ$5-SQRT((1-CQ8)*($CQ$5+$CQ$3)*(-$CQ$4+$CQ$5)))</f>
        <v>25.72718926</v>
      </c>
      <c r="CS8" s="57">
        <f>IF(UI!$D$19="Less efficient is fine",-0.479 + 0.0553*(CR8) + -0.000521*(CR8)^2,IF(UI!$D$19="More efficient the better",0.099 + -0.00591*(CR8) + 0.000429*(CR8)^2,0.0238*(CR8) + -0.238))</f>
        <v>0.3743071045</v>
      </c>
      <c r="CT8" s="57">
        <v>0.022700346122626502</v>
      </c>
      <c r="CU8" s="57">
        <f t="shared" ref="CU8:CU307" si="34">IF(CT8&lt;=($CT$4-$CT$3)/($CT$5-$CT$3),SQRT(($CT$5-$CT$3)*($CT$4-$CT$3)*CT8)+$CT$3,$CT$5-SQRT((1-CT8)*($CT$5+$CT$3)*(-$CT$4+$CT$5)))</f>
        <v>17.53268595</v>
      </c>
      <c r="CV8" s="57">
        <f>IF(UI!$D$19="Less efficient is fine",-0.479 + 0.0553*(CU8) + -0.000521*(CU8)^2,IF(UI!$D$19="More efficient the better",0.099 + -0.00591*(CU8) + 0.000429*(CU8)^2,0.0238*(CU8) + -0.238))</f>
        <v>0.1792779257</v>
      </c>
      <c r="CW8" s="57">
        <v>0.6188605550623524</v>
      </c>
      <c r="CX8" s="57">
        <f t="shared" ref="CX8:CX307" si="35">IF(CW8&lt;=($CW$4-$CW$3)/($CW$5-$CW$3),SQRT(($CW$5-$CW$3)*($CW$4-$CW$3)*CW8)+$CW$3,$CW$5-SQRT((1-CW8)*($CW$5+$CW$3)*(-$CW$4+$CW$5)))</f>
        <v>22.28753313</v>
      </c>
      <c r="CY8" s="57">
        <f>IF(UI!$D$19="Less efficient is fine",-0.479 + 0.0553*(CX8) + -0.000521*(CX8)^2,IF(UI!$D$19="More efficient the better",0.099 + -0.00591*(CX8) + 0.000429*(CX8)^2,0.0238*(CX8) + -0.238))</f>
        <v>0.2924432886</v>
      </c>
      <c r="CZ8" s="57">
        <v>0.6878853363681428</v>
      </c>
      <c r="DA8" s="57">
        <f t="shared" ref="DA8:DA307" si="36">IF(CZ8&lt;=($CZ$4-$CZ$3)/($CZ$5-$CZ$3),SQRT(($CZ$5-$CZ$3)*($CZ$4-$CZ$3)*CZ8)+$CZ$3,$CZ$5-SQRT((1-CZ8)*($CZ$5+$CZ$3)*(-$CZ$4+$CZ$5)))</f>
        <v>25.74389525</v>
      </c>
      <c r="DB8" s="57">
        <f>IF(UI!$D$19="Less efficient is fine",-0.479 + 0.0553*(DA8) + -0.000521*(DA8)^2,IF(UI!$D$19="Efficient",0.099 + -0.00591*(DA8) + 0.000429*(DA8)^2,0.0238*(DA8) + -0.238))</f>
        <v>0.3747047069</v>
      </c>
      <c r="DC8" s="57">
        <v>0.4245986604440547</v>
      </c>
      <c r="DD8" s="57">
        <f t="shared" ref="DD8:DD307" si="37">IF(DC8&lt;=($DC$4-$DC$3)/($DC$5-$DC$3),SQRT(($DC$5-$DC$3)*($DC$4-$DC$3)*DC8)+$DC$3,$DC$5-SQRT((1-DC8)*($DC$5+$DC$3)*(-$DC$4+$DC$5)))</f>
        <v>24.76455709</v>
      </c>
      <c r="DE8" s="57">
        <f>IF(UI!$D$19="Less efficient is fine",-0.479 + 0.0553*(DD8) + -0.000521*(DD8)^2,IF(UI!$D$19="More efficient the better",0.099 + -0.00591*(DD8) + 0.000429*(DD8)^2,0.0238*(DD8) + -0.238))</f>
        <v>0.3513964587</v>
      </c>
      <c r="DF8" s="57">
        <v>0.3495223640506189</v>
      </c>
      <c r="DG8" s="57">
        <f t="shared" ref="DG8:DG307" si="38">IF(DF8&lt;=($DF$4-$DF$3)/($DF$5-$DF$3),SQRT(($DF$5-$DF$3)*($DF$4-$DF$3)*DF8)+$DF$3,$DF$5-SQRT((1-DF8)*($DF$5+$DF$3)*(-$DF$4+$DF$5)))</f>
        <v>26.34435579</v>
      </c>
      <c r="DH8" s="57">
        <f>IF(UI!$D$19="Less efficient is fine",-0.479 + 0.0553*(DG8) + -0.000521*(DG8)^2,IF(UI!$D$19="More efficient the better",0.099 + -0.00591*(DG8) + 0.000429*(DG8)^2,0.0238*(DG8) + -0.238))</f>
        <v>0.3889956678</v>
      </c>
      <c r="DI8" s="57">
        <v>0.716805841951661</v>
      </c>
      <c r="DJ8" s="57">
        <f t="shared" ref="DJ8:DJ307" si="39">IF(DI8&lt;=($DI$4-$DI$3)/($DI$5-$DI$3),SQRT(($DI$5-$DI$3)*($DI$4-$DI$3)*DI8)+$DI$3,$DI$5-SQRT((1-DI8)*($DI$5+$DI$3)*(-$DI$4+$DI$5)))</f>
        <v>27.48544162</v>
      </c>
      <c r="DK8" s="57">
        <f>IF(UI!$D$19="Less efficient is fine",-0.479 + 0.0553*(DJ8) + -0.000521*(DJ8)^2,IF(UI!$D$19="More efficient the better",0.099 + -0.00591*(DJ8) + 0.000429*(DJ8)^2,0.0238*(DJ8) + -0.238))</f>
        <v>0.4161535105</v>
      </c>
      <c r="DL8" s="57">
        <v>0.9878250361372057</v>
      </c>
      <c r="DM8" s="57">
        <f t="shared" ref="DM8:DM307" si="40">IF(DL8&lt;=($DL$4-$DL$3)/($DL$5-$DL$3),SQRT(($DL$5-$DL$3)*($DL$4-$DL$3)*DL8)+$DL$3,$DL$5-SQRT((1-DL8)*($DL$5+$DL$3)*(-$DL$4+$DL$5)))</f>
        <v>28.5955983</v>
      </c>
      <c r="DN8" s="57">
        <f>IF(UI!$D$19="Less efficient is fine",-0.479 + 0.0553*(DM8) + -0.000521*(DM8)^2,IF(UI!$D$19="More efficient the better",0.099 + -0.00591*(DM8) + 0.000429*(DM8)^2,0.0238*(DM8) + -0.238))</f>
        <v>0.4425752394</v>
      </c>
      <c r="DO8" s="57">
        <v>0.7426338036927161</v>
      </c>
      <c r="DP8" s="57">
        <f t="shared" ref="DP8:DP307" si="41">IF(DO8&lt;=($DO$4-$DO$3)/($DO$5-$DO$3),SQRT(($DO$5-$DO$3)*($DO$4-$DO$3)*DO8)+$DO$3,$DO$5-SQRT((1-DO8)*($DO$5+$DO$3)*(-$DO$4+$DO$5)))</f>
        <v>23.54296323</v>
      </c>
      <c r="DQ8" s="57">
        <f>IF(UI!$D$19="Less efficient is fine",-0.479 + 0.0553*(DP8) + -0.000521*(DP8)^2,IF(UI!$D$19="More efficient the better",0.099 + -0.00591*(DP8) + 0.000429*(DP8)^2,0.0238*(DP8) + -0.238))</f>
        <v>0.322322525</v>
      </c>
      <c r="DR8" s="57">
        <v>0.8038142916287192</v>
      </c>
      <c r="DS8" s="57">
        <f t="shared" ref="DS8:DS307" si="42">IF(DR8&lt;=($DR$4-$DR$3)/($DR$5-$DR$3),SQRT(($DR$5-$DR$3)*($DR$4-$DR$3)*DR8)+$DR$3,$DR$5-SQRT((1-DR8)*($DR$5+$DR$3)*(-$DR$4+$DR$5)))</f>
        <v>24.85461565</v>
      </c>
      <c r="DT8" s="57">
        <f>IF(UI!$D$19="Less efficient is fine",-0.479 + 0.0553*(DS8) + -0.000521*(DS8)^2,IF(UI!$D$19="More efficient the better",0.099 + -0.00591*(DS8) + 0.000429*(DS8)^2,0.0238*(DS8) + -0.238))</f>
        <v>0.3535398524</v>
      </c>
      <c r="DU8" s="57">
        <v>0.17659788730079273</v>
      </c>
      <c r="DV8" s="57">
        <f t="shared" ref="DV8:DV307" si="43">IF(DU8&lt;=($DU$4-$DU$3)/($DU$5-$DU$3),SQRT(($DU$5-$DU$3)*($DU$4-$DU$3)*DU8)+$DU$3,$DU$5-SQRT((1-DU8)*($DU$5+$DU$3)*(-$DU$4+$DU$5)))</f>
        <v>25.89145415</v>
      </c>
      <c r="DW8" s="57">
        <f>IF(UI!$D$19="Less efficient is fine",-0.479 + 0.0553*(DV8) + -0.000521*(DV8)^2,IF(UI!$D$19="More efficient the better",0.099 + -0.00591*(DV8) + 0.000429*(DV8)^2,0.0238*(DV8) + -0.238))</f>
        <v>0.3782166087</v>
      </c>
      <c r="DX8" s="57">
        <v>0.35065443623002657</v>
      </c>
      <c r="DY8" s="99">
        <f t="shared" ref="DY8:DY307" si="44">IF(DX8&lt;=($DX$4-$DX$3)/($DX$5-$DX$3),SQRT(($DX$5-$DX$3)*($DX$4-$DX$3)*DX8)+$DX$3,$DX$5-SQRT((1-DX8)*($DX$5+$DX$3)*(-$DX$4+$DX$5)))</f>
        <v>31.18720931</v>
      </c>
      <c r="DZ8" s="57">
        <f>IF(UI!$D$19="Less efficient is fine",-0.479 + 0.0553*(DY8) + -0.000521*(DY8)^2,IF(UI!$D$19="More efficient the better",0.099 + -0.00591*(DY8) + 0.000429*(DY8)^2,0.0238*(DY8) + -0.238))</f>
        <v>0.5042555816</v>
      </c>
      <c r="EA8" s="57">
        <v>0.0760840661683646</v>
      </c>
      <c r="EB8" s="99">
        <f t="shared" ref="EB8:EB307" si="45">IF(EA8&lt;=($EA$4-$EA$3)/($EA$5-$EA$3),SQRT(($EA$5-$EA$3)*($EA$4-$EA$3)*EA8)+$EA$3,$EA$5-SQRT((1-EA8)*($EA$5+$EA$3)*(-$EA$4+$EA$5)))</f>
        <v>23.9504367</v>
      </c>
      <c r="EC8" s="57">
        <f>IF(UI!$D$19="Less efficient is fine",-0.479 + 0.0553*(EB8) + -0.000521*(EB8)^2,IF(UI!$D$19="More efficient the better",0.099 + -0.00591*(EB8) + 0.000429*(EB8)^2,0.0238*(EB8) + -0.238))</f>
        <v>0.3320203934</v>
      </c>
      <c r="ED8" s="57">
        <v>0.9707292797812602</v>
      </c>
      <c r="EE8" s="99">
        <f t="shared" ref="EE8:EE307" si="46">IF(ED8&lt;=($ED$4-$ED$3)/($ED$5-$ED$3),SQRT(($ED$5-$ED$3)*($ED$4-$ED$3)*ED8)+$ED$3,$ED$5-SQRT((1-ED8)*($ED$5+$ED$3)*(-$ED$4+$ED$5)))</f>
        <v>27.03064213</v>
      </c>
      <c r="EF8" s="57">
        <f>IF(UI!$D$19="Less efficient is fine",-0.479 + 0.0553*(EE8) + -0.000521*(EE8)^2,IF(UI!$D$19="More efficient the better",0.099 + -0.00591*(EE8) + 0.000429*(EE8)^2,0.0238*(EE8) + -0.238))</f>
        <v>0.4053292826</v>
      </c>
      <c r="EG8" s="57">
        <v>0.42965089915638377</v>
      </c>
      <c r="EH8" s="99">
        <f t="shared" ref="EH8:EH307" si="47">IF(EG8&lt;=($EG$4-$EG$3)/($EG$5-$EG$3),SQRT(($EG$5-$EG$3)*($EG$4-$EG$3)*EG8)+$EG$3,$EG$5-SQRT((1-EG8)*($EG$5+$EG$3)*(-$EG$4+$EG$5)))</f>
        <v>22.24444865</v>
      </c>
      <c r="EI8" s="57">
        <f>IF(UI!$D$19="Less efficient is fine",-0.479 + 0.0553*(EH8) + -0.000521*(EH8)^2,IF(UI!$D$19="More efficient the better",0.099 + -0.00591*(EH8) + 0.000429*(EH8)^2,0.0238*(EH8) + -0.238))</f>
        <v>0.2914178778</v>
      </c>
      <c r="EJ8" s="57">
        <v>0.9720155345053727</v>
      </c>
      <c r="EK8" s="99">
        <f t="shared" ref="EK8:EK307" si="48">IF(EJ8&lt;=($EJ$4-$EJ$3)/($EJ$5-$EJ$3),SQRT(($EJ$5-$EJ$3)*($EJ$4-$EJ$3)*EJ8)+$EJ$3,$EJ$5-SQRT((1-EJ8)*($EJ$5+$EJ$3)*(-$EJ$4+$EJ$5)))</f>
        <v>22.26554618</v>
      </c>
      <c r="EL8" s="57">
        <f>IF(UI!$D$19="Less efficient is fine",-0.479 + 0.0553*(EK8) + -0.000521*(EK8)^2,IF(UI!$D$19="More efficient the better",0.099 + -0.00591*(EK8) + 0.000429*(EK8)^2,0.0238*(EK8) + -0.238))</f>
        <v>0.2919199992</v>
      </c>
      <c r="EM8" s="57">
        <v>0.6817648792580389</v>
      </c>
      <c r="EN8" s="99">
        <f t="shared" ref="EN8:EN307" si="49">IF(EM8&lt;=($EM$4-$EM$3)/($EM$5-$EM$3),SQRT(($EM$5-$EM$3)*($EM$4-$EM$3)*EM8)+$EM$3,$EM$5-SQRT((1-EM8)*($EM$5+$EM$3)*(-$EM$4+$EM$5)))</f>
        <v>17.82972436</v>
      </c>
      <c r="EO8" s="57">
        <f>IF(UI!$D$19="Less efficient is fine",-0.479 + 0.0553*(EN8) + -0.000521*(EN8)^2,IF(UI!$D$19="More efficient the better",0.099 + -0.00591*(EN8) + 0.000429*(EN8)^2,0.0238*(EN8) + -0.238))</f>
        <v>0.1863474399</v>
      </c>
      <c r="EP8" s="57">
        <v>0.12071340239402872</v>
      </c>
      <c r="EQ8" s="99">
        <f t="shared" ref="EQ8:EQ307" si="50">IF(EP8&lt;=($EP$4-$EP$3)/($EP$5-$EP$3),SQRT(($EP$5-$EP$3)*($EP$4-$EP$3)*EP8)+$EP$3,$EP$5-SQRT((1-EP8)*($EP$5+$EP$3)*(-$EP$4+$EP$5)))</f>
        <v>31.63325223</v>
      </c>
      <c r="ER8" s="57">
        <f>IF(UI!$D$19="Less efficient is fine",-0.479 + 0.0553*(EQ8) + -0.000521*(EQ8)^2,IF(UI!$D$19="More efficient the better",0.099 + -0.00591*(EQ8) + 0.000429*(EQ8)^2,0.0238*(EQ8) + -0.238))</f>
        <v>0.5148714031</v>
      </c>
      <c r="ES8" s="57">
        <v>0.8566205054212571</v>
      </c>
      <c r="ET8" s="99">
        <f t="shared" ref="ET8:ET307" si="51">IF(ES8&lt;=($ES$4-$ES$3)/($ES$5-$ES$3),SQRT(($ES$5-$ES$3)*($ES$4-$ES$3)*ES8)+$ES$3,$ES$5-SQRT((1-ES8)*($ES$5+$ES$3)*(-$ES$4+$ES$5)))</f>
        <v>19.03051538</v>
      </c>
      <c r="EU8" s="57">
        <f>IF(UI!$D$19="Less efficient is fine",-0.479 + 0.0553*(ET8) + -0.000521*(ET8)^2,IF(UI!$D$19="More efficient the better",0.099 + -0.00591*(ET8) + 0.000429*(ET8)^2,0.0238*(ET8) + -0.238))</f>
        <v>0.214926266</v>
      </c>
      <c r="EV8" s="57">
        <v>0.26779882818531753</v>
      </c>
      <c r="EW8" s="99">
        <f t="shared" ref="EW8:EW307" si="52">IF(EV8&lt;=($EV$4-$EV$3)/($EV$5-$EV$3),SQRT(($EV$5-$EV$3)*($EV$4-$EV$3)*EV8)+$EV$3,$EV$5-SQRT((1-EV8)*($EV$5+$EV$3)*(-$EV$4+$EV$5)))</f>
        <v>19.2933042</v>
      </c>
      <c r="EX8" s="57">
        <f>IF(UI!$D$19="Less efficient is fine",-0.479 + 0.0553*(EW8) + -0.000521*(EW8)^2,IF(UI!$D$19="More efficient the better",0.099 + -0.00591*(EW8) + 0.000429*(EW8)^2,0.0238*(EW8) + -0.238))</f>
        <v>0.2211806399</v>
      </c>
      <c r="EY8" s="57">
        <v>0.09664891158661315</v>
      </c>
      <c r="EZ8" s="99">
        <f t="shared" ref="EZ8:EZ307" si="53">IF(EY8&lt;=($EY$4-$EY$3)/($EY$5-$EY$3),SQRT(($EY$5-$EY$3)*($EY$4-$EY$3)*EY8)+$EY$3,$EY$5-SQRT((1-EY8)*($EY$5+$EY$3)*(-$EY$4+$EY$5)))</f>
        <v>12.65948472</v>
      </c>
      <c r="FA8" s="57">
        <f>IF(UI!$D$19="Less efficient is fine",-0.479 + 0.0553*(EZ8) + -0.000521*(EZ8)^2,IF(UI!$D$19="More efficient the better",0.099 + -0.00591*(EZ8) + 0.000429*(EZ8)^2,0.0238*(EZ8) + -0.238))</f>
        <v>0.06329573645</v>
      </c>
      <c r="FB8" s="57">
        <v>0.5007467396920342</v>
      </c>
      <c r="FC8" s="99">
        <f t="shared" ref="FC8:FC307" si="54">IF(FB8&lt;=($FB$4-$FB$3)/($FB$5-$FB$3),SQRT(($FB$5-$FB$3)*($FB$4-$FB$3)*FB8)+$FB$3,$FB$5-SQRT((1-FB8)*($FB$5+$FB$3)*(-$FB$4+$FB$5)))</f>
        <v>8.84979067</v>
      </c>
      <c r="FD8" s="57">
        <f>IF(UI!$D$19="Less efficient is fine",-0.479 + 0.0553*(FC8) + -0.000521*(FC8)^2,IF(UI!$D$19="More efficient the better",0.099 + -0.00591*(FC8) + 0.000429*(FC8)^2,0.0238*(FC8) + -0.238))</f>
        <v>-0.02737498205</v>
      </c>
      <c r="FE8" s="57">
        <v>0.0018072428560885756</v>
      </c>
      <c r="FF8" s="57">
        <f t="shared" ref="FF8:FF307" si="55">IF(FE8&lt;=($FE$4-$FE$3)/($FE$5-$FE$3),SQRT(($FE$5-$FE$3)*($FE$4-$FE$3)*FE8)+$FE$3,$FE$5-SQRT((1-FE8)*($FE$5+$FE$3)*(-$FE$4+$FE$5)))</f>
        <v>27.75150741</v>
      </c>
      <c r="FG8" s="57">
        <f>IF(UI!$D$19="Less efficient is fine",-0.479 + 0.0553*(FF8) + -0.000521*(FF8)^2,IF(UI!$D$19="More efficient the better",0.099 + -0.00591*(FF8) + 0.000429*(FF8)^2,0.0238*(FF8) + -0.238))</f>
        <v>0.4224858764</v>
      </c>
      <c r="FI8" s="73">
        <v>1.0</v>
      </c>
      <c r="FJ8" s="100">
        <f>AVERAGE(D8:D307)</f>
        <v>0.4971525916</v>
      </c>
    </row>
    <row r="9">
      <c r="A9" s="57">
        <f t="shared" si="1"/>
        <v>0.6218240124</v>
      </c>
      <c r="B9" s="57">
        <v>0.6916288663588576</v>
      </c>
      <c r="C9" s="57">
        <f t="shared" si="2"/>
        <v>28.34003927</v>
      </c>
      <c r="D9" s="57">
        <f>IF(UI!$D$19="Less efficient is fine",-0.479 + 0.0553*(C9) + -0.000521*(C9)^2,IF(UI!$D$19="More efficient the better",0.099 + -0.00591*(C9) + 0.000429*(C9)^2,0.0238*(C9) + -0.238))</f>
        <v>0.4364929346</v>
      </c>
      <c r="E9" s="57">
        <v>0.8705587571452728</v>
      </c>
      <c r="F9" s="57">
        <f t="shared" si="3"/>
        <v>24.31138763</v>
      </c>
      <c r="G9" s="57">
        <f>IF(UI!$D$19="Less efficient is fine",-0.479 + 0.0553*(F9) + -0.000521*(F9)^2,IF(UI!$D$19="More efficient the better",0.099 + -0.00591*(F9) + 0.000429*(F9)^2,0.0238*(F9) + -0.238))</f>
        <v>0.3406110256</v>
      </c>
      <c r="H9" s="57">
        <v>0.6481947712007978</v>
      </c>
      <c r="I9" s="57">
        <f t="shared" si="4"/>
        <v>28.32358314</v>
      </c>
      <c r="J9" s="57">
        <f>IF(UI!$D$19="Less efficient is fine",-0.479 + 0.0553*(I9) + -0.000521*(I9)^2,IF(UI!$D$19="More efficient the better",0.099 + -0.00591*(I9) + 0.000429*(I9)^2,0.0238*(I9) + -0.238))</f>
        <v>0.4361012787</v>
      </c>
      <c r="K9" s="57">
        <v>0.709123804693036</v>
      </c>
      <c r="L9" s="99">
        <f t="shared" si="5"/>
        <v>17.94604257</v>
      </c>
      <c r="M9" s="57">
        <f>IF(UI!$D$19="Less efficient is fine",-0.479 + 0.0553*(L9) + -0.000521*(L9)^2,IF(UI!$D$19="More efficient the better",0.099 + -0.00591*(L9) + 0.000429*(L9)^2,0.0238*(L9) + -0.238))</f>
        <v>0.1891158131</v>
      </c>
      <c r="N9" s="57">
        <v>0.5405030757825975</v>
      </c>
      <c r="O9" s="57">
        <f t="shared" si="6"/>
        <v>20.53147496</v>
      </c>
      <c r="P9" s="57">
        <f>IF(UI!$D$19="Less efficient is fine",-0.479 + 0.0553*(O9) + -0.000521*(O9)^2,IF(UI!$D$19="More efficient the better",0.099 + -0.00591*(O9) + 0.000429*(O9)^2,0.0238*(O9) + -0.238))</f>
        <v>0.2506491041</v>
      </c>
      <c r="Q9" s="57">
        <v>0.9839396149849549</v>
      </c>
      <c r="R9" s="57">
        <f t="shared" si="7"/>
        <v>24.40955646</v>
      </c>
      <c r="S9" s="57">
        <f>IF(UI!$D$19="Less efficient is fine",-0.479 + 0.0553*(R9) + -0.000521*(R9)^2,IF(UI!$D$19="More efficient the better",0.099 + -0.00591*(R9) + 0.000429*(R9)^2,0.0238*(R9) + -0.238))</f>
        <v>0.3429474439</v>
      </c>
      <c r="T9" s="57">
        <v>0.8531488643643507</v>
      </c>
      <c r="U9" s="57">
        <f t="shared" si="8"/>
        <v>25.70319076</v>
      </c>
      <c r="V9" s="57">
        <f>IF(UI!$D$19="Less efficient is fine",-0.479 + 0.0553*(U9) + -0.000521*(U9)^2,IF(UI!$D$19="More efficient the better",0.099 + -0.00591*(U9) + 0.000429*(U9)^2,0.0238*(U9) + -0.238))</f>
        <v>0.3737359401</v>
      </c>
      <c r="W9" s="57">
        <v>0.8194073016927511</v>
      </c>
      <c r="X9" s="57">
        <f t="shared" si="9"/>
        <v>20.36224203</v>
      </c>
      <c r="Y9" s="57">
        <f>IF(UI!$D$19="Less efficient is fine",-0.479 + 0.0553*(X9) + -0.000521*(X9)^2,IF(UI!$D$19="More efficient the better",0.099 + -0.00591*(X9) + 0.000429*(X9)^2,0.0238*(X9) + -0.238))</f>
        <v>0.2466213604</v>
      </c>
      <c r="Z9" s="57">
        <v>0.6665847012803584</v>
      </c>
      <c r="AA9" s="57">
        <f t="shared" si="10"/>
        <v>21.78801091</v>
      </c>
      <c r="AB9" s="57">
        <f>IF(UI!$D$19="Less efficient is fine",-0.479 + 0.0553*(AA9) + -0.000521*(AA9)^2,IF(UI!$D$19="More efficient the better",0.099 + -0.00591*(AA9) + 0.000429*(AA9)^2,0.0238*(AA9) + -0.238))</f>
        <v>0.2805546597</v>
      </c>
      <c r="AC9" s="57">
        <v>0.42397713601220377</v>
      </c>
      <c r="AD9" s="57">
        <f t="shared" si="11"/>
        <v>27.76253298</v>
      </c>
      <c r="AE9" s="57">
        <f>IF(UI!$D$19="Less efficient is fine",-0.479 + 0.0553*(AD9) + -0.000521*(AD9)^2,IF(UI!$D$19="More efficient the better",0.099 + -0.00591*(AD9) + 0.000429*(AD9)^2,0.0238*(AD9) + -0.238))</f>
        <v>0.4227482848</v>
      </c>
      <c r="AF9" s="57">
        <v>0.44862918479830094</v>
      </c>
      <c r="AG9" s="57">
        <f t="shared" si="12"/>
        <v>24.81601243</v>
      </c>
      <c r="AH9" s="57">
        <f>IF(UI!$D$19="Less efficient is fine",-0.479 + 0.0553*(AG9) + -0.000521*(AG9)^2,IF(UI!$D$19="More efficient the better",0.099 + -0.00591*(AG9) + 0.000429*(AG9)^2,0.0238*(AG9) + -0.238))</f>
        <v>0.3526210957</v>
      </c>
      <c r="AI9" s="57">
        <v>0.3513604326684494</v>
      </c>
      <c r="AJ9" s="57">
        <f t="shared" si="13"/>
        <v>26.67656896</v>
      </c>
      <c r="AK9" s="57">
        <f>IF(UI!$D$19="Less efficient is fine",-0.479 + 0.0553*(AJ9) + -0.000521*(AJ9)^2,IF(UI!$D$19="More efficient the better",0.099 + -0.00591*(AJ9) + 0.000429*(AJ9)^2,0.0238*(AJ9) + -0.238))</f>
        <v>0.3969023411</v>
      </c>
      <c r="AL9" s="57">
        <v>0.8009683298082083</v>
      </c>
      <c r="AM9" s="57">
        <f t="shared" si="14"/>
        <v>22.06224954</v>
      </c>
      <c r="AN9" s="57">
        <f>IF(UI!$D$19="Less efficient is fine",-0.479 + 0.0553*(AM9) + -0.000521*(AM9)^2,IF(UI!$D$19="More efficient the better",0.099 + -0.00591*(AM9) + 0.000429*(AM9)^2,0.0238*(AM9) + -0.238))</f>
        <v>0.2870815391</v>
      </c>
      <c r="AO9" s="57">
        <v>0.9238127827332728</v>
      </c>
      <c r="AP9" s="57">
        <f t="shared" si="15"/>
        <v>21.82876796</v>
      </c>
      <c r="AQ9" s="57">
        <f>IF(UI!$D$19="Less efficient is fine",-0.479 + 0.0553*(AP9) + -0.000521*(AP9)^2,IF(UI!$D$19="More efficient the better",0.099 + -0.00591*(AP9) + 0.000429*(AP9)^2,0.0238*(AP9) + -0.238))</f>
        <v>0.2815246773</v>
      </c>
      <c r="AR9" s="57">
        <v>0.6686859805039215</v>
      </c>
      <c r="AS9" s="57">
        <f t="shared" si="16"/>
        <v>25.45695236</v>
      </c>
      <c r="AT9" s="57">
        <f>IF(UI!$D$19="Less efficient is fine",-0.479 + 0.0553*(AS9) + -0.000521*(AS9)^2,IF(UI!$D$19="More efficient the better",0.099 + -0.00591*(AS9) + 0.000429*(AS9)^2,0.0238*(AS9) + -0.238))</f>
        <v>0.3678754662</v>
      </c>
      <c r="AU9" s="57">
        <v>0.29704423766658195</v>
      </c>
      <c r="AV9" s="57">
        <f t="shared" si="17"/>
        <v>25.69769973</v>
      </c>
      <c r="AW9" s="57">
        <f>IF(UI!$D$19="Less efficient is fine",-0.479 + 0.0553*(AV9) + -0.000521*(AV9)^2,IF(UI!$D$19="More efficient the better",0.099 + -0.00591*(AV9) + 0.000429*(AV9)^2,0.0238*(AV9) + -0.238))</f>
        <v>0.3736052535</v>
      </c>
      <c r="AX9" s="57">
        <v>0.44371384684829196</v>
      </c>
      <c r="AY9" s="57">
        <f t="shared" si="18"/>
        <v>27.23915213</v>
      </c>
      <c r="AZ9" s="57">
        <f>IF(UI!$D$19="Less efficient is fine",-0.479 + 0.0553*(AY9) + -0.000521*(AY9)^2,IF(UI!$D$19="More efficient the better",0.099 + -0.00591*(AY9) + 0.000429*(AY9)^2,0.0238*(AY9) + -0.238))</f>
        <v>0.4102918207</v>
      </c>
      <c r="BA9" s="57">
        <v>0.6033027804516627</v>
      </c>
      <c r="BB9" s="57">
        <f t="shared" si="19"/>
        <v>17.64424087</v>
      </c>
      <c r="BC9" s="57">
        <f>IF(UI!$D$19="Less efficient is fine",-0.479 + 0.0553*(BB9) + -0.000521*(BB9)^2,IF(UI!$D$19="More efficient the better",0.099 + -0.00591*(BB9) + 0.000429*(BB9)^2,0.0238*(BB9) + -0.238))</f>
        <v>0.1819329327</v>
      </c>
      <c r="BD9" s="57">
        <v>0.47811645425370763</v>
      </c>
      <c r="BE9" s="57">
        <f t="shared" si="20"/>
        <v>22.88935811</v>
      </c>
      <c r="BF9" s="57">
        <f>IF(UI!$D$19="Less efficient is fine",-0.479 + 0.0553*(BE9) + -0.000521*(BE9)^2,IF(UI!$D$19="More efficient the better",0.099 + -0.00591*(BE9) + 0.000429*(BE9)^2,0.0238*(BE9) + -0.238))</f>
        <v>0.306766723</v>
      </c>
      <c r="BG9" s="57">
        <v>0.4191402057363016</v>
      </c>
      <c r="BH9" s="57">
        <f t="shared" si="21"/>
        <v>27.57788273</v>
      </c>
      <c r="BI9" s="57">
        <f>IF(UI!$D$19="Less efficient is fine",-0.479 + 0.0553*(BH9) + -0.000521*(BH9)^2,IF(UI!$D$19="More efficient the better",0.099 + -0.00591*(BH9) + 0.000429*(BH9)^2,0.0238*(BH9) + -0.238))</f>
        <v>0.418353609</v>
      </c>
      <c r="BJ9" s="57">
        <v>0.1737689923804674</v>
      </c>
      <c r="BK9" s="57">
        <f t="shared" si="22"/>
        <v>15.47380881</v>
      </c>
      <c r="BL9" s="57">
        <f>IF(UI!$D$19="Less efficient is fine",-0.479 + 0.0553*(BK9) + -0.000521*(BK9)^2,IF(UI!$D$19="More efficient the better",0.099 + -0.00591*(BK9) + 0.000429*(BK9)^2,0.0238*(BK9) + -0.238))</f>
        <v>0.1302766496</v>
      </c>
      <c r="BM9" s="57">
        <v>0.24326262127693332</v>
      </c>
      <c r="BN9" s="57">
        <f t="shared" si="23"/>
        <v>26.83632488</v>
      </c>
      <c r="BO9" s="57">
        <f>IF(UI!$D$19="Less efficient is fine",-0.479 + 0.0553*(BN9) + -0.000521*(BN9)^2,IF(UI!$D$19="More efficient the better",0.099 + -0.00591*(BN9) + 0.000429*(BN9)^2,0.0238*(BN9) + -0.238))</f>
        <v>0.4007045322</v>
      </c>
      <c r="BP9" s="57">
        <v>0.2638532681226443</v>
      </c>
      <c r="BQ9" s="57">
        <f t="shared" si="24"/>
        <v>23.26895356</v>
      </c>
      <c r="BR9" s="57">
        <f>IF(UI!$D$19="Less efficient is fine",-0.479 + 0.0553*(BQ9) + -0.000521*(BQ9)^2,IF(UI!$D$19="More efficient the better",0.099 + -0.00591*(BQ9) + 0.000429*(BQ9)^2,0.0238*(BQ9) + -0.238))</f>
        <v>0.3158010947</v>
      </c>
      <c r="BS9" s="57">
        <v>0.32901556496259465</v>
      </c>
      <c r="BT9" s="57">
        <f t="shared" si="25"/>
        <v>23.02797795</v>
      </c>
      <c r="BU9" s="57">
        <f>IF(UI!$D$19="Less efficient is fine",-0.479 + 0.0553*(BT9) + -0.000521*(BT9)^2,IF(UI!$D$19="More efficient the better",0.099 + -0.00591*(BT9) + 0.000429*(BT9)^2,0.0238*(BT9) + -0.238))</f>
        <v>0.3100658752</v>
      </c>
      <c r="BV9" s="57">
        <v>0.17863208926632956</v>
      </c>
      <c r="BW9" s="57">
        <f t="shared" si="26"/>
        <v>15.7931474</v>
      </c>
      <c r="BX9" s="57">
        <f>IF(UI!$D$19="Less efficient is fine",-0.479 + 0.0553*(BW9) + -0.000521*(BW9)^2,IF(UI!$D$19="More efficient the better",0.099 + -0.00591*(BW9) + 0.000429*(BW9)^2,0.0238*(BW9) + -0.238))</f>
        <v>0.1378769082</v>
      </c>
      <c r="BY9" s="57">
        <v>0.055488310553688636</v>
      </c>
      <c r="BZ9" s="57">
        <f t="shared" si="27"/>
        <v>26.83282884</v>
      </c>
      <c r="CA9" s="57">
        <f>IF(UI!$D$19="Less efficient is fine",-0.479 + 0.0553*(BZ9) + -0.000521*(BZ9)^2,IF(UI!$D$19="More efficient the better",0.099 + -0.00591*(BZ9) + 0.000429*(BZ9)^2,0.0238*(BZ9) + -0.238))</f>
        <v>0.4006213265</v>
      </c>
      <c r="CB9" s="57">
        <v>0.943482606823555</v>
      </c>
      <c r="CC9" s="57">
        <f t="shared" si="28"/>
        <v>25.82378296</v>
      </c>
      <c r="CD9" s="57">
        <f>IF(UI!$D$19="Less efficient is fine",-0.479 + 0.0553*(CC9) + -0.000521*(CC9)^2,IF(UI!$D$19="More efficient the better",0.099 + -0.00591*(CC9) + 0.000429*(CC9)^2,0.0238*(CC9) + -0.238))</f>
        <v>0.3766060345</v>
      </c>
      <c r="CE9" s="57">
        <v>0.07753254324282799</v>
      </c>
      <c r="CF9" s="57">
        <f t="shared" si="29"/>
        <v>15.98445761</v>
      </c>
      <c r="CG9" s="57">
        <f>IF(UI!$D$19="Less efficient is fine",-0.479 + 0.0553*(CF9) + -0.000521*(CF9)^2,IF(UI!$D$19="More efficient the better",0.099 + -0.00591*(CF9) + 0.000429*(CF9)^2,0.0238*(CF9) + -0.238))</f>
        <v>0.1424300912</v>
      </c>
      <c r="CH9" s="57">
        <v>0.14275543932868473</v>
      </c>
      <c r="CI9" s="57">
        <f t="shared" si="30"/>
        <v>16.33583045</v>
      </c>
      <c r="CJ9" s="57">
        <f>IF(UI!$D$19="Less efficient is fine",-0.479 + 0.0553*(CI9) + -0.000521*(CI9)^2,IF(UI!$D$19="More efficient the better",0.099 + -0.00591*(CI9) + 0.000429*(CI9)^2,0.0238*(CI9) + -0.238))</f>
        <v>0.1507927647</v>
      </c>
      <c r="CK9" s="57">
        <v>0.9701188461475625</v>
      </c>
      <c r="CL9" s="57">
        <f t="shared" si="31"/>
        <v>28.21268947</v>
      </c>
      <c r="CM9" s="57">
        <f>IF(UI!$D$19="Less efficient is fine",-0.479 + 0.0553*(CL9) + -0.000521*(CL9)^2,IF(UI!$D$19="More efficient the better",0.099 + -0.00591*(CL9) + 0.000429*(CL9)^2,0.0238*(CL9) + -0.238))</f>
        <v>0.4334620093</v>
      </c>
      <c r="CN9" s="57">
        <v>0.9120483801862432</v>
      </c>
      <c r="CO9" s="57">
        <f t="shared" si="32"/>
        <v>27.12691706</v>
      </c>
      <c r="CP9" s="57">
        <f>IF(UI!$D$19="Less efficient is fine",-0.479 + 0.0553*(CO9) + -0.000521*(CO9)^2,IF(UI!$D$19="More efficient the better",0.099 + -0.00591*(CO9) + 0.000429*(CO9)^2,0.0238*(CO9) + -0.238))</f>
        <v>0.407620626</v>
      </c>
      <c r="CQ9" s="57">
        <v>0.34382276922942623</v>
      </c>
      <c r="CR9" s="57">
        <f t="shared" si="33"/>
        <v>22.56084176</v>
      </c>
      <c r="CS9" s="57">
        <f>IF(UI!$D$19="Less efficient is fine",-0.479 + 0.0553*(CR9) + -0.000521*(CR9)^2,IF(UI!$D$19="More efficient the better",0.099 + -0.00591*(CR9) + 0.000429*(CR9)^2,0.0238*(CR9) + -0.238))</f>
        <v>0.2989480338</v>
      </c>
      <c r="CT9" s="57">
        <v>0.3259393909244217</v>
      </c>
      <c r="CU9" s="57">
        <f t="shared" si="34"/>
        <v>19.01847526</v>
      </c>
      <c r="CV9" s="57">
        <f>IF(UI!$D$19="Less efficient is fine",-0.479 + 0.0553*(CU9) + -0.000521*(CU9)^2,IF(UI!$D$19="More efficient the better",0.099 + -0.00591*(CU9) + 0.000429*(CU9)^2,0.0238*(CU9) + -0.238))</f>
        <v>0.2146397113</v>
      </c>
      <c r="CW9" s="57">
        <v>0.38388652137727264</v>
      </c>
      <c r="CX9" s="57">
        <f t="shared" si="35"/>
        <v>26.94301967</v>
      </c>
      <c r="CY9" s="57">
        <f>IF(UI!$D$19="Less efficient is fine",-0.479 + 0.0553*(CX9) + -0.000521*(CX9)^2,IF(UI!$D$19="More efficient the better",0.099 + -0.00591*(CX9) + 0.000429*(CX9)^2,0.0238*(CX9) + -0.238))</f>
        <v>0.4032438681</v>
      </c>
      <c r="CZ9" s="57">
        <v>0.4040737303125911</v>
      </c>
      <c r="DA9" s="57">
        <f t="shared" si="36"/>
        <v>30.045366</v>
      </c>
      <c r="DB9" s="57">
        <f>IF(UI!$D$19="Less efficient is fine",-0.479 + 0.0553*(DA9) + -0.000521*(DA9)^2,IF(UI!$D$19="Efficient",0.099 + -0.00591*(DA9) + 0.000429*(DA9)^2,0.0238*(DA9) + -0.238))</f>
        <v>0.4770797108</v>
      </c>
      <c r="DC9" s="57">
        <v>0.4468630879055404</v>
      </c>
      <c r="DD9" s="57">
        <f t="shared" si="37"/>
        <v>24.83611276</v>
      </c>
      <c r="DE9" s="57">
        <f>IF(UI!$D$19="Less efficient is fine",-0.479 + 0.0553*(DD9) + -0.000521*(DD9)^2,IF(UI!$D$19="More efficient the better",0.099 + -0.00591*(DD9) + 0.000429*(DD9)^2,0.0238*(DD9) + -0.238))</f>
        <v>0.3530994837</v>
      </c>
      <c r="DF9" s="57">
        <v>0.276875887401555</v>
      </c>
      <c r="DG9" s="57">
        <f t="shared" si="38"/>
        <v>25.97657998</v>
      </c>
      <c r="DH9" s="57">
        <f>IF(UI!$D$19="Less efficient is fine",-0.479 + 0.0553*(DG9) + -0.000521*(DG9)^2,IF(UI!$D$19="More efficient the better",0.099 + -0.00591*(DG9) + 0.000429*(DG9)^2,0.0238*(DG9) + -0.238))</f>
        <v>0.3802426036</v>
      </c>
      <c r="DI9" s="57">
        <v>0.14485115982185293</v>
      </c>
      <c r="DJ9" s="57">
        <f t="shared" si="39"/>
        <v>30.15296008</v>
      </c>
      <c r="DK9" s="57">
        <f>IF(UI!$D$19="Less efficient is fine",-0.479 + 0.0553*(DJ9) + -0.000521*(DJ9)^2,IF(UI!$D$19="More efficient the better",0.099 + -0.00591*(DJ9) + 0.000429*(DJ9)^2,0.0238*(DJ9) + -0.238))</f>
        <v>0.4796404499</v>
      </c>
      <c r="DL9" s="57">
        <v>0.5140088597197476</v>
      </c>
      <c r="DM9" s="57">
        <f t="shared" si="40"/>
        <v>21.12697545</v>
      </c>
      <c r="DN9" s="57">
        <f>IF(UI!$D$19="Less efficient is fine",-0.479 + 0.0553*(DM9) + -0.000521*(DM9)^2,IF(UI!$D$19="More efficient the better",0.099 + -0.00591*(DM9) + 0.000429*(DM9)^2,0.0238*(DM9) + -0.238))</f>
        <v>0.2648220156</v>
      </c>
      <c r="DO9" s="57">
        <v>0.30883017212114927</v>
      </c>
      <c r="DP9" s="57">
        <f t="shared" si="41"/>
        <v>26.3577411</v>
      </c>
      <c r="DQ9" s="57">
        <f>IF(UI!$D$19="Less efficient is fine",-0.479 + 0.0553*(DP9) + -0.000521*(DP9)^2,IF(UI!$D$19="More efficient the better",0.099 + -0.00591*(DP9) + 0.000429*(DP9)^2,0.0238*(DP9) + -0.238))</f>
        <v>0.3893142382</v>
      </c>
      <c r="DR9" s="57">
        <v>0.8859118857020867</v>
      </c>
      <c r="DS9" s="57">
        <f t="shared" si="42"/>
        <v>26.31364086</v>
      </c>
      <c r="DT9" s="57">
        <f>IF(UI!$D$19="Less efficient is fine",-0.479 + 0.0553*(DS9) + -0.000521*(DS9)^2,IF(UI!$D$19="More efficient the better",0.099 + -0.00591*(DS9) + 0.000429*(DS9)^2,0.0238*(DS9) + -0.238))</f>
        <v>0.3882646524</v>
      </c>
      <c r="DU9" s="57">
        <v>0.6526354117262537</v>
      </c>
      <c r="DV9" s="57">
        <f t="shared" si="43"/>
        <v>22.74495625</v>
      </c>
      <c r="DW9" s="57">
        <f>IF(UI!$D$19="Less efficient is fine",-0.479 + 0.0553*(DV9) + -0.000521*(DV9)^2,IF(UI!$D$19="More efficient the better",0.099 + -0.00591*(DV9) + 0.000429*(DV9)^2,0.0238*(DV9) + -0.238))</f>
        <v>0.3033299589</v>
      </c>
      <c r="DX9" s="57">
        <v>0.22787345290705152</v>
      </c>
      <c r="DY9" s="99">
        <f t="shared" si="44"/>
        <v>30.37545147</v>
      </c>
      <c r="DZ9" s="57">
        <f>IF(UI!$D$19="Less efficient is fine",-0.479 + 0.0553*(DY9) + -0.000521*(DY9)^2,IF(UI!$D$19="More efficient the better",0.099 + -0.00591*(DY9) + 0.000429*(DY9)^2,0.0238*(DY9) + -0.238))</f>
        <v>0.4849357451</v>
      </c>
      <c r="EA9" s="57">
        <v>0.25735240126297576</v>
      </c>
      <c r="EB9" s="99">
        <f t="shared" si="45"/>
        <v>25.58714651</v>
      </c>
      <c r="EC9" s="57">
        <f>IF(UI!$D$19="Less efficient is fine",-0.479 + 0.0553*(EB9) + -0.000521*(EB9)^2,IF(UI!$D$19="More efficient the better",0.099 + -0.00591*(EB9) + 0.000429*(EB9)^2,0.0238*(EB9) + -0.238))</f>
        <v>0.3709740869</v>
      </c>
      <c r="ED9" s="57">
        <v>0.3933711222713627</v>
      </c>
      <c r="EE9" s="99">
        <f t="shared" si="46"/>
        <v>26.21746229</v>
      </c>
      <c r="EF9" s="57">
        <f>IF(UI!$D$19="Less efficient is fine",-0.479 + 0.0553*(EE9) + -0.000521*(EE9)^2,IF(UI!$D$19="More efficient the better",0.099 + -0.00591*(EE9) + 0.000429*(EE9)^2,0.0238*(EE9) + -0.238))</f>
        <v>0.3859756026</v>
      </c>
      <c r="EG9" s="57">
        <v>0.19333335041531063</v>
      </c>
      <c r="EH9" s="99">
        <f t="shared" si="47"/>
        <v>21.17638854</v>
      </c>
      <c r="EI9" s="57">
        <f>IF(UI!$D$19="Less efficient is fine",-0.479 + 0.0553*(EH9) + -0.000521*(EH9)^2,IF(UI!$D$19="More efficient the better",0.099 + -0.00591*(EH9) + 0.000429*(EH9)^2,0.0238*(EH9) + -0.238))</f>
        <v>0.2659980473</v>
      </c>
      <c r="EJ9" s="57">
        <v>0.6366103813053703</v>
      </c>
      <c r="EK9" s="99">
        <f t="shared" si="48"/>
        <v>17.74984928</v>
      </c>
      <c r="EL9" s="57">
        <f>IF(UI!$D$19="Less efficient is fine",-0.479 + 0.0553*(EK9) + -0.000521*(EK9)^2,IF(UI!$D$19="More efficient the better",0.099 + -0.00591*(EK9) + 0.000429*(EK9)^2,0.0238*(EK9) + -0.238))</f>
        <v>0.1844464129</v>
      </c>
      <c r="EM9" s="57">
        <v>0.7122630448465317</v>
      </c>
      <c r="EN9" s="99">
        <f t="shared" si="49"/>
        <v>18.08371032</v>
      </c>
      <c r="EO9" s="57">
        <f>IF(UI!$D$19="Less efficient is fine",-0.479 + 0.0553*(EN9) + -0.000521*(EN9)^2,IF(UI!$D$19="More efficient the better",0.099 + -0.00591*(EN9) + 0.000429*(EN9)^2,0.0238*(EN9) + -0.238))</f>
        <v>0.1923923056</v>
      </c>
      <c r="EP9" s="57">
        <v>0.944721273264043</v>
      </c>
      <c r="EQ9" s="99">
        <f t="shared" si="50"/>
        <v>44.41961502</v>
      </c>
      <c r="ER9" s="57">
        <f>IF(UI!$D$19="Less efficient is fine",-0.479 + 0.0553*(EQ9) + -0.000521*(EQ9)^2,IF(UI!$D$19="More efficient the better",0.099 + -0.00591*(EQ9) + 0.000429*(EQ9)^2,0.0238*(EQ9) + -0.238))</f>
        <v>0.8191868375</v>
      </c>
      <c r="ES9" s="57">
        <v>0.5134102230457562</v>
      </c>
      <c r="ET9" s="99">
        <f t="shared" si="51"/>
        <v>16.52960045</v>
      </c>
      <c r="EU9" s="57">
        <f>IF(UI!$D$19="Less efficient is fine",-0.479 + 0.0553*(ET9) + -0.000521*(ET9)^2,IF(UI!$D$19="More efficient the better",0.099 + -0.00591*(ET9) + 0.000429*(ET9)^2,0.0238*(ET9) + -0.238))</f>
        <v>0.1554044906</v>
      </c>
      <c r="EV9" s="57">
        <v>0.30463130489676027</v>
      </c>
      <c r="EW9" s="99">
        <f t="shared" si="52"/>
        <v>19.51248742</v>
      </c>
      <c r="EX9" s="57">
        <f>IF(UI!$D$19="Less efficient is fine",-0.479 + 0.0553*(EW9) + -0.000521*(EW9)^2,IF(UI!$D$19="More efficient the better",0.099 + -0.00591*(EW9) + 0.000429*(EW9)^2,0.0238*(EW9) + -0.238))</f>
        <v>0.2263972005</v>
      </c>
      <c r="EY9" s="57">
        <v>0.6251536453722375</v>
      </c>
      <c r="EZ9" s="99">
        <f t="shared" si="53"/>
        <v>11.10368413</v>
      </c>
      <c r="FA9" s="57">
        <f>IF(UI!$D$19="Less efficient is fine",-0.479 + 0.0553*(EZ9) + -0.000521*(EZ9)^2,IF(UI!$D$19="More efficient the better",0.099 + -0.00591*(EZ9) + 0.000429*(EZ9)^2,0.0238*(EZ9) + -0.238))</f>
        <v>0.02626768228</v>
      </c>
      <c r="FB9" s="57">
        <v>0.18628638401512254</v>
      </c>
      <c r="FC9" s="99">
        <f t="shared" si="54"/>
        <v>10.91558109</v>
      </c>
      <c r="FD9" s="57">
        <f>IF(UI!$D$19="Less efficient is fine",-0.479 + 0.0553*(FC9) + -0.000521*(FC9)^2,IF(UI!$D$19="More efficient the better",0.099 + -0.00591*(FC9) + 0.000429*(FC9)^2,0.0238*(FC9) + -0.238))</f>
        <v>0.02179082989</v>
      </c>
      <c r="FE9" s="57">
        <v>0.5413388111774268</v>
      </c>
      <c r="FF9" s="57">
        <f t="shared" si="55"/>
        <v>30.71789663</v>
      </c>
      <c r="FG9" s="57">
        <f>IF(UI!$D$19="Less efficient is fine",-0.479 + 0.0553*(FF9) + -0.000521*(FF9)^2,IF(UI!$D$19="More efficient the better",0.099 + -0.00591*(FF9) + 0.000429*(FF9)^2,0.0238*(FF9) + -0.238))</f>
        <v>0.4930859397</v>
      </c>
      <c r="FI9" s="73">
        <v>2.0</v>
      </c>
      <c r="FJ9" s="100">
        <f>AVERAGE(G8:G307)</f>
        <v>0.3068473034</v>
      </c>
    </row>
    <row r="10">
      <c r="A10" s="57">
        <f t="shared" si="1"/>
        <v>0.2334767922</v>
      </c>
      <c r="B10" s="57">
        <v>0.09664960705743975</v>
      </c>
      <c r="C10" s="57">
        <f t="shared" si="2"/>
        <v>30.41811936</v>
      </c>
      <c r="D10" s="57">
        <f>IF(UI!$D$19="Less efficient is fine",-0.479 + 0.0553*(C10) + -0.000521*(C10)^2,IF(UI!$D$19="More efficient the better",0.099 + -0.00591*(C10) + 0.000429*(C10)^2,0.0238*(C10) + -0.238))</f>
        <v>0.4859512407</v>
      </c>
      <c r="E10" s="57">
        <v>0.4132907367325417</v>
      </c>
      <c r="F10" s="57">
        <f t="shared" si="3"/>
        <v>24.54582631</v>
      </c>
      <c r="G10" s="57">
        <f>IF(UI!$D$19="Less efficient is fine",-0.479 + 0.0553*(F10) + -0.000521*(F10)^2,IF(UI!$D$19="More efficient the better",0.099 + -0.00591*(F10) + 0.000429*(F10)^2,0.0238*(F10) + -0.238))</f>
        <v>0.3461906662</v>
      </c>
      <c r="H10" s="57">
        <v>0.24854245834139077</v>
      </c>
      <c r="I10" s="57">
        <f t="shared" si="4"/>
        <v>32.76260623</v>
      </c>
      <c r="J10" s="57">
        <f>IF(UI!$D$19="Less efficient is fine",-0.479 + 0.0553*(I10) + -0.000521*(I10)^2,IF(UI!$D$19="More efficient the better",0.099 + -0.00591*(I10) + 0.000429*(I10)^2,0.0238*(I10) + -0.238))</f>
        <v>0.5417500283</v>
      </c>
      <c r="K10" s="57">
        <v>0.572147542990302</v>
      </c>
      <c r="L10" s="99">
        <f t="shared" si="5"/>
        <v>16.65769726</v>
      </c>
      <c r="M10" s="57">
        <f>IF(UI!$D$19="Less efficient is fine",-0.479 + 0.0553*(L10) + -0.000521*(L10)^2,IF(UI!$D$19="More efficient the better",0.099 + -0.00591*(L10) + 0.000429*(L10)^2,0.0238*(L10) + -0.238))</f>
        <v>0.1584531947</v>
      </c>
      <c r="N10" s="57">
        <v>0.4439728259214879</v>
      </c>
      <c r="O10" s="57">
        <f t="shared" si="6"/>
        <v>26.24038907</v>
      </c>
      <c r="P10" s="57">
        <f>IF(UI!$D$19="Less efficient is fine",-0.479 + 0.0553*(O10) + -0.000521*(O10)^2,IF(UI!$D$19="More efficient the better",0.099 + -0.00591*(O10) + 0.000429*(O10)^2,0.0238*(O10) + -0.238))</f>
        <v>0.3865212598</v>
      </c>
      <c r="Q10" s="57">
        <v>0.3968076386074717</v>
      </c>
      <c r="R10" s="57">
        <f t="shared" si="7"/>
        <v>22.11797805</v>
      </c>
      <c r="S10" s="57">
        <f>IF(UI!$D$19="Less efficient is fine",-0.479 + 0.0553*(R10) + -0.000521*(R10)^2,IF(UI!$D$19="More efficient the better",0.099 + -0.00591*(R10) + 0.000429*(R10)^2,0.0238*(R10) + -0.238))</f>
        <v>0.2884078777</v>
      </c>
      <c r="T10" s="57">
        <v>0.45995001683152337</v>
      </c>
      <c r="U10" s="57">
        <f t="shared" si="8"/>
        <v>26.79557096</v>
      </c>
      <c r="V10" s="57">
        <f>IF(UI!$D$19="Less efficient is fine",-0.479 + 0.0553*(U10) + -0.000521*(U10)^2,IF(UI!$D$19="More efficient the better",0.099 + -0.00591*(U10) + 0.000429*(U10)^2,0.0238*(U10) + -0.238))</f>
        <v>0.3997345889</v>
      </c>
      <c r="W10" s="57">
        <v>0.918256090739721</v>
      </c>
      <c r="X10" s="57">
        <f t="shared" si="9"/>
        <v>22.20698958</v>
      </c>
      <c r="Y10" s="57">
        <f>IF(UI!$D$19="Less efficient is fine",-0.479 + 0.0553*(X10) + -0.000521*(X10)^2,IF(UI!$D$19="More efficient the better",0.099 + -0.00591*(X10) + 0.000429*(X10)^2,0.0238*(X10) + -0.238))</f>
        <v>0.2905263521</v>
      </c>
      <c r="Z10" s="57">
        <v>0.05031170680437014</v>
      </c>
      <c r="AA10" s="57">
        <f t="shared" si="10"/>
        <v>23.95163581</v>
      </c>
      <c r="AB10" s="57">
        <f>IF(UI!$D$19="Less efficient is fine",-0.479 + 0.0553*(AA10) + -0.000521*(AA10)^2,IF(UI!$D$19="More efficient the better",0.099 + -0.00591*(AA10) + 0.000429*(AA10)^2,0.0238*(AA10) + -0.238))</f>
        <v>0.3320489324</v>
      </c>
      <c r="AC10" s="57">
        <v>0.2631582360405681</v>
      </c>
      <c r="AD10" s="57">
        <f t="shared" si="11"/>
        <v>27.17643016</v>
      </c>
      <c r="AE10" s="57">
        <f>IF(UI!$D$19="Less efficient is fine",-0.479 + 0.0553*(AD10) + -0.000521*(AD10)^2,IF(UI!$D$19="More efficient the better",0.099 + -0.00591*(AD10) + 0.000429*(AD10)^2,0.0238*(AD10) + -0.238))</f>
        <v>0.4087990378</v>
      </c>
      <c r="AF10" s="57">
        <v>0.6823140196780056</v>
      </c>
      <c r="AG10" s="57">
        <f t="shared" si="12"/>
        <v>26.48174365</v>
      </c>
      <c r="AH10" s="57">
        <f>IF(UI!$D$19="Less efficient is fine",-0.479 + 0.0553*(AG10) + -0.000521*(AG10)^2,IF(UI!$D$19="More efficient the better",0.099 + -0.00591*(AG10) + 0.000429*(AG10)^2,0.0238*(AG10) + -0.238))</f>
        <v>0.3922654988</v>
      </c>
      <c r="AI10" s="57">
        <v>0.5666078218398539</v>
      </c>
      <c r="AJ10" s="57">
        <f t="shared" si="13"/>
        <v>22.15848297</v>
      </c>
      <c r="AK10" s="57">
        <f>IF(UI!$D$19="Less efficient is fine",-0.479 + 0.0553*(AJ10) + -0.000521*(AJ10)^2,IF(UI!$D$19="More efficient the better",0.099 + -0.00591*(AJ10) + 0.000429*(AJ10)^2,0.0238*(AJ10) + -0.238))</f>
        <v>0.2893718947</v>
      </c>
      <c r="AL10" s="57">
        <v>0.016923923261203178</v>
      </c>
      <c r="AM10" s="57">
        <f t="shared" si="14"/>
        <v>22.45994461</v>
      </c>
      <c r="AN10" s="57">
        <f>IF(UI!$D$19="Less efficient is fine",-0.479 + 0.0553*(AM10) + -0.000521*(AM10)^2,IF(UI!$D$19="More efficient the better",0.099 + -0.00591*(AM10) + 0.000429*(AM10)^2,0.0238*(AM10) + -0.238))</f>
        <v>0.2965466816</v>
      </c>
      <c r="AO10" s="57">
        <v>0.9939085887264261</v>
      </c>
      <c r="AP10" s="57">
        <f t="shared" si="15"/>
        <v>24.10330257</v>
      </c>
      <c r="AQ10" s="57">
        <f>IF(UI!$D$19="Less efficient is fine",-0.479 + 0.0553*(AP10) + -0.000521*(AP10)^2,IF(UI!$D$19="More efficient the better",0.099 + -0.00591*(AP10) + 0.000429*(AP10)^2,0.0238*(AP10) + -0.238))</f>
        <v>0.3356586011</v>
      </c>
      <c r="AR10" s="57">
        <v>0.5962213276703743</v>
      </c>
      <c r="AS10" s="57">
        <f t="shared" si="16"/>
        <v>24.36093885</v>
      </c>
      <c r="AT10" s="57">
        <f>IF(UI!$D$19="Less efficient is fine",-0.479 + 0.0553*(AS10) + -0.000521*(AS10)^2,IF(UI!$D$19="More efficient the better",0.099 + -0.00591*(AS10) + 0.000429*(AS10)^2,0.0238*(AS10) + -0.238))</f>
        <v>0.3417903445</v>
      </c>
      <c r="AU10" s="57">
        <v>0.6365503864731206</v>
      </c>
      <c r="AV10" s="57">
        <f t="shared" si="17"/>
        <v>21.78903761</v>
      </c>
      <c r="AW10" s="57">
        <f>IF(UI!$D$19="Less efficient is fine",-0.479 + 0.0553*(AV10) + -0.000521*(AV10)^2,IF(UI!$D$19="More efficient the better",0.099 + -0.00591*(AV10) + 0.000429*(AV10)^2,0.0238*(AV10) + -0.238))</f>
        <v>0.2805790952</v>
      </c>
      <c r="AX10" s="57">
        <v>0.7050649830048079</v>
      </c>
      <c r="AY10" s="57">
        <f t="shared" si="18"/>
        <v>23.45620595</v>
      </c>
      <c r="AZ10" s="57">
        <f>IF(UI!$D$19="Less efficient is fine",-0.479 + 0.0553*(AY10) + -0.000521*(AY10)^2,IF(UI!$D$19="More efficient the better",0.099 + -0.00591*(AY10) + 0.000429*(AY10)^2,0.0238*(AY10) + -0.238))</f>
        <v>0.3202577017</v>
      </c>
      <c r="BA10" s="57">
        <v>0.9741140897403573</v>
      </c>
      <c r="BB10" s="57">
        <f t="shared" si="19"/>
        <v>23.86553983</v>
      </c>
      <c r="BC10" s="57">
        <f>IF(UI!$D$19="Less efficient is fine",-0.479 + 0.0553*(BB10) + -0.000521*(BB10)^2,IF(UI!$D$19="More efficient the better",0.099 + -0.00591*(BB10) + 0.000429*(BB10)^2,0.0238*(BB10) + -0.238))</f>
        <v>0.329999848</v>
      </c>
      <c r="BD10" s="57">
        <v>0.8633677866985896</v>
      </c>
      <c r="BE10" s="57">
        <f t="shared" si="20"/>
        <v>22.39416295</v>
      </c>
      <c r="BF10" s="57">
        <f>IF(UI!$D$19="Less efficient is fine",-0.479 + 0.0553*(BE10) + -0.000521*(BE10)^2,IF(UI!$D$19="More efficient the better",0.099 + -0.00591*(BE10) + 0.000429*(BE10)^2,0.0238*(BE10) + -0.238))</f>
        <v>0.2949810782</v>
      </c>
      <c r="BG10" s="57">
        <v>0.7023545741578121</v>
      </c>
      <c r="BH10" s="57">
        <f t="shared" si="21"/>
        <v>23.87088617</v>
      </c>
      <c r="BI10" s="57">
        <f>IF(UI!$D$19="Less efficient is fine",-0.479 + 0.0553*(BH10) + -0.000521*(BH10)^2,IF(UI!$D$19="More efficient the better",0.099 + -0.00591*(BH10) + 0.000429*(BH10)^2,0.0238*(BH10) + -0.238))</f>
        <v>0.330127091</v>
      </c>
      <c r="BJ10" s="57">
        <v>0.6680536132147712</v>
      </c>
      <c r="BK10" s="57">
        <f t="shared" si="22"/>
        <v>13.76687694</v>
      </c>
      <c r="BL10" s="57">
        <f>IF(UI!$D$19="Less efficient is fine",-0.479 + 0.0553*(BK10) + -0.000521*(BK10)^2,IF(UI!$D$19="More efficient the better",0.099 + -0.00591*(BK10) + 0.000429*(BK10)^2,0.0238*(BK10) + -0.238))</f>
        <v>0.08965167129</v>
      </c>
      <c r="BM10" s="57">
        <v>0.17744585472644858</v>
      </c>
      <c r="BN10" s="57">
        <f t="shared" si="23"/>
        <v>26.27650335</v>
      </c>
      <c r="BO10" s="57">
        <f>IF(UI!$D$19="Less efficient is fine",-0.479 + 0.0553*(BN10) + -0.000521*(BN10)^2,IF(UI!$D$19="More efficient the better",0.099 + -0.00591*(BN10) + 0.000429*(BN10)^2,0.0238*(BN10) + -0.238))</f>
        <v>0.3873807798</v>
      </c>
      <c r="BP10" s="57">
        <v>0.8088795686989254</v>
      </c>
      <c r="BQ10" s="57">
        <f t="shared" si="24"/>
        <v>22.50830876</v>
      </c>
      <c r="BR10" s="57">
        <f>IF(UI!$D$19="Less efficient is fine",-0.479 + 0.0553*(BQ10) + -0.000521*(BQ10)^2,IF(UI!$D$19="More efficient the better",0.099 + -0.00591*(BQ10) + 0.000429*(BQ10)^2,0.0238*(BQ10) + -0.238))</f>
        <v>0.2976977486</v>
      </c>
      <c r="BS10" s="57">
        <v>0.6258152978625201</v>
      </c>
      <c r="BT10" s="57">
        <f t="shared" si="25"/>
        <v>19.36926079</v>
      </c>
      <c r="BU10" s="57">
        <f>IF(UI!$D$19="Less efficient is fine",-0.479 + 0.0553*(BT10) + -0.000521*(BT10)^2,IF(UI!$D$19="More efficient the better",0.099 + -0.00591*(BT10) + 0.000429*(BT10)^2,0.0238*(BT10) + -0.238))</f>
        <v>0.2229884067</v>
      </c>
      <c r="BV10" s="57">
        <v>0.445182983382418</v>
      </c>
      <c r="BW10" s="57">
        <f t="shared" si="26"/>
        <v>16.83077617</v>
      </c>
      <c r="BX10" s="57">
        <f>IF(UI!$D$19="Less efficient is fine",-0.479 + 0.0553*(BW10) + -0.000521*(BW10)^2,IF(UI!$D$19="More efficient the better",0.099 + -0.00591*(BW10) + 0.000429*(BW10)^2,0.0238*(BW10) + -0.238))</f>
        <v>0.1625724727</v>
      </c>
      <c r="BY10" s="57">
        <v>0.24658146416265347</v>
      </c>
      <c r="BZ10" s="57">
        <f t="shared" si="27"/>
        <v>27.755639</v>
      </c>
      <c r="CA10" s="57">
        <f>IF(UI!$D$19="Less efficient is fine",-0.479 + 0.0553*(BZ10) + -0.000521*(BZ10)^2,IF(UI!$D$19="More efficient the better",0.099 + -0.00591*(BZ10) + 0.000429*(BZ10)^2,0.0238*(BZ10) + -0.238))</f>
        <v>0.4225842082</v>
      </c>
      <c r="CB10" s="57">
        <v>0.07725450090230801</v>
      </c>
      <c r="CC10" s="57">
        <f t="shared" si="28"/>
        <v>23.37576716</v>
      </c>
      <c r="CD10" s="57">
        <f>IF(UI!$D$19="Less efficient is fine",-0.479 + 0.0553*(CC10) + -0.000521*(CC10)^2,IF(UI!$D$19="More efficient the better",0.099 + -0.00591*(CC10) + 0.000429*(CC10)^2,0.0238*(CC10) + -0.238))</f>
        <v>0.3183432584</v>
      </c>
      <c r="CE10" s="57">
        <v>0.8811281426741903</v>
      </c>
      <c r="CF10" s="57">
        <f t="shared" si="29"/>
        <v>16.77489729</v>
      </c>
      <c r="CG10" s="57">
        <f>IF(UI!$D$19="Less efficient is fine",-0.479 + 0.0553*(CF10) + -0.000521*(CF10)^2,IF(UI!$D$19="More efficient the better",0.099 + -0.00591*(CF10) + 0.000429*(CF10)^2,0.0238*(CF10) + -0.238))</f>
        <v>0.1612425554</v>
      </c>
      <c r="CH10" s="57">
        <v>0.9213173385247948</v>
      </c>
      <c r="CI10" s="57">
        <f t="shared" si="30"/>
        <v>17.37612255</v>
      </c>
      <c r="CJ10" s="57">
        <f>IF(UI!$D$19="Less efficient is fine",-0.479 + 0.0553*(CI10) + -0.000521*(CI10)^2,IF(UI!$D$19="More efficient the better",0.099 + -0.00591*(CI10) + 0.000429*(CI10)^2,0.0238*(CI10) + -0.238))</f>
        <v>0.1755517167</v>
      </c>
      <c r="CK10" s="57">
        <v>0.3430332490014243</v>
      </c>
      <c r="CL10" s="57">
        <f t="shared" si="31"/>
        <v>25.14145656</v>
      </c>
      <c r="CM10" s="57">
        <f>IF(UI!$D$19="Less efficient is fine",-0.479 + 0.0553*(CL10) + -0.000521*(CL10)^2,IF(UI!$D$19="More efficient the better",0.099 + -0.00591*(CL10) + 0.000429*(CL10)^2,0.0238*(CL10) + -0.238))</f>
        <v>0.3603666662</v>
      </c>
      <c r="CN10" s="57">
        <v>0.19437340436767492</v>
      </c>
      <c r="CO10" s="57">
        <f t="shared" si="32"/>
        <v>25.11747818</v>
      </c>
      <c r="CP10" s="57">
        <f>IF(UI!$D$19="Less efficient is fine",-0.479 + 0.0553*(CO10) + -0.000521*(CO10)^2,IF(UI!$D$19="More efficient the better",0.099 + -0.00591*(CO10) + 0.000429*(CO10)^2,0.0238*(CO10) + -0.238))</f>
        <v>0.3597959807</v>
      </c>
      <c r="CQ10" s="57">
        <v>0.37108541052847643</v>
      </c>
      <c r="CR10" s="57">
        <f t="shared" si="33"/>
        <v>22.73821352</v>
      </c>
      <c r="CS10" s="57">
        <f>IF(UI!$D$19="Less efficient is fine",-0.479 + 0.0553*(CR10) + -0.000521*(CR10)^2,IF(UI!$D$19="More efficient the better",0.099 + -0.00591*(CR10) + 0.000429*(CR10)^2,0.0238*(CR10) + -0.238))</f>
        <v>0.3031694817</v>
      </c>
      <c r="CT10" s="57">
        <v>0.8080156463253937</v>
      </c>
      <c r="CU10" s="57">
        <f t="shared" si="34"/>
        <v>17.67351477</v>
      </c>
      <c r="CV10" s="57">
        <f>IF(UI!$D$19="Less efficient is fine",-0.479 + 0.0553*(CU10) + -0.000521*(CU10)^2,IF(UI!$D$19="More efficient the better",0.099 + -0.00591*(CU10) + 0.000429*(CU10)^2,0.0238*(CU10) + -0.238))</f>
        <v>0.1826296514</v>
      </c>
      <c r="CW10" s="57">
        <v>0.2485597154511544</v>
      </c>
      <c r="CX10" s="57">
        <f t="shared" si="35"/>
        <v>26.17280136</v>
      </c>
      <c r="CY10" s="57">
        <f>IF(UI!$D$19="Less efficient is fine",-0.479 + 0.0553*(CX10) + -0.000521*(CX10)^2,IF(UI!$D$19="More efficient the better",0.099 + -0.00591*(CX10) + 0.000429*(CX10)^2,0.0238*(CX10) + -0.238))</f>
        <v>0.3849126724</v>
      </c>
      <c r="CZ10" s="57">
        <v>0.46465910795496157</v>
      </c>
      <c r="DA10" s="57">
        <f t="shared" si="36"/>
        <v>30.33805185</v>
      </c>
      <c r="DB10" s="57">
        <f>IF(UI!$D$19="Less efficient is fine",-0.479 + 0.0553*(DA10) + -0.000521*(DA10)^2,IF(UI!$D$19="Efficient",0.099 + -0.00591*(DA10) + 0.000429*(DA10)^2,0.0238*(DA10) + -0.238))</f>
        <v>0.4840456341</v>
      </c>
      <c r="DC10" s="57">
        <v>0.10854887887989673</v>
      </c>
      <c r="DD10" s="57">
        <f t="shared" si="37"/>
        <v>23.39781251</v>
      </c>
      <c r="DE10" s="57">
        <f>IF(UI!$D$19="Less efficient is fine",-0.479 + 0.0553*(DD10) + -0.000521*(DD10)^2,IF(UI!$D$19="More efficient the better",0.099 + -0.00591*(DD10) + 0.000429*(DD10)^2,0.0238*(DD10) + -0.238))</f>
        <v>0.3188679378</v>
      </c>
      <c r="DF10" s="57">
        <v>0.5575560957610591</v>
      </c>
      <c r="DG10" s="57">
        <f t="shared" si="38"/>
        <v>21.22411726</v>
      </c>
      <c r="DH10" s="57">
        <f>IF(UI!$D$19="Less efficient is fine",-0.479 + 0.0553*(DG10) + -0.000521*(DG10)^2,IF(UI!$D$19="More efficient the better",0.099 + -0.00591*(DG10) + 0.000429*(DG10)^2,0.0238*(DG10) + -0.238))</f>
        <v>0.2671339908</v>
      </c>
      <c r="DI10" s="57">
        <v>0.33812804140237884</v>
      </c>
      <c r="DJ10" s="57">
        <f t="shared" si="39"/>
        <v>31.28939163</v>
      </c>
      <c r="DK10" s="57">
        <f>IF(UI!$D$19="Less efficient is fine",-0.479 + 0.0553*(DJ10) + -0.000521*(DJ10)^2,IF(UI!$D$19="More efficient the better",0.099 + -0.00591*(DJ10) + 0.000429*(DJ10)^2,0.0238*(DJ10) + -0.238))</f>
        <v>0.5066875209</v>
      </c>
      <c r="DL10" s="57">
        <v>0.48958785313197817</v>
      </c>
      <c r="DM10" s="57">
        <f t="shared" si="40"/>
        <v>26.96859922</v>
      </c>
      <c r="DN10" s="57">
        <f>IF(UI!$D$19="Less efficient is fine",-0.479 + 0.0553*(DM10) + -0.000521*(DM10)^2,IF(UI!$D$19="More efficient the better",0.099 + -0.00591*(DM10) + 0.000429*(DM10)^2,0.0238*(DM10) + -0.238))</f>
        <v>0.4038526615</v>
      </c>
      <c r="DO10" s="57">
        <v>0.9333984975300119</v>
      </c>
      <c r="DP10" s="57">
        <f t="shared" si="41"/>
        <v>26.71527118</v>
      </c>
      <c r="DQ10" s="57">
        <f>IF(UI!$D$19="Less efficient is fine",-0.479 + 0.0553*(DP10) + -0.000521*(DP10)^2,IF(UI!$D$19="More efficient the better",0.099 + -0.00591*(DP10) + 0.000429*(DP10)^2,0.0238*(DP10) + -0.238))</f>
        <v>0.3978234542</v>
      </c>
      <c r="DR10" s="57">
        <v>0.19014363880795304</v>
      </c>
      <c r="DS10" s="57">
        <f t="shared" si="42"/>
        <v>26.15836029</v>
      </c>
      <c r="DT10" s="57">
        <f>IF(UI!$D$19="Less efficient is fine",-0.479 + 0.0553*(DS10) + -0.000521*(DS10)^2,IF(UI!$D$19="More efficient the better",0.099 + -0.00591*(DS10) + 0.000429*(DS10)^2,0.0238*(DS10) + -0.238))</f>
        <v>0.384568975</v>
      </c>
      <c r="DU10" s="57">
        <v>0.48373266193427966</v>
      </c>
      <c r="DV10" s="57">
        <f t="shared" si="43"/>
        <v>26.47539723</v>
      </c>
      <c r="DW10" s="57">
        <f>IF(UI!$D$19="Less efficient is fine",-0.479 + 0.0553*(DV10) + -0.000521*(DV10)^2,IF(UI!$D$19="More efficient the better",0.099 + -0.00591*(DV10) + 0.000429*(DV10)^2,0.0238*(DV10) + -0.238))</f>
        <v>0.392114454</v>
      </c>
      <c r="DX10" s="57">
        <v>0.39584272357836525</v>
      </c>
      <c r="DY10" s="99">
        <f t="shared" si="44"/>
        <v>31.44883537</v>
      </c>
      <c r="DZ10" s="57">
        <f>IF(UI!$D$19="Less efficient is fine",-0.479 + 0.0553*(DY10) + -0.000521*(DY10)^2,IF(UI!$D$19="More efficient the better",0.099 + -0.00591*(DY10) + 0.000429*(DY10)^2,0.0238*(DY10) + -0.238))</f>
        <v>0.5104822819</v>
      </c>
      <c r="EA10" s="57">
        <v>0.12732357918290305</v>
      </c>
      <c r="EB10" s="99">
        <f t="shared" si="45"/>
        <v>24.5231288</v>
      </c>
      <c r="EC10" s="57">
        <f>IF(UI!$D$19="Less efficient is fine",-0.479 + 0.0553*(EB10) + -0.000521*(EB10)^2,IF(UI!$D$19="More efficient the better",0.099 + -0.00591*(EB10) + 0.000429*(EB10)^2,0.0238*(EB10) + -0.238))</f>
        <v>0.3456504655</v>
      </c>
      <c r="ED10" s="57">
        <v>0.3368592828593038</v>
      </c>
      <c r="EE10" s="99">
        <f t="shared" si="46"/>
        <v>26.05200902</v>
      </c>
      <c r="EF10" s="57">
        <f>IF(UI!$D$19="Less efficient is fine",-0.479 + 0.0553*(EE10) + -0.000521*(EE10)^2,IF(UI!$D$19="More efficient the better",0.099 + -0.00591*(EE10) + 0.000429*(EE10)^2,0.0238*(EE10) + -0.238))</f>
        <v>0.3820378148</v>
      </c>
      <c r="EG10" s="57">
        <v>0.47305306596526986</v>
      </c>
      <c r="EH10" s="99">
        <f t="shared" si="47"/>
        <v>22.40437955</v>
      </c>
      <c r="EI10" s="57">
        <f>IF(UI!$D$19="Less efficient is fine",-0.479 + 0.0553*(EH10) + -0.000521*(EH10)^2,IF(UI!$D$19="More efficient the better",0.099 + -0.00591*(EH10) + 0.000429*(EH10)^2,0.0238*(EH10) + -0.238))</f>
        <v>0.2952242333</v>
      </c>
      <c r="EJ10" s="57">
        <v>0.423739190351343</v>
      </c>
      <c r="EK10" s="99">
        <f t="shared" si="48"/>
        <v>21.30146472</v>
      </c>
      <c r="EL10" s="57">
        <f>IF(UI!$D$19="Less efficient is fine",-0.479 + 0.0553*(EK10) + -0.000521*(EK10)^2,IF(UI!$D$19="More efficient the better",0.099 + -0.00591*(EK10) + 0.000429*(EK10)^2,0.0238*(EK10) + -0.238))</f>
        <v>0.2689748604</v>
      </c>
      <c r="EM10" s="57">
        <v>0.7271528340485739</v>
      </c>
      <c r="EN10" s="99">
        <f t="shared" si="49"/>
        <v>18.21260385</v>
      </c>
      <c r="EO10" s="57">
        <f>IF(UI!$D$19="Less efficient is fine",-0.479 + 0.0553*(EN10) + -0.000521*(EN10)^2,IF(UI!$D$19="More efficient the better",0.099 + -0.00591*(EN10) + 0.000429*(EN10)^2,0.0238*(EN10) + -0.238))</f>
        <v>0.1954599715</v>
      </c>
      <c r="EP10" s="57">
        <v>0.26978757145683585</v>
      </c>
      <c r="EQ10" s="99">
        <f t="shared" si="50"/>
        <v>34.91653013</v>
      </c>
      <c r="ER10" s="57">
        <f>IF(UI!$D$19="Less efficient is fine",-0.479 + 0.0553*(EQ10) + -0.000521*(EQ10)^2,IF(UI!$D$19="More efficient the better",0.099 + -0.00591*(EQ10) + 0.000429*(EQ10)^2,0.0238*(EQ10) + -0.238))</f>
        <v>0.5930134171</v>
      </c>
      <c r="ES10" s="57">
        <v>0.046354130721733555</v>
      </c>
      <c r="ET10" s="99">
        <f t="shared" si="51"/>
        <v>19.45672047</v>
      </c>
      <c r="EU10" s="57">
        <f>IF(UI!$D$19="Less efficient is fine",-0.479 + 0.0553*(ET10) + -0.000521*(ET10)^2,IF(UI!$D$19="More efficient the better",0.099 + -0.00591*(ET10) + 0.000429*(ET10)^2,0.0238*(ET10) + -0.238))</f>
        <v>0.2250699472</v>
      </c>
      <c r="EV10" s="57">
        <v>0.381189544143415</v>
      </c>
      <c r="EW10" s="99">
        <f t="shared" si="52"/>
        <v>19.9291445</v>
      </c>
      <c r="EX10" s="57">
        <f>IF(UI!$D$19="Less efficient is fine",-0.479 + 0.0553*(EW10) + -0.000521*(EW10)^2,IF(UI!$D$19="More efficient the better",0.099 + -0.00591*(EW10) + 0.000429*(EW10)^2,0.0238*(EW10) + -0.238))</f>
        <v>0.2363136392</v>
      </c>
      <c r="EY10" s="57">
        <v>0.10444394458045692</v>
      </c>
      <c r="EZ10" s="99">
        <f t="shared" si="53"/>
        <v>12.68556382</v>
      </c>
      <c r="FA10" s="57">
        <f>IF(UI!$D$19="Less efficient is fine",-0.479 + 0.0553*(EZ10) + -0.000521*(EZ10)^2,IF(UI!$D$19="More efficient the better",0.099 + -0.00591*(EZ10) + 0.000429*(EZ10)^2,0.0238*(EZ10) + -0.238))</f>
        <v>0.0639164189</v>
      </c>
      <c r="FB10" s="57">
        <v>0.26265967753058594</v>
      </c>
      <c r="FC10" s="99">
        <f t="shared" si="54"/>
        <v>11.08718377</v>
      </c>
      <c r="FD10" s="57">
        <f>IF(UI!$D$19="Less efficient is fine",-0.479 + 0.0553*(FC10) + -0.000521*(FC10)^2,IF(UI!$D$19="More efficient the better",0.099 + -0.00591*(FC10) + 0.000429*(FC10)^2,0.0238*(FC10) + -0.238))</f>
        <v>0.02587497372</v>
      </c>
      <c r="FE10" s="57">
        <v>0.6602251605662286</v>
      </c>
      <c r="FF10" s="57">
        <f t="shared" si="55"/>
        <v>33.68258605</v>
      </c>
      <c r="FG10" s="57">
        <f>IF(UI!$D$19="Less efficient is fine",-0.479 + 0.0553*(FF10) + -0.000521*(FF10)^2,IF(UI!$D$19="More efficient the better",0.099 + -0.00591*(FF10) + 0.000429*(FF10)^2,0.0238*(FF10) + -0.238))</f>
        <v>0.5636455479</v>
      </c>
      <c r="FI10" s="73">
        <v>3.0</v>
      </c>
      <c r="FJ10" s="100">
        <f>AVERAGE(J8:J307)</f>
        <v>0.5110450195</v>
      </c>
    </row>
    <row r="11">
      <c r="A11" s="57">
        <f t="shared" si="1"/>
        <v>0.4037575431</v>
      </c>
      <c r="B11" s="57">
        <v>0.7274556216688609</v>
      </c>
      <c r="C11" s="57">
        <f t="shared" si="2"/>
        <v>28.97839317</v>
      </c>
      <c r="D11" s="57">
        <f>IF(UI!$D$19="Less efficient is fine",-0.479 + 0.0553*(C11) + -0.000521*(C11)^2,IF(UI!$D$19="More efficient the better",0.099 + -0.00591*(C11) + 0.000429*(C11)^2,0.0238*(C11) + -0.238))</f>
        <v>0.4516857575</v>
      </c>
      <c r="E11" s="57">
        <v>0.01790277802197937</v>
      </c>
      <c r="F11" s="57">
        <f t="shared" si="3"/>
        <v>20.94611781</v>
      </c>
      <c r="G11" s="57">
        <f>IF(UI!$D$19="Less efficient is fine",-0.479 + 0.0553*(F11) + -0.000521*(F11)^2,IF(UI!$D$19="More efficient the better",0.099 + -0.00591*(F11) + 0.000429*(F11)^2,0.0238*(F11) + -0.238))</f>
        <v>0.2605176038</v>
      </c>
      <c r="H11" s="57">
        <v>0.6080765447410176</v>
      </c>
      <c r="I11" s="57">
        <f t="shared" si="4"/>
        <v>27.89770534</v>
      </c>
      <c r="J11" s="57">
        <f>IF(UI!$D$19="Less efficient is fine",-0.479 + 0.0553*(I11) + -0.000521*(I11)^2,IF(UI!$D$19="More efficient the better",0.099 + -0.00591*(I11) + 0.000429*(I11)^2,0.0238*(I11) + -0.238))</f>
        <v>0.4259653871</v>
      </c>
      <c r="K11" s="57">
        <v>0.6967309800693515</v>
      </c>
      <c r="L11" s="99">
        <f t="shared" si="5"/>
        <v>17.81842281</v>
      </c>
      <c r="M11" s="57">
        <f>IF(UI!$D$19="Less efficient is fine",-0.479 + 0.0553*(L11) + -0.000521*(L11)^2,IF(UI!$D$19="More efficient the better",0.099 + -0.00591*(L11) + 0.000429*(L11)^2,0.0238*(L11) + -0.238))</f>
        <v>0.186078463</v>
      </c>
      <c r="N11" s="57">
        <v>0.19281860688624908</v>
      </c>
      <c r="O11" s="57">
        <f t="shared" si="6"/>
        <v>24.79448628</v>
      </c>
      <c r="P11" s="57">
        <f>IF(UI!$D$19="Less efficient is fine",-0.479 + 0.0553*(O11) + -0.000521*(O11)^2,IF(UI!$D$19="More efficient the better",0.099 + -0.00591*(O11) + 0.000429*(O11)^2,0.0238*(O11) + -0.238))</f>
        <v>0.3521087735</v>
      </c>
      <c r="Q11" s="57">
        <v>0.0381180841775316</v>
      </c>
      <c r="R11" s="57">
        <f t="shared" si="7"/>
        <v>19.96638143</v>
      </c>
      <c r="S11" s="57">
        <f>IF(UI!$D$19="Less efficient is fine",-0.479 + 0.0553*(R11) + -0.000521*(R11)^2,IF(UI!$D$19="More efficient the better",0.099 + -0.00591*(R11) + 0.000429*(R11)^2,0.0238*(R11) + -0.238))</f>
        <v>0.237199878</v>
      </c>
      <c r="T11" s="57">
        <v>0.7117549139406208</v>
      </c>
      <c r="U11" s="57">
        <f t="shared" si="8"/>
        <v>23.17808563</v>
      </c>
      <c r="V11" s="57">
        <f>IF(UI!$D$19="Less efficient is fine",-0.479 + 0.0553*(U11) + -0.000521*(U11)^2,IF(UI!$D$19="More efficient the better",0.099 + -0.00591*(U11) + 0.000429*(U11)^2,0.0238*(U11) + -0.238))</f>
        <v>0.3136384379</v>
      </c>
      <c r="W11" s="57">
        <v>0.4950014692814848</v>
      </c>
      <c r="X11" s="57">
        <f t="shared" si="9"/>
        <v>21.97995566</v>
      </c>
      <c r="Y11" s="57">
        <f>IF(UI!$D$19="Less efficient is fine",-0.479 + 0.0553*(X11) + -0.000521*(X11)^2,IF(UI!$D$19="More efficient the better",0.099 + -0.00591*(X11) + 0.000429*(X11)^2,0.0238*(X11) + -0.238))</f>
        <v>0.2851229446</v>
      </c>
      <c r="Z11" s="57">
        <v>0.07153182620509657</v>
      </c>
      <c r="AA11" s="57">
        <f t="shared" si="10"/>
        <v>24.13471268</v>
      </c>
      <c r="AB11" s="57">
        <f>IF(UI!$D$19="Less efficient is fine",-0.479 + 0.0553*(AA11) + -0.000521*(AA11)^2,IF(UI!$D$19="More efficient the better",0.099 + -0.00591*(AA11) + 0.000429*(AA11)^2,0.0238*(AA11) + -0.238))</f>
        <v>0.3364061618</v>
      </c>
      <c r="AC11" s="57">
        <v>0.6095467469254875</v>
      </c>
      <c r="AD11" s="57">
        <f t="shared" si="11"/>
        <v>22.9008552</v>
      </c>
      <c r="AE11" s="57">
        <f>IF(UI!$D$19="Less efficient is fine",-0.479 + 0.0553*(AD11) + -0.000521*(AD11)^2,IF(UI!$D$19="More efficient the better",0.099 + -0.00591*(AD11) + 0.000429*(AD11)^2,0.0238*(AD11) + -0.238))</f>
        <v>0.3070403537</v>
      </c>
      <c r="AF11" s="57">
        <v>0.05421146271211574</v>
      </c>
      <c r="AG11" s="57">
        <f t="shared" si="12"/>
        <v>27.52101132</v>
      </c>
      <c r="AH11" s="57">
        <f>IF(UI!$D$19="Less efficient is fine",-0.479 + 0.0553*(AG11) + -0.000521*(AG11)^2,IF(UI!$D$19="More efficient the better",0.099 + -0.00591*(AG11) + 0.000429*(AG11)^2,0.0238*(AG11) + -0.238))</f>
        <v>0.4170000694</v>
      </c>
      <c r="AI11" s="57">
        <v>0.25698627049825173</v>
      </c>
      <c r="AJ11" s="57">
        <f t="shared" si="13"/>
        <v>26.43383757</v>
      </c>
      <c r="AK11" s="57">
        <f>IF(UI!$D$19="Less efficient is fine",-0.479 + 0.0553*(AJ11) + -0.000521*(AJ11)^2,IF(UI!$D$19="More efficient the better",0.099 + -0.00591*(AJ11) + 0.000429*(AJ11)^2,0.0238*(AJ11) + -0.238))</f>
        <v>0.3911253341</v>
      </c>
      <c r="AL11" s="57">
        <v>0.027683544982088693</v>
      </c>
      <c r="AM11" s="57">
        <f t="shared" si="14"/>
        <v>22.58825531</v>
      </c>
      <c r="AN11" s="57">
        <f>IF(UI!$D$19="Less efficient is fine",-0.479 + 0.0553*(AM11) + -0.000521*(AM11)^2,IF(UI!$D$19="More efficient the better",0.099 + -0.00591*(AM11) + 0.000429*(AM11)^2,0.0238*(AM11) + -0.238))</f>
        <v>0.2996004764</v>
      </c>
      <c r="AO11" s="57">
        <v>0.5479411455425172</v>
      </c>
      <c r="AP11" s="57">
        <f t="shared" si="15"/>
        <v>17.2752496</v>
      </c>
      <c r="AQ11" s="57">
        <f>IF(UI!$D$19="Less efficient is fine",-0.479 + 0.0553*(AP11) + -0.000521*(AP11)^2,IF(UI!$D$19="More efficient the better",0.099 + -0.00591*(AP11) + 0.000429*(AP11)^2,0.0238*(AP11) + -0.238))</f>
        <v>0.1731509404</v>
      </c>
      <c r="AR11" s="57">
        <v>0.4159179641104519</v>
      </c>
      <c r="AS11" s="57">
        <f t="shared" si="16"/>
        <v>30.01627719</v>
      </c>
      <c r="AT11" s="57">
        <f>IF(UI!$D$19="Less efficient is fine",-0.479 + 0.0553*(AS11) + -0.000521*(AS11)^2,IF(UI!$D$19="More efficient the better",0.099 + -0.00591*(AS11) + 0.000429*(AS11)^2,0.0238*(AS11) + -0.238))</f>
        <v>0.4763873971</v>
      </c>
      <c r="AU11" s="57">
        <v>0.12849340297916467</v>
      </c>
      <c r="AV11" s="57">
        <f t="shared" si="17"/>
        <v>24.77428531</v>
      </c>
      <c r="AW11" s="57">
        <f>IF(UI!$D$19="Less efficient is fine",-0.479 + 0.0553*(AV11) + -0.000521*(AV11)^2,IF(UI!$D$19="More efficient the better",0.099 + -0.00591*(AV11) + 0.000429*(AV11)^2,0.0238*(AV11) + -0.238))</f>
        <v>0.3516279905</v>
      </c>
      <c r="AX11" s="57">
        <v>0.006349332961693599</v>
      </c>
      <c r="AY11" s="57">
        <f t="shared" si="18"/>
        <v>23.50709761</v>
      </c>
      <c r="AZ11" s="57">
        <f>IF(UI!$D$19="Less efficient is fine",-0.479 + 0.0553*(AY11) + -0.000521*(AY11)^2,IF(UI!$D$19="More efficient the better",0.099 + -0.00591*(AY11) + 0.000429*(AY11)^2,0.0238*(AY11) + -0.238))</f>
        <v>0.3214689231</v>
      </c>
      <c r="BA11" s="57">
        <v>0.5103732630246316</v>
      </c>
      <c r="BB11" s="57">
        <f t="shared" si="19"/>
        <v>16.71698833</v>
      </c>
      <c r="BC11" s="57">
        <f>IF(UI!$D$19="Less efficient is fine",-0.479 + 0.0553*(BB11) + -0.000521*(BB11)^2,IF(UI!$D$19="More efficient the better",0.099 + -0.00591*(BB11) + 0.000429*(BB11)^2,0.0238*(BB11) + -0.238))</f>
        <v>0.1598643222</v>
      </c>
      <c r="BD11" s="57">
        <v>0.9454819999724504</v>
      </c>
      <c r="BE11" s="57">
        <f t="shared" si="20"/>
        <v>24.45893519</v>
      </c>
      <c r="BF11" s="57">
        <f>IF(UI!$D$19="Less efficient is fine",-0.479 + 0.0553*(BE11) + -0.000521*(BE11)^2,IF(UI!$D$19="More efficient the better",0.099 + -0.00591*(BE11) + 0.000429*(BE11)^2,0.0238*(BE11) + -0.238))</f>
        <v>0.3441226575</v>
      </c>
      <c r="BG11" s="57">
        <v>0.373201809469456</v>
      </c>
      <c r="BH11" s="57">
        <f t="shared" si="21"/>
        <v>27.31973269</v>
      </c>
      <c r="BI11" s="57">
        <f>IF(UI!$D$19="Less efficient is fine",-0.479 + 0.0553*(BH11) + -0.000521*(BH11)^2,IF(UI!$D$19="More efficient the better",0.099 + -0.00591*(BH11) + 0.000429*(BH11)^2,0.0238*(BH11) + -0.238))</f>
        <v>0.4122096379</v>
      </c>
      <c r="BJ11" s="57">
        <v>0.028027375556484047</v>
      </c>
      <c r="BK11" s="57">
        <f t="shared" si="22"/>
        <v>14.59189711</v>
      </c>
      <c r="BL11" s="57">
        <f>IF(UI!$D$19="Less efficient is fine",-0.479 + 0.0553*(BK11) + -0.000521*(BK11)^2,IF(UI!$D$19="More efficient the better",0.099 + -0.00591*(BK11) + 0.000429*(BK11)^2,0.0238*(BK11) + -0.238))</f>
        <v>0.1092871513</v>
      </c>
      <c r="BM11" s="57">
        <v>0.7501087656501169</v>
      </c>
      <c r="BN11" s="57">
        <f t="shared" si="23"/>
        <v>25.1489604</v>
      </c>
      <c r="BO11" s="57">
        <f>IF(UI!$D$19="Less efficient is fine",-0.479 + 0.0553*(BN11) + -0.000521*(BN11)^2,IF(UI!$D$19="More efficient the better",0.099 + -0.00591*(BN11) + 0.000429*(BN11)^2,0.0238*(BN11) + -0.238))</f>
        <v>0.3605452576</v>
      </c>
      <c r="BP11" s="57">
        <v>0.3820994501654109</v>
      </c>
      <c r="BQ11" s="57">
        <f t="shared" si="24"/>
        <v>23.93383118</v>
      </c>
      <c r="BR11" s="57">
        <f>IF(UI!$D$19="Less efficient is fine",-0.479 + 0.0553*(BQ11) + -0.000521*(BQ11)^2,IF(UI!$D$19="More efficient the better",0.099 + -0.00591*(BQ11) + 0.000429*(BQ11)^2,0.0238*(BQ11) + -0.238))</f>
        <v>0.331625182</v>
      </c>
      <c r="BS11" s="57">
        <v>0.7836047200410772</v>
      </c>
      <c r="BT11" s="57">
        <f t="shared" si="25"/>
        <v>20.95753578</v>
      </c>
      <c r="BU11" s="57">
        <f>IF(UI!$D$19="Less efficient is fine",-0.479 + 0.0553*(BT11) + -0.000521*(BT11)^2,IF(UI!$D$19="More efficient the better",0.099 + -0.00591*(BT11) + 0.000429*(BT11)^2,0.0238*(BT11) + -0.238))</f>
        <v>0.2607893516</v>
      </c>
      <c r="BV11" s="57">
        <v>0.3377507135802179</v>
      </c>
      <c r="BW11" s="57">
        <f t="shared" si="26"/>
        <v>16.46566682</v>
      </c>
      <c r="BX11" s="57">
        <f>IF(UI!$D$19="Less efficient is fine",-0.479 + 0.0553*(BW11) + -0.000521*(BW11)^2,IF(UI!$D$19="More efficient the better",0.099 + -0.00591*(BW11) + 0.000429*(BW11)^2,0.0238*(BW11) + -0.238))</f>
        <v>0.1538828702</v>
      </c>
      <c r="BY11" s="57">
        <v>0.5019364746140835</v>
      </c>
      <c r="BZ11" s="57">
        <f t="shared" si="27"/>
        <v>22.57539008</v>
      </c>
      <c r="CA11" s="57">
        <f>IF(UI!$D$19="Less efficient is fine",-0.479 + 0.0553*(BZ11) + -0.000521*(BZ11)^2,IF(UI!$D$19="More efficient the better",0.099 + -0.00591*(BZ11) + 0.000429*(BZ11)^2,0.0238*(BZ11) + -0.238))</f>
        <v>0.2992942838</v>
      </c>
      <c r="CB11" s="57">
        <v>0.30277765767191744</v>
      </c>
      <c r="CC11" s="57">
        <f t="shared" si="28"/>
        <v>24.72361022</v>
      </c>
      <c r="CD11" s="57">
        <f>IF(UI!$D$19="Less efficient is fine",-0.479 + 0.0553*(CC11) + -0.000521*(CC11)^2,IF(UI!$D$19="More efficient the better",0.099 + -0.00591*(CC11) + 0.000429*(CC11)^2,0.0238*(CC11) + -0.238))</f>
        <v>0.3504219232</v>
      </c>
      <c r="CE11" s="57">
        <v>0.8433373922891652</v>
      </c>
      <c r="CF11" s="57">
        <f t="shared" si="29"/>
        <v>16.29757131</v>
      </c>
      <c r="CG11" s="57">
        <f>IF(UI!$D$19="Less efficient is fine",-0.479 + 0.0553*(CF11) + -0.000521*(CF11)^2,IF(UI!$D$19="More efficient the better",0.099 + -0.00591*(CF11) + 0.000429*(CF11)^2,0.0238*(CF11) + -0.238))</f>
        <v>0.1498821973</v>
      </c>
      <c r="CH11" s="57">
        <v>0.6016619922052021</v>
      </c>
      <c r="CI11" s="57">
        <f t="shared" si="30"/>
        <v>14.09622361</v>
      </c>
      <c r="CJ11" s="57">
        <f>IF(UI!$D$19="Less efficient is fine",-0.479 + 0.0553*(CI11) + -0.000521*(CI11)^2,IF(UI!$D$19="More efficient the better",0.099 + -0.00591*(CI11) + 0.000429*(CI11)^2,0.0238*(CI11) + -0.238))</f>
        <v>0.09749012188</v>
      </c>
      <c r="CK11" s="57">
        <v>0.2697360729494729</v>
      </c>
      <c r="CL11" s="57">
        <f t="shared" si="31"/>
        <v>24.67243838</v>
      </c>
      <c r="CM11" s="57">
        <f>IF(UI!$D$19="Less efficient is fine",-0.479 + 0.0553*(CL11) + -0.000521*(CL11)^2,IF(UI!$D$19="More efficient the better",0.099 + -0.00591*(CL11) + 0.000429*(CL11)^2,0.0238*(CL11) + -0.238))</f>
        <v>0.3492040334</v>
      </c>
      <c r="CN11" s="57">
        <v>0.27726714128207286</v>
      </c>
      <c r="CO11" s="57">
        <f t="shared" si="32"/>
        <v>25.72335293</v>
      </c>
      <c r="CP11" s="57">
        <f>IF(UI!$D$19="Less efficient is fine",-0.479 + 0.0553*(CO11) + -0.000521*(CO11)^2,IF(UI!$D$19="More efficient the better",0.099 + -0.00591*(CO11) + 0.000429*(CO11)^2,0.0238*(CO11) + -0.238))</f>
        <v>0.3742157998</v>
      </c>
      <c r="CQ11" s="57">
        <v>0.9703985620751114</v>
      </c>
      <c r="CR11" s="57">
        <f t="shared" si="33"/>
        <v>26.23378025</v>
      </c>
      <c r="CS11" s="57">
        <f>IF(UI!$D$19="Less efficient is fine",-0.479 + 0.0553*(CR11) + -0.000521*(CR11)^2,IF(UI!$D$19="More efficient the better",0.099 + -0.00591*(CR11) + 0.000429*(CR11)^2,0.0238*(CR11) + -0.238))</f>
        <v>0.38636397</v>
      </c>
      <c r="CT11" s="57">
        <v>0.26582095571838504</v>
      </c>
      <c r="CU11" s="57">
        <f t="shared" si="34"/>
        <v>18.82284447</v>
      </c>
      <c r="CV11" s="57">
        <f>IF(UI!$D$19="Less efficient is fine",-0.479 + 0.0553*(CU11) + -0.000521*(CU11)^2,IF(UI!$D$19="More efficient the better",0.099 + -0.00591*(CU11) + 0.000429*(CU11)^2,0.0238*(CU11) + -0.238))</f>
        <v>0.2099836983</v>
      </c>
      <c r="CW11" s="57">
        <v>0.6000945641536535</v>
      </c>
      <c r="CX11" s="57">
        <f t="shared" si="35"/>
        <v>22.05130183</v>
      </c>
      <c r="CY11" s="57">
        <f>IF(UI!$D$19="Less efficient is fine",-0.479 + 0.0553*(CX11) + -0.000521*(CX11)^2,IF(UI!$D$19="More efficient the better",0.099 + -0.00591*(CX11) + 0.000429*(CX11)^2,0.0238*(CX11) + -0.238))</f>
        <v>0.2868209834</v>
      </c>
      <c r="CZ11" s="57">
        <v>0.7733136704283552</v>
      </c>
      <c r="DA11" s="57">
        <f t="shared" si="36"/>
        <v>27.11169236</v>
      </c>
      <c r="DB11" s="57">
        <f>IF(UI!$D$19="Less efficient is fine",-0.479 + 0.0553*(DA11) + -0.000521*(DA11)^2,IF(UI!$D$19="Efficient",0.099 + -0.00591*(DA11) + 0.000429*(DA11)^2,0.0238*(DA11) + -0.238))</f>
        <v>0.4072582781</v>
      </c>
      <c r="DC11" s="57">
        <v>0.7102068347641601</v>
      </c>
      <c r="DD11" s="57">
        <f t="shared" si="37"/>
        <v>21.40689946</v>
      </c>
      <c r="DE11" s="57">
        <f>IF(UI!$D$19="Less efficient is fine",-0.479 + 0.0553*(DD11) + -0.000521*(DD11)^2,IF(UI!$D$19="More efficient the better",0.099 + -0.00591*(DD11) + 0.000429*(DD11)^2,0.0238*(DD11) + -0.238))</f>
        <v>0.271484207</v>
      </c>
      <c r="DF11" s="57">
        <v>0.07673904873152593</v>
      </c>
      <c r="DG11" s="57">
        <f t="shared" si="38"/>
        <v>24.56705123</v>
      </c>
      <c r="DH11" s="57">
        <f>IF(UI!$D$19="Less efficient is fine",-0.479 + 0.0553*(DG11) + -0.000521*(DG11)^2,IF(UI!$D$19="More efficient the better",0.099 + -0.00591*(DG11) + 0.000429*(DG11)^2,0.0238*(DG11) + -0.238))</f>
        <v>0.3466958193</v>
      </c>
      <c r="DI11" s="57">
        <v>0.7285810970697562</v>
      </c>
      <c r="DJ11" s="57">
        <f t="shared" si="39"/>
        <v>27.66433931</v>
      </c>
      <c r="DK11" s="57">
        <f>IF(UI!$D$19="Less efficient is fine",-0.479 + 0.0553*(DJ11) + -0.000521*(DJ11)^2,IF(UI!$D$19="More efficient the better",0.099 + -0.00591*(DJ11) + 0.000429*(DJ11)^2,0.0238*(DJ11) + -0.238))</f>
        <v>0.4204112756</v>
      </c>
      <c r="DL11" s="57">
        <v>0.25216487839946533</v>
      </c>
      <c r="DM11" s="57">
        <f t="shared" si="40"/>
        <v>26.13048535</v>
      </c>
      <c r="DN11" s="57">
        <f>IF(UI!$D$19="Less efficient is fine",-0.479 + 0.0553*(DM11) + -0.000521*(DM11)^2,IF(UI!$D$19="More efficient the better",0.099 + -0.00591*(DM11) + 0.000429*(DM11)^2,0.0238*(DM11) + -0.238))</f>
        <v>0.3839055512</v>
      </c>
      <c r="DO11" s="57">
        <v>0.16849024626880782</v>
      </c>
      <c r="DP11" s="57">
        <f t="shared" si="41"/>
        <v>25.74150063</v>
      </c>
      <c r="DQ11" s="57">
        <f>IF(UI!$D$19="Less efficient is fine",-0.479 + 0.0553*(DP11) + -0.000521*(DP11)^2,IF(UI!$D$19="More efficient the better",0.099 + -0.00591*(DP11) + 0.000429*(DP11)^2,0.0238*(DP11) + -0.238))</f>
        <v>0.3746477149</v>
      </c>
      <c r="DR11" s="57">
        <v>0.2791539004615199</v>
      </c>
      <c r="DS11" s="57">
        <f t="shared" si="42"/>
        <v>26.61519991</v>
      </c>
      <c r="DT11" s="57">
        <f>IF(UI!$D$19="Less efficient is fine",-0.479 + 0.0553*(DS11) + -0.000521*(DS11)^2,IF(UI!$D$19="More efficient the better",0.099 + -0.00591*(DS11) + 0.000429*(DS11)^2,0.0238*(DS11) + -0.238))</f>
        <v>0.3954417578</v>
      </c>
      <c r="DU11" s="57">
        <v>0.13261393251010367</v>
      </c>
      <c r="DV11" s="57">
        <f t="shared" si="43"/>
        <v>25.77250417</v>
      </c>
      <c r="DW11" s="57">
        <f>IF(UI!$D$19="Less efficient is fine",-0.479 + 0.0553*(DV11) + -0.000521*(DV11)^2,IF(UI!$D$19="More efficient the better",0.099 + -0.00591*(DV11) + 0.000429*(DV11)^2,0.0238*(DV11) + -0.238))</f>
        <v>0.3753855993</v>
      </c>
      <c r="DX11" s="57">
        <v>0.16249907800732755</v>
      </c>
      <c r="DY11" s="99">
        <f t="shared" si="44"/>
        <v>29.85043048</v>
      </c>
      <c r="DZ11" s="57">
        <f>IF(UI!$D$19="Less efficient is fine",-0.479 + 0.0553*(DY11) + -0.000521*(DY11)^2,IF(UI!$D$19="More efficient the better",0.099 + -0.00591*(DY11) + 0.000429*(DY11)^2,0.0238*(DY11) + -0.238))</f>
        <v>0.4724402453</v>
      </c>
      <c r="EA11" s="57">
        <v>0.2587471237588964</v>
      </c>
      <c r="EB11" s="99">
        <f t="shared" si="45"/>
        <v>25.59685365</v>
      </c>
      <c r="EC11" s="57">
        <f>IF(UI!$D$19="Less efficient is fine",-0.479 + 0.0553*(EB11) + -0.000521*(EB11)^2,IF(UI!$D$19="More efficient the better",0.099 + -0.00591*(EB11) + 0.000429*(EB11)^2,0.0238*(EB11) + -0.238))</f>
        <v>0.3712051169</v>
      </c>
      <c r="ED11" s="57">
        <v>0.03593234995566574</v>
      </c>
      <c r="EE11" s="99">
        <f t="shared" si="46"/>
        <v>24.6701898</v>
      </c>
      <c r="EF11" s="57">
        <f>IF(UI!$D$19="Less efficient is fine",-0.479 + 0.0553*(EE11) + -0.000521*(EE11)^2,IF(UI!$D$19="More efficient the better",0.099 + -0.00591*(EE11) + 0.000429*(EE11)^2,0.0238*(EE11) + -0.238))</f>
        <v>0.3491505174</v>
      </c>
      <c r="EG11" s="57">
        <v>0.8232249832769334</v>
      </c>
      <c r="EH11" s="99">
        <f t="shared" si="47"/>
        <v>20.72344192</v>
      </c>
      <c r="EI11" s="57">
        <f>IF(UI!$D$19="Less efficient is fine",-0.479 + 0.0553*(EH11) + -0.000521*(EH11)^2,IF(UI!$D$19="More efficient the better",0.099 + -0.00591*(EH11) + 0.000429*(EH11)^2,0.0238*(EH11) + -0.238))</f>
        <v>0.2552179178</v>
      </c>
      <c r="EJ11" s="57">
        <v>0.4126421021278218</v>
      </c>
      <c r="EK11" s="99">
        <f t="shared" si="48"/>
        <v>21.27112886</v>
      </c>
      <c r="EL11" s="57">
        <f>IF(UI!$D$19="Less efficient is fine",-0.479 + 0.0553*(EK11) + -0.000521*(EK11)^2,IF(UI!$D$19="More efficient the better",0.099 + -0.00591*(EK11) + 0.000429*(EK11)^2,0.0238*(EK11) + -0.238))</f>
        <v>0.2682528668</v>
      </c>
      <c r="EM11" s="57">
        <v>0.8158268594795661</v>
      </c>
      <c r="EN11" s="99">
        <f t="shared" si="49"/>
        <v>19.06673878</v>
      </c>
      <c r="EO11" s="57">
        <f>IF(UI!$D$19="Less efficient is fine",-0.479 + 0.0553*(EN11) + -0.000521*(EN11)^2,IF(UI!$D$19="More efficient the better",0.099 + -0.00591*(EN11) + 0.000429*(EN11)^2,0.0238*(EN11) + -0.238))</f>
        <v>0.215788383</v>
      </c>
      <c r="EP11" s="57">
        <v>0.643638098884642</v>
      </c>
      <c r="EQ11" s="99">
        <f t="shared" si="50"/>
        <v>32.75322894</v>
      </c>
      <c r="ER11" s="57">
        <f>IF(UI!$D$19="Less efficient is fine",-0.479 + 0.0553*(EQ11) + -0.000521*(EQ11)^2,IF(UI!$D$19="More efficient the better",0.099 + -0.00591*(EQ11) + 0.000429*(EQ11)^2,0.0238*(EQ11) + -0.238))</f>
        <v>0.5415268488</v>
      </c>
      <c r="ES11" s="57">
        <v>0.6210516015880535</v>
      </c>
      <c r="ET11" s="99">
        <f t="shared" si="51"/>
        <v>17.17244094</v>
      </c>
      <c r="EU11" s="57">
        <f>IF(UI!$D$19="Less efficient is fine",-0.479 + 0.0553*(ET11) + -0.000521*(ET11)^2,IF(UI!$D$19="More efficient the better",0.099 + -0.00591*(ET11) + 0.000429*(ET11)^2,0.0238*(ET11) + -0.238))</f>
        <v>0.1707040943</v>
      </c>
      <c r="EV11" s="57">
        <v>0.9556747723766751</v>
      </c>
      <c r="EW11" s="99">
        <f t="shared" si="52"/>
        <v>22.14027895</v>
      </c>
      <c r="EX11" s="57">
        <f>IF(UI!$D$19="Less efficient is fine",-0.479 + 0.0553*(EW11) + -0.000521*(EW11)^2,IF(UI!$D$19="More efficient the better",0.099 + -0.00591*(EW11) + 0.000429*(EW11)^2,0.0238*(EW11) + -0.238))</f>
        <v>0.288938639</v>
      </c>
      <c r="EY11" s="57">
        <v>0.23753711463132599</v>
      </c>
      <c r="EZ11" s="99">
        <f t="shared" si="53"/>
        <v>13.03388443</v>
      </c>
      <c r="FA11" s="57">
        <f>IF(UI!$D$19="Less efficient is fine",-0.479 + 0.0553*(EZ11) + -0.000521*(EZ11)^2,IF(UI!$D$19="More efficient the better",0.099 + -0.00591*(EZ11) + 0.000429*(EZ11)^2,0.0238*(EZ11) + -0.238))</f>
        <v>0.07220644945</v>
      </c>
      <c r="FB11" s="57">
        <v>0.7802132933916335</v>
      </c>
      <c r="FC11" s="99">
        <f t="shared" si="54"/>
        <v>10.24634037</v>
      </c>
      <c r="FD11" s="57">
        <f>IF(UI!$D$19="Less efficient is fine",-0.479 + 0.0553*(FC11) + -0.000521*(FC11)^2,IF(UI!$D$19="More efficient the better",0.099 + -0.00591*(FC11) + 0.000429*(FC11)^2,0.0238*(FC11) + -0.238))</f>
        <v>0.005862900719</v>
      </c>
      <c r="FE11" s="57">
        <v>0.8165881079844265</v>
      </c>
      <c r="FF11" s="57">
        <f t="shared" si="55"/>
        <v>38.54194504</v>
      </c>
      <c r="FG11" s="57">
        <f>IF(UI!$D$19="Less efficient is fine",-0.479 + 0.0553*(FF11) + -0.000521*(FF11)^2,IF(UI!$D$19="More efficient the better",0.099 + -0.00591*(FF11) + 0.000429*(FF11)^2,0.0238*(FF11) + -0.238))</f>
        <v>0.6792982919</v>
      </c>
      <c r="FI11" s="73">
        <v>4.0</v>
      </c>
      <c r="FJ11" s="100">
        <f>AVERAGE(M8:M307)</f>
        <v>0.2253031521</v>
      </c>
      <c r="FL11" s="101"/>
      <c r="FM11" s="101"/>
      <c r="FN11" s="101"/>
    </row>
    <row r="12">
      <c r="A12" s="57">
        <f t="shared" si="1"/>
        <v>0.1129050407</v>
      </c>
      <c r="B12" s="57">
        <v>0.6114351675341848</v>
      </c>
      <c r="C12" s="57">
        <f t="shared" si="2"/>
        <v>27.03395885</v>
      </c>
      <c r="D12" s="57">
        <f>IF(UI!$D$19="Less efficient is fine",-0.479 + 0.0553*(C12) + -0.000521*(C12)^2,IF(UI!$D$19="More efficient the better",0.099 + -0.00591*(C12) + 0.000429*(C12)^2,0.0238*(C12) + -0.238))</f>
        <v>0.4054082207</v>
      </c>
      <c r="E12" s="57">
        <v>0.059227977350036376</v>
      </c>
      <c r="F12" s="57">
        <f t="shared" si="3"/>
        <v>21.72087154</v>
      </c>
      <c r="G12" s="57">
        <f>IF(UI!$D$19="Less efficient is fine",-0.479 + 0.0553*(F12) + -0.000521*(F12)^2,IF(UI!$D$19="More efficient the better",0.099 + -0.00591*(F12) + 0.000429*(F12)^2,0.0238*(F12) + -0.238))</f>
        <v>0.2789567427</v>
      </c>
      <c r="H12" s="57">
        <v>0.7795033388130405</v>
      </c>
      <c r="I12" s="57">
        <f t="shared" si="4"/>
        <v>29.92273164</v>
      </c>
      <c r="J12" s="57">
        <f>IF(UI!$D$19="Less efficient is fine",-0.479 + 0.0553*(I12) + -0.000521*(I12)^2,IF(UI!$D$19="More efficient the better",0.099 + -0.00591*(I12) + 0.000429*(I12)^2,0.0238*(I12) + -0.238))</f>
        <v>0.474161013</v>
      </c>
      <c r="K12" s="57">
        <v>0.053940363631832855</v>
      </c>
      <c r="L12" s="99">
        <f t="shared" si="5"/>
        <v>18.98535605</v>
      </c>
      <c r="M12" s="57">
        <f>IF(UI!$D$19="Less efficient is fine",-0.479 + 0.0553*(L12) + -0.000521*(L12)^2,IF(UI!$D$19="More efficient the better",0.099 + -0.00591*(L12) + 0.000429*(L12)^2,0.0238*(L12) + -0.238))</f>
        <v>0.213851474</v>
      </c>
      <c r="N12" s="57">
        <v>0.767826787483893</v>
      </c>
      <c r="O12" s="57">
        <f t="shared" si="6"/>
        <v>23.55867544</v>
      </c>
      <c r="P12" s="57">
        <f>IF(UI!$D$19="Less efficient is fine",-0.479 + 0.0553*(O12) + -0.000521*(O12)^2,IF(UI!$D$19="More efficient the better",0.099 + -0.00591*(O12) + 0.000429*(O12)^2,0.0238*(O12) + -0.238))</f>
        <v>0.3226964755</v>
      </c>
      <c r="Q12" s="57">
        <v>0.12485966089970035</v>
      </c>
      <c r="R12" s="57">
        <f t="shared" si="7"/>
        <v>20.74901735</v>
      </c>
      <c r="S12" s="57">
        <f>IF(UI!$D$19="Less efficient is fine",-0.479 + 0.0553*(R12) + -0.000521*(R12)^2,IF(UI!$D$19="More efficient the better",0.099 + -0.00591*(R12) + 0.000429*(R12)^2,0.0238*(R12) + -0.238))</f>
        <v>0.2558266129</v>
      </c>
      <c r="T12" s="57">
        <v>0.2827645117613161</v>
      </c>
      <c r="U12" s="57">
        <f t="shared" si="8"/>
        <v>25.76008319</v>
      </c>
      <c r="V12" s="57">
        <f>IF(UI!$D$19="Less efficient is fine",-0.479 + 0.0553*(U12) + -0.000521*(U12)^2,IF(UI!$D$19="More efficient the better",0.099 + -0.00591*(U12) + 0.000429*(U12)^2,0.0238*(U12) + -0.238))</f>
        <v>0.3750899799</v>
      </c>
      <c r="W12" s="57">
        <v>0.14603501688613818</v>
      </c>
      <c r="X12" s="57">
        <f t="shared" si="9"/>
        <v>20.16174016</v>
      </c>
      <c r="Y12" s="57">
        <f>IF(UI!$D$19="Less efficient is fine",-0.479 + 0.0553*(X12) + -0.000521*(X12)^2,IF(UI!$D$19="More efficient the better",0.099 + -0.00591*(X12) + 0.000429*(X12)^2,0.0238*(X12) + -0.238))</f>
        <v>0.2418494159</v>
      </c>
      <c r="Z12" s="57">
        <v>0.4279064693175372</v>
      </c>
      <c r="AA12" s="57">
        <f t="shared" si="10"/>
        <v>25.77530475</v>
      </c>
      <c r="AB12" s="57">
        <f>IF(UI!$D$19="Less efficient is fine",-0.479 + 0.0553*(AA12) + -0.000521*(AA12)^2,IF(UI!$D$19="More efficient the better",0.099 + -0.00591*(AA12) + 0.000429*(AA12)^2,0.0238*(AA12) + -0.238))</f>
        <v>0.375452253</v>
      </c>
      <c r="AC12" s="57">
        <v>0.6268822195420947</v>
      </c>
      <c r="AD12" s="57">
        <f t="shared" si="11"/>
        <v>23.08269066</v>
      </c>
      <c r="AE12" s="57">
        <f>IF(UI!$D$19="Less efficient is fine",-0.479 + 0.0553*(AD12) + -0.000521*(AD12)^2,IF(UI!$D$19="More efficient the better",0.099 + -0.00591*(AD12) + 0.000429*(AD12)^2,0.0238*(AD12) + -0.238))</f>
        <v>0.3113680378</v>
      </c>
      <c r="AF12" s="57">
        <v>0.15692587833148175</v>
      </c>
      <c r="AG12" s="57">
        <f t="shared" si="12"/>
        <v>24.37632257</v>
      </c>
      <c r="AH12" s="57">
        <f>IF(UI!$D$19="Less efficient is fine",-0.479 + 0.0553*(AG12) + -0.000521*(AG12)^2,IF(UI!$D$19="More efficient the better",0.099 + -0.00591*(AG12) + 0.000429*(AG12)^2,0.0238*(AG12) + -0.238))</f>
        <v>0.3421564771</v>
      </c>
      <c r="AI12" s="57">
        <v>0.2757272656022287</v>
      </c>
      <c r="AJ12" s="57">
        <f t="shared" si="13"/>
        <v>26.48519969</v>
      </c>
      <c r="AK12" s="57">
        <f>IF(UI!$D$19="Less efficient is fine",-0.479 + 0.0553*(AJ12) + -0.000521*(AJ12)^2,IF(UI!$D$19="More efficient the better",0.099 + -0.00591*(AJ12) + 0.000429*(AJ12)^2,0.0238*(AJ12) + -0.238))</f>
        <v>0.3923477527</v>
      </c>
      <c r="AL12" s="57">
        <v>0.7528703879861144</v>
      </c>
      <c r="AM12" s="57">
        <f t="shared" si="14"/>
        <v>21.49787519</v>
      </c>
      <c r="AN12" s="57">
        <f>IF(UI!$D$19="Less efficient is fine",-0.479 + 0.0553*(AM12) + -0.000521*(AM12)^2,IF(UI!$D$19="More efficient the better",0.099 + -0.00591*(AM12) + 0.000429*(AM12)^2,0.0238*(AM12) + -0.238))</f>
        <v>0.2736494294</v>
      </c>
      <c r="AO12" s="57">
        <v>0.24820968518141107</v>
      </c>
      <c r="AP12" s="57">
        <f t="shared" si="15"/>
        <v>21.11371103</v>
      </c>
      <c r="AQ12" s="57">
        <f>IF(UI!$D$19="Less efficient is fine",-0.479 + 0.0553*(AP12) + -0.000521*(AP12)^2,IF(UI!$D$19="More efficient the better",0.099 + -0.00591*(AP12) + 0.000429*(AP12)^2,0.0238*(AP12) + -0.238))</f>
        <v>0.2645063226</v>
      </c>
      <c r="AR12" s="57">
        <v>0.06070957238626229</v>
      </c>
      <c r="AS12" s="57">
        <f t="shared" si="16"/>
        <v>26.91648875</v>
      </c>
      <c r="AT12" s="57">
        <f>IF(UI!$D$19="Less efficient is fine",-0.479 + 0.0553*(AS12) + -0.000521*(AS12)^2,IF(UI!$D$19="More efficient the better",0.099 + -0.00591*(AS12) + 0.000429*(AS12)^2,0.0238*(AS12) + -0.238))</f>
        <v>0.4026124323</v>
      </c>
      <c r="AU12" s="57">
        <v>0.824253975311259</v>
      </c>
      <c r="AV12" s="57">
        <f t="shared" si="17"/>
        <v>24.2902813</v>
      </c>
      <c r="AW12" s="57">
        <f>IF(UI!$D$19="Less efficient is fine",-0.479 + 0.0553*(AV12) + -0.000521*(AV12)^2,IF(UI!$D$19="More efficient the better",0.099 + -0.00591*(AV12) + 0.000429*(AV12)^2,0.0238*(AV12) + -0.238))</f>
        <v>0.3401086951</v>
      </c>
      <c r="AX12" s="57">
        <v>0.2422540750479677</v>
      </c>
      <c r="AY12" s="57">
        <f t="shared" si="18"/>
        <v>26.13229788</v>
      </c>
      <c r="AZ12" s="57">
        <f>IF(UI!$D$19="Less efficient is fine",-0.479 + 0.0553*(AY12) + -0.000521*(AY12)^2,IF(UI!$D$19="More efficient the better",0.099 + -0.00591*(AY12) + 0.000429*(AY12)^2,0.0238*(AY12) + -0.238))</f>
        <v>0.3839486897</v>
      </c>
      <c r="BA12" s="57">
        <v>0.407244858342259</v>
      </c>
      <c r="BB12" s="57">
        <f t="shared" si="19"/>
        <v>21.60996336</v>
      </c>
      <c r="BC12" s="57">
        <f>IF(UI!$D$19="Less efficient is fine",-0.479 + 0.0553*(BB12) + -0.000521*(BB12)^2,IF(UI!$D$19="More efficient the better",0.099 + -0.00591*(BB12) + 0.000429*(BB12)^2,0.0238*(BB12) + -0.238))</f>
        <v>0.276317128</v>
      </c>
      <c r="BD12" s="57">
        <v>0.2576700437512589</v>
      </c>
      <c r="BE12" s="57">
        <f t="shared" si="20"/>
        <v>21.58935958</v>
      </c>
      <c r="BF12" s="57">
        <f>IF(UI!$D$19="Less efficient is fine",-0.479 + 0.0553*(BE12) + -0.000521*(BE12)^2,IF(UI!$D$19="More efficient the better",0.099 + -0.00591*(BE12) + 0.000429*(BE12)^2,0.0238*(BE12) + -0.238))</f>
        <v>0.275826758</v>
      </c>
      <c r="BG12" s="57">
        <v>0.3689427994522374</v>
      </c>
      <c r="BH12" s="57">
        <f t="shared" si="21"/>
        <v>27.29501338</v>
      </c>
      <c r="BI12" s="57">
        <f>IF(UI!$D$19="Less efficient is fine",-0.479 + 0.0553*(BH12) + -0.000521*(BH12)^2,IF(UI!$D$19="More efficient the better",0.099 + -0.00591*(BH12) + 0.000429*(BH12)^2,0.0238*(BH12) + -0.238))</f>
        <v>0.4116213185</v>
      </c>
      <c r="BJ12" s="57">
        <v>0.04362016031874483</v>
      </c>
      <c r="BK12" s="57">
        <f t="shared" si="22"/>
        <v>14.73841181</v>
      </c>
      <c r="BL12" s="57">
        <f>IF(UI!$D$19="Less efficient is fine",-0.479 + 0.0553*(BK12) + -0.000521*(BK12)^2,IF(UI!$D$19="More efficient the better",0.099 + -0.00591*(BK12) + 0.000429*(BK12)^2,0.0238*(BK12) + -0.238))</f>
        <v>0.1127742011</v>
      </c>
      <c r="BM12" s="57">
        <v>0.18835200362333582</v>
      </c>
      <c r="BN12" s="57">
        <f t="shared" si="23"/>
        <v>26.37569196</v>
      </c>
      <c r="BO12" s="57">
        <f>IF(UI!$D$19="Less efficient is fine",-0.479 + 0.0553*(BN12) + -0.000521*(BN12)^2,IF(UI!$D$19="More efficient the better",0.099 + -0.00591*(BN12) + 0.000429*(BN12)^2,0.0238*(BN12) + -0.238))</f>
        <v>0.3897414687</v>
      </c>
      <c r="BP12" s="57">
        <v>0.9718900464488236</v>
      </c>
      <c r="BQ12" s="57">
        <f t="shared" si="24"/>
        <v>26.51037257</v>
      </c>
      <c r="BR12" s="57">
        <f>IF(UI!$D$19="Less efficient is fine",-0.479 + 0.0553*(BQ12) + -0.000521*(BQ12)^2,IF(UI!$D$19="More efficient the better",0.099 + -0.00591*(BQ12) + 0.000429*(BQ12)^2,0.0238*(BQ12) + -0.238))</f>
        <v>0.3929468671</v>
      </c>
      <c r="BS12" s="57">
        <v>0.4367129597632463</v>
      </c>
      <c r="BT12" s="57">
        <f t="shared" si="25"/>
        <v>23.33643147</v>
      </c>
      <c r="BU12" s="57">
        <f>IF(UI!$D$19="Less efficient is fine",-0.479 + 0.0553*(BT12) + -0.000521*(BT12)^2,IF(UI!$D$19="More efficient the better",0.099 + -0.00591*(BT12) + 0.000429*(BT12)^2,0.0238*(BT12) + -0.238))</f>
        <v>0.3174070689</v>
      </c>
      <c r="BV12" s="57">
        <v>0.3730799812249411</v>
      </c>
      <c r="BW12" s="57">
        <f t="shared" si="26"/>
        <v>16.59141654</v>
      </c>
      <c r="BX12" s="57">
        <f>IF(UI!$D$19="Less efficient is fine",-0.479 + 0.0553*(BW12) + -0.000521*(BW12)^2,IF(UI!$D$19="More efficient the better",0.099 + -0.00591*(BW12) + 0.000429*(BW12)^2,0.0238*(BW12) + -0.238))</f>
        <v>0.1568757136</v>
      </c>
      <c r="BY12" s="57">
        <v>0.032366485205245765</v>
      </c>
      <c r="BZ12" s="57">
        <f t="shared" si="27"/>
        <v>26.63606687</v>
      </c>
      <c r="CA12" s="57">
        <f>IF(UI!$D$19="Less efficient is fine",-0.479 + 0.0553*(BZ12) + -0.000521*(BZ12)^2,IF(UI!$D$19="More efficient the better",0.099 + -0.00591*(BZ12) + 0.000429*(BZ12)^2,0.0238*(BZ12) + -0.238))</f>
        <v>0.3959383915</v>
      </c>
      <c r="CB12" s="57">
        <v>0.8223841084603211</v>
      </c>
      <c r="CC12" s="57">
        <f t="shared" si="28"/>
        <v>23.36933071</v>
      </c>
      <c r="CD12" s="57">
        <f>IF(UI!$D$19="Less efficient is fine",-0.479 + 0.0553*(CC12) + -0.000521*(CC12)^2,IF(UI!$D$19="More efficient the better",0.099 + -0.00591*(CC12) + 0.000429*(CC12)^2,0.0238*(CC12) + -0.238))</f>
        <v>0.3181900709</v>
      </c>
      <c r="CE12" s="57">
        <v>0.013197794659779105</v>
      </c>
      <c r="CF12" s="57">
        <f t="shared" si="29"/>
        <v>15.40616799</v>
      </c>
      <c r="CG12" s="57">
        <f>IF(UI!$D$19="Less efficient is fine",-0.479 + 0.0553*(CF12) + -0.000521*(CF12)^2,IF(UI!$D$19="More efficient the better",0.099 + -0.00591*(CF12) + 0.000429*(CF12)^2,0.0238*(CF12) + -0.238))</f>
        <v>0.1286667981</v>
      </c>
      <c r="CH12" s="57">
        <v>0.37257633329450335</v>
      </c>
      <c r="CI12" s="57">
        <f t="shared" si="30"/>
        <v>17.15805564</v>
      </c>
      <c r="CJ12" s="57">
        <f>IF(UI!$D$19="Less efficient is fine",-0.479 + 0.0553*(CI12) + -0.000521*(CI12)^2,IF(UI!$D$19="More efficient the better",0.099 + -0.00591*(CI12) + 0.000429*(CI12)^2,0.0238*(CI12) + -0.238))</f>
        <v>0.1703617243</v>
      </c>
      <c r="CK12" s="57">
        <v>0.7319873939986009</v>
      </c>
      <c r="CL12" s="57">
        <f t="shared" si="31"/>
        <v>22.65234898</v>
      </c>
      <c r="CM12" s="57">
        <f>IF(UI!$D$19="Less efficient is fine",-0.479 + 0.0553*(CL12) + -0.000521*(CL12)^2,IF(UI!$D$19="More efficient the better",0.099 + -0.00591*(CL12) + 0.000429*(CL12)^2,0.0238*(CL12) + -0.238))</f>
        <v>0.3011259057</v>
      </c>
      <c r="CN12" s="57">
        <v>0.9651723258987133</v>
      </c>
      <c r="CO12" s="57">
        <f t="shared" si="32"/>
        <v>28.93349189</v>
      </c>
      <c r="CP12" s="57">
        <f>IF(UI!$D$19="Less efficient is fine",-0.479 + 0.0553*(CO12) + -0.000521*(CO12)^2,IF(UI!$D$19="More efficient the better",0.099 + -0.00591*(CO12) + 0.000429*(CO12)^2,0.0238*(CO12) + -0.238))</f>
        <v>0.4506171069</v>
      </c>
      <c r="CQ12" s="57">
        <v>0.20497344434187104</v>
      </c>
      <c r="CR12" s="57">
        <f t="shared" si="33"/>
        <v>21.52149022</v>
      </c>
      <c r="CS12" s="57">
        <f>IF(UI!$D$19="Less efficient is fine",-0.479 + 0.0553*(CR12) + -0.000521*(CR12)^2,IF(UI!$D$19="More efficient the better",0.099 + -0.00591*(CR12) + 0.000429*(CR12)^2,0.0238*(CR12) + -0.238))</f>
        <v>0.2742114673</v>
      </c>
      <c r="CT12" s="57">
        <v>0.47297956010350295</v>
      </c>
      <c r="CU12" s="57">
        <f t="shared" si="34"/>
        <v>19.43151074</v>
      </c>
      <c r="CV12" s="57">
        <f>IF(UI!$D$19="Less efficient is fine",-0.479 + 0.0553*(CU12) + -0.000521*(CU12)^2,IF(UI!$D$19="More efficient the better",0.099 + -0.00591*(CU12) + 0.000429*(CU12)^2,0.0238*(CU12) + -0.238))</f>
        <v>0.2244699557</v>
      </c>
      <c r="CW12" s="57">
        <v>0.06009403465824903</v>
      </c>
      <c r="CX12" s="57">
        <f t="shared" si="35"/>
        <v>24.56006679</v>
      </c>
      <c r="CY12" s="57">
        <f>IF(UI!$D$19="Less efficient is fine",-0.479 + 0.0553*(CX12) + -0.000521*(CX12)^2,IF(UI!$D$19="More efficient the better",0.099 + -0.00591*(CX12) + 0.000429*(CX12)^2,0.0238*(CX12) + -0.238))</f>
        <v>0.3465295897</v>
      </c>
      <c r="CZ12" s="57">
        <v>0.7935510215587369</v>
      </c>
      <c r="DA12" s="57">
        <f t="shared" si="36"/>
        <v>27.47203583</v>
      </c>
      <c r="DB12" s="57">
        <f>IF(UI!$D$19="Less efficient is fine",-0.479 + 0.0553*(DA12) + -0.000521*(DA12)^2,IF(UI!$D$19="Efficient",0.099 + -0.00591*(DA12) + 0.000429*(DA12)^2,0.0238*(DA12) + -0.238))</f>
        <v>0.4158344527</v>
      </c>
      <c r="DC12" s="57">
        <v>0.5201975864995817</v>
      </c>
      <c r="DD12" s="57">
        <f t="shared" si="37"/>
        <v>19.51646524</v>
      </c>
      <c r="DE12" s="57">
        <f>IF(UI!$D$19="Less efficient is fine",-0.479 + 0.0553*(DD12) + -0.000521*(DD12)^2,IF(UI!$D$19="More efficient the better",0.099 + -0.00591*(DD12) + 0.000429*(DD12)^2,0.0238*(DD12) + -0.238))</f>
        <v>0.2264918727</v>
      </c>
      <c r="DF12" s="57">
        <v>0.43432465685170674</v>
      </c>
      <c r="DG12" s="57">
        <f t="shared" si="38"/>
        <v>26.72805432</v>
      </c>
      <c r="DH12" s="57">
        <f>IF(UI!$D$19="Less efficient is fine",-0.479 + 0.0553*(DG12) + -0.000521*(DG12)^2,IF(UI!$D$19="More efficient the better",0.099 + -0.00591*(DG12) + 0.000429*(DG12)^2,0.0238*(DG12) + -0.238))</f>
        <v>0.3981276928</v>
      </c>
      <c r="DI12" s="57">
        <v>0.5707692293526458</v>
      </c>
      <c r="DJ12" s="57">
        <f t="shared" si="39"/>
        <v>25.51748707</v>
      </c>
      <c r="DK12" s="57">
        <f>IF(UI!$D$19="Less efficient is fine",-0.479 + 0.0553*(DJ12) + -0.000521*(DJ12)^2,IF(UI!$D$19="More efficient the better",0.099 + -0.00591*(DJ12) + 0.000429*(DJ12)^2,0.0238*(DJ12) + -0.238))</f>
        <v>0.3693161923</v>
      </c>
      <c r="DL12" s="57">
        <v>0.295510007395439</v>
      </c>
      <c r="DM12" s="57">
        <f t="shared" si="40"/>
        <v>26.30633478</v>
      </c>
      <c r="DN12" s="57">
        <f>IF(UI!$D$19="Less efficient is fine",-0.479 + 0.0553*(DM12) + -0.000521*(DM12)^2,IF(UI!$D$19="More efficient the better",0.099 + -0.00591*(DM12) + 0.000429*(DM12)^2,0.0238*(DM12) + -0.238))</f>
        <v>0.3880907678</v>
      </c>
      <c r="DO12" s="57">
        <v>0.23961066752988114</v>
      </c>
      <c r="DP12" s="57">
        <f t="shared" si="41"/>
        <v>26.07677443</v>
      </c>
      <c r="DQ12" s="57">
        <f>IF(UI!$D$19="Less efficient is fine",-0.479 + 0.0553*(DP12) + -0.000521*(DP12)^2,IF(UI!$D$19="More efficient the better",0.099 + -0.00591*(DP12) + 0.000429*(DP12)^2,0.0238*(DP12) + -0.238))</f>
        <v>0.3826272313</v>
      </c>
      <c r="DR12" s="57">
        <v>0.7245673587589352</v>
      </c>
      <c r="DS12" s="57">
        <f t="shared" si="42"/>
        <v>23.71846284</v>
      </c>
      <c r="DT12" s="57">
        <f>IF(UI!$D$19="Less efficient is fine",-0.479 + 0.0553*(DS12) + -0.000521*(DS12)^2,IF(UI!$D$19="More efficient the better",0.099 + -0.00591*(DS12) + 0.000429*(DS12)^2,0.0238*(DS12) + -0.238))</f>
        <v>0.3264994155</v>
      </c>
      <c r="DU12" s="57">
        <v>0.8900400857603787</v>
      </c>
      <c r="DV12" s="57">
        <f t="shared" si="43"/>
        <v>25.04334426</v>
      </c>
      <c r="DW12" s="57">
        <f>IF(UI!$D$19="Less efficient is fine",-0.479 + 0.0553*(DV12) + -0.000521*(DV12)^2,IF(UI!$D$19="More efficient the better",0.099 + -0.00591*(DV12) + 0.000429*(DV12)^2,0.0238*(DV12) + -0.238))</f>
        <v>0.3580315933</v>
      </c>
      <c r="DX12" s="57">
        <v>0.5707990620214988</v>
      </c>
      <c r="DY12" s="99">
        <f t="shared" si="44"/>
        <v>25.28060154</v>
      </c>
      <c r="DZ12" s="57">
        <f>IF(UI!$D$19="Less efficient is fine",-0.479 + 0.0553*(DY12) + -0.000521*(DY12)^2,IF(UI!$D$19="More efficient the better",0.099 + -0.00591*(DY12) + 0.000429*(DY12)^2,0.0238*(DY12) + -0.238))</f>
        <v>0.3636783168</v>
      </c>
      <c r="EA12" s="57">
        <v>0.6051717836029166</v>
      </c>
      <c r="EB12" s="99">
        <f t="shared" si="45"/>
        <v>21.67509717</v>
      </c>
      <c r="EC12" s="57">
        <f>IF(UI!$D$19="Less efficient is fine",-0.479 + 0.0553*(EB12) + -0.000521*(EB12)^2,IF(UI!$D$19="More efficient the better",0.099 + -0.00591*(EB12) + 0.000429*(EB12)^2,0.0238*(EB12) + -0.238))</f>
        <v>0.2778673127</v>
      </c>
      <c r="ED12" s="57">
        <v>0.6504895126330026</v>
      </c>
      <c r="EE12" s="99">
        <f t="shared" si="46"/>
        <v>22.19484463</v>
      </c>
      <c r="EF12" s="57">
        <f>IF(UI!$D$19="Less efficient is fine",-0.479 + 0.0553*(EE12) + -0.000521*(EE12)^2,IF(UI!$D$19="More efficient the better",0.099 + -0.00591*(EE12) + 0.000429*(EE12)^2,0.0238*(EE12) + -0.238))</f>
        <v>0.2902373023</v>
      </c>
      <c r="EG12" s="57">
        <v>0.40027885443119704</v>
      </c>
      <c r="EH12" s="99">
        <f t="shared" si="47"/>
        <v>22.13158617</v>
      </c>
      <c r="EI12" s="57">
        <f>IF(UI!$D$19="Less efficient is fine",-0.479 + 0.0553*(EH12) + -0.000521*(EH12)^2,IF(UI!$D$19="More efficient the better",0.099 + -0.00591*(EH12) + 0.000429*(EH12)^2,0.0238*(EH12) + -0.238))</f>
        <v>0.2887317508</v>
      </c>
      <c r="EJ12" s="57">
        <v>0.41822935143842876</v>
      </c>
      <c r="EK12" s="99">
        <f t="shared" si="48"/>
        <v>21.28645291</v>
      </c>
      <c r="EL12" s="57">
        <f>IF(UI!$D$19="Less efficient is fine",-0.479 + 0.0553*(EK12) + -0.000521*(EK12)^2,IF(UI!$D$19="More efficient the better",0.099 + -0.00591*(EK12) + 0.000429*(EK12)^2,0.0238*(EK12) + -0.238))</f>
        <v>0.2686175792</v>
      </c>
      <c r="EM12" s="57">
        <v>0.5782735326867815</v>
      </c>
      <c r="EN12" s="99">
        <f t="shared" si="49"/>
        <v>17.04810759</v>
      </c>
      <c r="EO12" s="57">
        <f>IF(UI!$D$19="Less efficient is fine",-0.479 + 0.0553*(EN12) + -0.000521*(EN12)^2,IF(UI!$D$19="More efficient the better",0.099 + -0.00591*(EN12) + 0.000429*(EN12)^2,0.0238*(EN12) + -0.238))</f>
        <v>0.1677449607</v>
      </c>
      <c r="EP12" s="57">
        <v>0.5462194793728166</v>
      </c>
      <c r="EQ12" s="99">
        <f t="shared" si="50"/>
        <v>30.28123274</v>
      </c>
      <c r="ER12" s="57">
        <f>IF(UI!$D$19="Less efficient is fine",-0.479 + 0.0553*(EQ12) + -0.000521*(EQ12)^2,IF(UI!$D$19="More efficient the better",0.099 + -0.00591*(EQ12) + 0.000429*(EQ12)^2,0.0238*(EQ12) + -0.238))</f>
        <v>0.4826933393</v>
      </c>
      <c r="ES12" s="57">
        <v>0.6047616544501254</v>
      </c>
      <c r="ET12" s="99">
        <f t="shared" si="51"/>
        <v>17.06977097</v>
      </c>
      <c r="EU12" s="57">
        <f>IF(UI!$D$19="Less efficient is fine",-0.479 + 0.0553*(ET12) + -0.000521*(ET12)^2,IF(UI!$D$19="More efficient the better",0.099 + -0.00591*(ET12) + 0.000429*(ET12)^2,0.0238*(ET12) + -0.238))</f>
        <v>0.1682605492</v>
      </c>
      <c r="EV12" s="57">
        <v>0.3380008275801325</v>
      </c>
      <c r="EW12" s="99">
        <f t="shared" si="52"/>
        <v>19.69986939</v>
      </c>
      <c r="EX12" s="57">
        <f>IF(UI!$D$19="Less efficient is fine",-0.479 + 0.0553*(EW12) + -0.000521*(EW12)^2,IF(UI!$D$19="More efficient the better",0.099 + -0.00591*(EW12) + 0.000429*(EW12)^2,0.0238*(EW12) + -0.238))</f>
        <v>0.2308568915</v>
      </c>
      <c r="EY12" s="57">
        <v>0.28376356544360126</v>
      </c>
      <c r="EZ12" s="99">
        <f t="shared" si="53"/>
        <v>13.13001595</v>
      </c>
      <c r="FA12" s="57">
        <f>IF(UI!$D$19="Less efficient is fine",-0.479 + 0.0553*(EZ12) + -0.000521*(EZ12)^2,IF(UI!$D$19="More efficient the better",0.099 + -0.00591*(EZ12) + 0.000429*(EZ12)^2,0.0238*(EZ12) + -0.238))</f>
        <v>0.07449437958</v>
      </c>
      <c r="FB12" s="57">
        <v>0.6024543518178721</v>
      </c>
      <c r="FC12" s="99">
        <f t="shared" si="54"/>
        <v>9.296579303</v>
      </c>
      <c r="FD12" s="57">
        <f>IF(UI!$D$19="Less efficient is fine",-0.479 + 0.0553*(FC12) + -0.000521*(FC12)^2,IF(UI!$D$19="More efficient the better",0.099 + -0.00591*(FC12) + 0.000429*(FC12)^2,0.0238*(FC12) + -0.238))</f>
        <v>-0.0167414126</v>
      </c>
      <c r="FE12" s="57">
        <v>0.9651269399738162</v>
      </c>
      <c r="FF12" s="57">
        <f t="shared" si="55"/>
        <v>46.1316828</v>
      </c>
      <c r="FG12" s="57">
        <f>IF(UI!$D$19="Less efficient is fine",-0.479 + 0.0553*(FF12) + -0.000521*(FF12)^2,IF(UI!$D$19="More efficient the better",0.099 + -0.00591*(FF12) + 0.000429*(FF12)^2,0.0238*(FF12) + -0.238))</f>
        <v>0.8599340506</v>
      </c>
      <c r="FI12" s="73">
        <v>5.0</v>
      </c>
      <c r="FJ12" s="100">
        <f>AVERAGE(P8:P307)</f>
        <v>0.3432335913</v>
      </c>
    </row>
    <row r="13">
      <c r="A13" s="57">
        <f t="shared" si="1"/>
        <v>0.6731272257</v>
      </c>
      <c r="B13" s="57">
        <v>0.3797278150468828</v>
      </c>
      <c r="C13" s="57">
        <f t="shared" si="2"/>
        <v>32.79307133</v>
      </c>
      <c r="D13" s="57">
        <f>IF(UI!$D$19="Less efficient is fine",-0.479 + 0.0553*(C13) + -0.000521*(C13)^2,IF(UI!$D$19="More efficient the better",0.099 + -0.00591*(C13) + 0.000429*(C13)^2,0.0238*(C13) + -0.238))</f>
        <v>0.5424750977</v>
      </c>
      <c r="E13" s="57">
        <v>0.7000252601482487</v>
      </c>
      <c r="F13" s="57">
        <f t="shared" si="3"/>
        <v>21.34011057</v>
      </c>
      <c r="G13" s="57">
        <f>IF(UI!$D$19="Less efficient is fine",-0.479 + 0.0553*(F13) + -0.000521*(F13)^2,IF(UI!$D$19="More efficient the better",0.099 + -0.00591*(F13) + 0.000429*(F13)^2,0.0238*(F13) + -0.238))</f>
        <v>0.2698946315</v>
      </c>
      <c r="H13" s="57">
        <v>0.11044292967206737</v>
      </c>
      <c r="I13" s="57">
        <f t="shared" si="4"/>
        <v>32.17496239</v>
      </c>
      <c r="J13" s="57">
        <f>IF(UI!$D$19="Less efficient is fine",-0.479 + 0.0553*(I13) + -0.000521*(I13)^2,IF(UI!$D$19="More efficient the better",0.099 + -0.00591*(I13) + 0.000429*(I13)^2,0.0238*(I13) + -0.238))</f>
        <v>0.5277641049</v>
      </c>
      <c r="K13" s="57">
        <v>0.8425040882025581</v>
      </c>
      <c r="L13" s="99">
        <f t="shared" si="5"/>
        <v>19.54528509</v>
      </c>
      <c r="M13" s="57">
        <f>IF(UI!$D$19="Less efficient is fine",-0.479 + 0.0553*(L13) + -0.000521*(L13)^2,IF(UI!$D$19="More efficient the better",0.099 + -0.00591*(L13) + 0.000429*(L13)^2,0.0238*(L13) + -0.238))</f>
        <v>0.2271777853</v>
      </c>
      <c r="N13" s="57">
        <v>0.2359002563012882</v>
      </c>
      <c r="O13" s="57">
        <f t="shared" si="6"/>
        <v>25.09094814</v>
      </c>
      <c r="P13" s="57">
        <f>IF(UI!$D$19="Less efficient is fine",-0.479 + 0.0553*(O13) + -0.000521*(O13)^2,IF(UI!$D$19="More efficient the better",0.099 + -0.00591*(O13) + 0.000429*(O13)^2,0.0238*(O13) + -0.238))</f>
        <v>0.3591645656</v>
      </c>
      <c r="Q13" s="57">
        <v>0.1212773095800822</v>
      </c>
      <c r="R13" s="57">
        <f t="shared" si="7"/>
        <v>20.72374421</v>
      </c>
      <c r="S13" s="57">
        <f>IF(UI!$D$19="Less efficient is fine",-0.479 + 0.0553*(R13) + -0.000521*(R13)^2,IF(UI!$D$19="More efficient the better",0.099 + -0.00591*(R13) + 0.000429*(R13)^2,0.0238*(R13) + -0.238))</f>
        <v>0.2552251121</v>
      </c>
      <c r="T13" s="57">
        <v>0.890826316022905</v>
      </c>
      <c r="U13" s="57">
        <f t="shared" si="8"/>
        <v>26.57073719</v>
      </c>
      <c r="V13" s="57">
        <f>IF(UI!$D$19="Less efficient is fine",-0.479 + 0.0553*(U13) + -0.000521*(U13)^2,IF(UI!$D$19="More efficient the better",0.099 + -0.00591*(U13) + 0.000429*(U13)^2,0.0238*(U13) + -0.238))</f>
        <v>0.3943835451</v>
      </c>
      <c r="W13" s="57">
        <v>0.894398380812774</v>
      </c>
      <c r="X13" s="57">
        <f t="shared" si="9"/>
        <v>21.688865</v>
      </c>
      <c r="Y13" s="57">
        <f>IF(UI!$D$19="Less efficient is fine",-0.479 + 0.0553*(X13) + -0.000521*(X13)^2,IF(UI!$D$19="More efficient the better",0.099 + -0.00591*(X13) + 0.000429*(X13)^2,0.0238*(X13) + -0.238))</f>
        <v>0.278194987</v>
      </c>
      <c r="Z13" s="57">
        <v>0.91007333257121</v>
      </c>
      <c r="AA13" s="57">
        <f t="shared" si="10"/>
        <v>25.25452805</v>
      </c>
      <c r="AB13" s="57">
        <f>IF(UI!$D$19="Less efficient is fine",-0.479 + 0.0553*(AA13) + -0.000521*(AA13)^2,IF(UI!$D$19="More efficient the better",0.099 + -0.00591*(AA13) + 0.000429*(AA13)^2,0.0238*(AA13) + -0.238))</f>
        <v>0.3630577676</v>
      </c>
      <c r="AC13" s="57">
        <v>0.9326819331505395</v>
      </c>
      <c r="AD13" s="57">
        <f t="shared" si="11"/>
        <v>27.63704962</v>
      </c>
      <c r="AE13" s="57">
        <f>IF(UI!$D$19="Less efficient is fine",-0.479 + 0.0553*(AD13) + -0.000521*(AD13)^2,IF(UI!$D$19="More efficient the better",0.099 + -0.00591*(AD13) + 0.000429*(AD13)^2,0.0238*(AD13) + -0.238))</f>
        <v>0.4197617811</v>
      </c>
      <c r="AF13" s="57">
        <v>0.6511669778939246</v>
      </c>
      <c r="AG13" s="57">
        <f t="shared" si="12"/>
        <v>25.51423591</v>
      </c>
      <c r="AH13" s="57">
        <f>IF(UI!$D$19="Less efficient is fine",-0.479 + 0.0553*(AG13) + -0.000521*(AG13)^2,IF(UI!$D$19="More efficient the better",0.099 + -0.00591*(AG13) + 0.000429*(AG13)^2,0.0238*(AG13) + -0.238))</f>
        <v>0.3692388146</v>
      </c>
      <c r="AI13" s="57">
        <v>0.05367059767002047</v>
      </c>
      <c r="AJ13" s="57">
        <f t="shared" si="13"/>
        <v>25.65525932</v>
      </c>
      <c r="AK13" s="57">
        <f>IF(UI!$D$19="Less efficient is fine",-0.479 + 0.0553*(AJ13) + -0.000521*(AJ13)^2,IF(UI!$D$19="More efficient the better",0.099 + -0.00591*(AJ13) + 0.000429*(AJ13)^2,0.0238*(AJ13) + -0.238))</f>
        <v>0.3725951719</v>
      </c>
      <c r="AL13" s="57">
        <v>0.6330991150438487</v>
      </c>
      <c r="AM13" s="57">
        <f t="shared" si="14"/>
        <v>20.29587005</v>
      </c>
      <c r="AN13" s="57">
        <f>IF(UI!$D$19="Less efficient is fine",-0.479 + 0.0553*(AM13) + -0.000521*(AM13)^2,IF(UI!$D$19="More efficient the better",0.099 + -0.00591*(AM13) + 0.000429*(AM13)^2,0.0238*(AM13) + -0.238))</f>
        <v>0.2450417072</v>
      </c>
      <c r="AO13" s="57">
        <v>0.015375490898979494</v>
      </c>
      <c r="AP13" s="57">
        <f t="shared" si="15"/>
        <v>19.52607874</v>
      </c>
      <c r="AQ13" s="57">
        <f>IF(UI!$D$19="Less efficient is fine",-0.479 + 0.0553*(AP13) + -0.000521*(AP13)^2,IF(UI!$D$19="More efficient the better",0.099 + -0.00591*(AP13) + 0.000429*(AP13)^2,0.0238*(AP13) + -0.238))</f>
        <v>0.2267206739</v>
      </c>
      <c r="AR13" s="57">
        <v>0.47073632311281977</v>
      </c>
      <c r="AS13" s="57">
        <f t="shared" si="16"/>
        <v>30.33662323</v>
      </c>
      <c r="AT13" s="57">
        <f>IF(UI!$D$19="Less efficient is fine",-0.479 + 0.0553*(AS13) + -0.000521*(AS13)^2,IF(UI!$D$19="More efficient the better",0.099 + -0.00591*(AS13) + 0.000429*(AS13)^2,0.0238*(AS13) + -0.238))</f>
        <v>0.484011633</v>
      </c>
      <c r="AU13" s="57">
        <v>0.17068066906260815</v>
      </c>
      <c r="AV13" s="57">
        <f t="shared" si="17"/>
        <v>25.04491476</v>
      </c>
      <c r="AW13" s="57">
        <f>IF(UI!$D$19="Less efficient is fine",-0.479 + 0.0553*(AV13) + -0.000521*(AV13)^2,IF(UI!$D$19="More efficient the better",0.099 + -0.00591*(AV13) + 0.000429*(AV13)^2,0.0238*(AV13) + -0.238))</f>
        <v>0.3580689714</v>
      </c>
      <c r="AX13" s="57">
        <v>0.7072906678885142</v>
      </c>
      <c r="AY13" s="57">
        <f t="shared" si="18"/>
        <v>23.48850426</v>
      </c>
      <c r="AZ13" s="57">
        <f>IF(UI!$D$19="Less efficient is fine",-0.479 + 0.0553*(AY13) + -0.000521*(AY13)^2,IF(UI!$D$19="More efficient the better",0.099 + -0.00591*(AY13) + 0.000429*(AY13)^2,0.0238*(AY13) + -0.238))</f>
        <v>0.3210264014</v>
      </c>
      <c r="BA13" s="57">
        <v>0.6173492168075115</v>
      </c>
      <c r="BB13" s="57">
        <f t="shared" si="19"/>
        <v>17.79350636</v>
      </c>
      <c r="BC13" s="57">
        <f>IF(UI!$D$19="Less efficient is fine",-0.479 + 0.0553*(BB13) + -0.000521*(BB13)^2,IF(UI!$D$19="More efficient the better",0.099 + -0.00591*(BB13) + 0.000429*(BB13)^2,0.0238*(BB13) + -0.238))</f>
        <v>0.1854854514</v>
      </c>
      <c r="BD13" s="57">
        <v>0.22221173550703088</v>
      </c>
      <c r="BE13" s="57">
        <f t="shared" si="20"/>
        <v>21.33325468</v>
      </c>
      <c r="BF13" s="57">
        <f>IF(UI!$D$19="Less efficient is fine",-0.479 + 0.0553*(BE13) + -0.000521*(BE13)^2,IF(UI!$D$19="More efficient the better",0.099 + -0.00591*(BE13) + 0.000429*(BE13)^2,0.0238*(BE13) + -0.238))</f>
        <v>0.2697314614</v>
      </c>
      <c r="BG13" s="57">
        <v>0.24461276738330717</v>
      </c>
      <c r="BH13" s="57">
        <f t="shared" si="21"/>
        <v>26.49723296</v>
      </c>
      <c r="BI13" s="57">
        <f>IF(UI!$D$19="Less efficient is fine",-0.479 + 0.0553*(BH13) + -0.000521*(BH13)^2,IF(UI!$D$19="More efficient the better",0.099 + -0.00591*(BH13) + 0.000429*(BH13)^2,0.0238*(BH13) + -0.238))</f>
        <v>0.3926341444</v>
      </c>
      <c r="BJ13" s="57">
        <v>0.7668710930917911</v>
      </c>
      <c r="BK13" s="57">
        <f t="shared" si="22"/>
        <v>14.61444019</v>
      </c>
      <c r="BL13" s="57">
        <f>IF(UI!$D$19="Less efficient is fine",-0.479 + 0.0553*(BK13) + -0.000521*(BK13)^2,IF(UI!$D$19="More efficient the better",0.099 + -0.00591*(BK13) + 0.000429*(BK13)^2,0.0238*(BK13) + -0.238))</f>
        <v>0.1098236766</v>
      </c>
      <c r="BM13" s="57">
        <v>0.09558679120561575</v>
      </c>
      <c r="BN13" s="57">
        <f t="shared" si="23"/>
        <v>25.40478707</v>
      </c>
      <c r="BO13" s="57">
        <f>IF(UI!$D$19="Less efficient is fine",-0.479 + 0.0553*(BN13) + -0.000521*(BN13)^2,IF(UI!$D$19="More efficient the better",0.099 + -0.00591*(BN13) + 0.000429*(BN13)^2,0.0238*(BN13) + -0.238))</f>
        <v>0.3666339323</v>
      </c>
      <c r="BP13" s="57">
        <v>0.8004120772079447</v>
      </c>
      <c r="BQ13" s="57">
        <f t="shared" si="24"/>
        <v>22.36606173</v>
      </c>
      <c r="BR13" s="57">
        <f>IF(UI!$D$19="Less efficient is fine",-0.479 + 0.0553*(BQ13) + -0.000521*(BQ13)^2,IF(UI!$D$19="More efficient the better",0.099 + -0.00591*(BQ13) + 0.000429*(BQ13)^2,0.0238*(BQ13) + -0.238))</f>
        <v>0.2943122692</v>
      </c>
      <c r="BS13" s="57">
        <v>0.8691316650120615</v>
      </c>
      <c r="BT13" s="57">
        <f t="shared" si="25"/>
        <v>22.07864445</v>
      </c>
      <c r="BU13" s="57">
        <f>IF(UI!$D$19="Less efficient is fine",-0.479 + 0.0553*(BT13) + -0.000521*(BT13)^2,IF(UI!$D$19="More efficient the better",0.099 + -0.00591*(BT13) + 0.000429*(BT13)^2,0.0238*(BT13) + -0.238))</f>
        <v>0.2874717379</v>
      </c>
      <c r="BV13" s="57">
        <v>0.17479556714840339</v>
      </c>
      <c r="BW13" s="57">
        <f t="shared" si="26"/>
        <v>15.77378697</v>
      </c>
      <c r="BX13" s="57">
        <f>IF(UI!$D$19="Less efficient is fine",-0.479 + 0.0553*(BW13) + -0.000521*(BW13)^2,IF(UI!$D$19="More efficient the better",0.099 + -0.00591*(BW13) + 0.000429*(BW13)^2,0.0238*(BW13) + -0.238))</f>
        <v>0.1374161298</v>
      </c>
      <c r="BY13" s="57">
        <v>0.752044528553903</v>
      </c>
      <c r="BZ13" s="57">
        <f t="shared" si="27"/>
        <v>25.05578814</v>
      </c>
      <c r="CA13" s="57">
        <f>IF(UI!$D$19="Less efficient is fine",-0.479 + 0.0553*(BZ13) + -0.000521*(BZ13)^2,IF(UI!$D$19="More efficient the better",0.099 + -0.00591*(BZ13) + 0.000429*(BZ13)^2,0.0238*(BZ13) + -0.238))</f>
        <v>0.3583277576</v>
      </c>
      <c r="CB13" s="57">
        <v>0.8569632341027973</v>
      </c>
      <c r="CC13" s="57">
        <f t="shared" si="28"/>
        <v>23.94707385</v>
      </c>
      <c r="CD13" s="57">
        <f>IF(UI!$D$19="Less efficient is fine",-0.479 + 0.0553*(CC13) + -0.000521*(CC13)^2,IF(UI!$D$19="More efficient the better",0.099 + -0.00591*(CC13) + 0.000429*(CC13)^2,0.0238*(CC13) + -0.238))</f>
        <v>0.3319403575</v>
      </c>
      <c r="CE13" s="57">
        <v>0.47491461674932023</v>
      </c>
      <c r="CF13" s="57">
        <f t="shared" si="29"/>
        <v>17.43647957</v>
      </c>
      <c r="CG13" s="57">
        <f>IF(UI!$D$19="Less efficient is fine",-0.479 + 0.0553*(CF13) + -0.000521*(CF13)^2,IF(UI!$D$19="More efficient the better",0.099 + -0.00591*(CF13) + 0.000429*(CF13)^2,0.0238*(CF13) + -0.238))</f>
        <v>0.1769882138</v>
      </c>
      <c r="CH13" s="57">
        <v>0.09360515298712369</v>
      </c>
      <c r="CI13" s="57">
        <f t="shared" si="30"/>
        <v>16.08169516</v>
      </c>
      <c r="CJ13" s="57">
        <f>IF(UI!$D$19="Less efficient is fine",-0.479 + 0.0553*(CI13) + -0.000521*(CI13)^2,IF(UI!$D$19="More efficient the better",0.099 + -0.00591*(CI13) + 0.000429*(CI13)^2,0.0238*(CI13) + -0.238))</f>
        <v>0.1447443447</v>
      </c>
      <c r="CK13" s="57">
        <v>0.9347075731322703</v>
      </c>
      <c r="CL13" s="57">
        <f t="shared" si="31"/>
        <v>26.87980207</v>
      </c>
      <c r="CM13" s="57">
        <f>IF(UI!$D$19="Less efficient is fine",-0.479 + 0.0553*(CL13) + -0.000521*(CL13)^2,IF(UI!$D$19="More efficient the better",0.099 + -0.00591*(CL13) + 0.000429*(CL13)^2,0.0238*(CL13) + -0.238))</f>
        <v>0.4017392893</v>
      </c>
      <c r="CN13" s="57">
        <v>0.7134774686172412</v>
      </c>
      <c r="CO13" s="57">
        <f t="shared" si="32"/>
        <v>23.20448504</v>
      </c>
      <c r="CP13" s="57">
        <f>IF(UI!$D$19="Less efficient is fine",-0.479 + 0.0553*(CO13) + -0.000521*(CO13)^2,IF(UI!$D$19="More efficient the better",0.099 + -0.00591*(CO13) + 0.000429*(CO13)^2,0.0238*(CO13) + -0.238))</f>
        <v>0.3142667439</v>
      </c>
      <c r="CQ13" s="57">
        <v>0.07777923507543005</v>
      </c>
      <c r="CR13" s="57">
        <f t="shared" si="33"/>
        <v>20.16924958</v>
      </c>
      <c r="CS13" s="57">
        <f>IF(UI!$D$19="Less efficient is fine",-0.479 + 0.0553*(CR13) + -0.000521*(CR13)^2,IF(UI!$D$19="More efficient the better",0.099 + -0.00591*(CR13) + 0.000429*(CR13)^2,0.0238*(CR13) + -0.238))</f>
        <v>0.2420281399</v>
      </c>
      <c r="CT13" s="57">
        <v>0.7131007981826456</v>
      </c>
      <c r="CU13" s="57">
        <f t="shared" si="34"/>
        <v>16.71108024</v>
      </c>
      <c r="CV13" s="57">
        <f>IF(UI!$D$19="Less efficient is fine",-0.479 + 0.0553*(CU13) + -0.000521*(CU13)^2,IF(UI!$D$19="More efficient the better",0.099 + -0.00591*(CU13) + 0.000429*(CU13)^2,0.0238*(CU13) + -0.238))</f>
        <v>0.1597237098</v>
      </c>
      <c r="CW13" s="57">
        <v>0.002532541688605394</v>
      </c>
      <c r="CX13" s="57">
        <f t="shared" si="35"/>
        <v>23.3202623</v>
      </c>
      <c r="CY13" s="57">
        <f>IF(UI!$D$19="Less efficient is fine",-0.479 + 0.0553*(CX13) + -0.000521*(CX13)^2,IF(UI!$D$19="More efficient the better",0.099 + -0.00591*(CX13) + 0.000429*(CX13)^2,0.0238*(CX13) + -0.238))</f>
        <v>0.3170222427</v>
      </c>
      <c r="CZ13" s="57">
        <v>0.46620505804365364</v>
      </c>
      <c r="DA13" s="57">
        <f t="shared" si="36"/>
        <v>30.34526235</v>
      </c>
      <c r="DB13" s="57">
        <f>IF(UI!$D$19="Less efficient is fine",-0.479 + 0.0553*(DA13) + -0.000521*(DA13)^2,IF(UI!$D$19="Efficient",0.099 + -0.00591*(DA13) + 0.000429*(DA13)^2,0.0238*(DA13) + -0.238))</f>
        <v>0.4842172438</v>
      </c>
      <c r="DC13" s="57">
        <v>0.9774416135445885</v>
      </c>
      <c r="DD13" s="57">
        <f t="shared" si="37"/>
        <v>26.16050062</v>
      </c>
      <c r="DE13" s="57">
        <f>IF(UI!$D$19="Less efficient is fine",-0.479 + 0.0553*(DD13) + -0.000521*(DD13)^2,IF(UI!$D$19="More efficient the better",0.099 + -0.00591*(DD13) + 0.000429*(DD13)^2,0.0238*(DD13) + -0.238))</f>
        <v>0.3846199148</v>
      </c>
      <c r="DF13" s="57">
        <v>0.7283288683030991</v>
      </c>
      <c r="DG13" s="57">
        <f t="shared" si="38"/>
        <v>23.33964985</v>
      </c>
      <c r="DH13" s="57">
        <f>IF(UI!$D$19="Less efficient is fine",-0.479 + 0.0553*(DG13) + -0.000521*(DG13)^2,IF(UI!$D$19="More efficient the better",0.099 + -0.00591*(DG13) + 0.000429*(DG13)^2,0.0238*(DG13) + -0.238))</f>
        <v>0.3174836664</v>
      </c>
      <c r="DI13" s="57">
        <v>0.8433064093308529</v>
      </c>
      <c r="DJ13" s="57">
        <f t="shared" si="39"/>
        <v>29.6664734</v>
      </c>
      <c r="DK13" s="57">
        <f>IF(UI!$D$19="Less efficient is fine",-0.479 + 0.0553*(DJ13) + -0.000521*(DJ13)^2,IF(UI!$D$19="More efficient the better",0.099 + -0.00591*(DJ13) + 0.000429*(DJ13)^2,0.0238*(DJ13) + -0.238))</f>
        <v>0.4680620669</v>
      </c>
      <c r="DL13" s="57">
        <v>0.015955825044717487</v>
      </c>
      <c r="DM13" s="57">
        <f t="shared" si="40"/>
        <v>24.53591497</v>
      </c>
      <c r="DN13" s="57">
        <f>IF(UI!$D$19="Less efficient is fine",-0.479 + 0.0553*(DM13) + -0.000521*(DM13)^2,IF(UI!$D$19="More efficient the better",0.099 + -0.00591*(DM13) + 0.000429*(DM13)^2,0.0238*(DM13) + -0.238))</f>
        <v>0.3459547762</v>
      </c>
      <c r="DO13" s="57">
        <v>0.6016376163951874</v>
      </c>
      <c r="DP13" s="57">
        <f t="shared" si="41"/>
        <v>21.96665038</v>
      </c>
      <c r="DQ13" s="57">
        <f>IF(UI!$D$19="Less efficient is fine",-0.479 + 0.0553*(DP13) + -0.000521*(DP13)^2,IF(UI!$D$19="More efficient the better",0.099 + -0.00591*(DP13) + 0.000429*(DP13)^2,0.0238*(DP13) + -0.238))</f>
        <v>0.284806279</v>
      </c>
      <c r="DR13" s="57">
        <v>0.4426191009500514</v>
      </c>
      <c r="DS13" s="57">
        <f t="shared" si="42"/>
        <v>27.29304843</v>
      </c>
      <c r="DT13" s="57">
        <f>IF(UI!$D$19="Less efficient is fine",-0.479 + 0.0553*(DS13) + -0.000521*(DS13)^2,IF(UI!$D$19="More efficient the better",0.099 + -0.00591*(DS13) + 0.000429*(DS13)^2,0.0238*(DS13) + -0.238))</f>
        <v>0.4115745527</v>
      </c>
      <c r="DU13" s="57">
        <v>0.20224767705334534</v>
      </c>
      <c r="DV13" s="57">
        <f t="shared" si="43"/>
        <v>25.95399924</v>
      </c>
      <c r="DW13" s="57">
        <f>IF(UI!$D$19="Less efficient is fine",-0.479 + 0.0553*(DV13) + -0.000521*(DV13)^2,IF(UI!$D$19="More efficient the better",0.099 + -0.00591*(DV13) + 0.000429*(DV13)^2,0.0238*(DV13) + -0.238))</f>
        <v>0.3797051819</v>
      </c>
      <c r="DX13" s="57">
        <v>0.7599065338277046</v>
      </c>
      <c r="DY13" s="99">
        <f t="shared" si="44"/>
        <v>28.23473279</v>
      </c>
      <c r="DZ13" s="57">
        <f>IF(UI!$D$19="Less efficient is fine",-0.479 + 0.0553*(DY13) + -0.000521*(DY13)^2,IF(UI!$D$19="More efficient the better",0.099 + -0.00591*(DY13) + 0.000429*(DY13)^2,0.0238*(DY13) + -0.238))</f>
        <v>0.4339866405</v>
      </c>
      <c r="EA13" s="57">
        <v>0.6255378180004589</v>
      </c>
      <c r="EB13" s="99">
        <f t="shared" si="45"/>
        <v>21.94491228</v>
      </c>
      <c r="EC13" s="57">
        <f>IF(UI!$D$19="Less efficient is fine",-0.479 + 0.0553*(EB13) + -0.000521*(EB13)^2,IF(UI!$D$19="More efficient the better",0.099 + -0.00591*(EB13) + 0.000429*(EB13)^2,0.0238*(EB13) + -0.238))</f>
        <v>0.2842889122</v>
      </c>
      <c r="ED13" s="57">
        <v>0.8162147134611188</v>
      </c>
      <c r="EE13" s="99">
        <f t="shared" si="46"/>
        <v>24.06527098</v>
      </c>
      <c r="EF13" s="57">
        <f>IF(UI!$D$19="Less efficient is fine",-0.479 + 0.0553*(EE13) + -0.000521*(EE13)^2,IF(UI!$D$19="More efficient the better",0.099 + -0.00591*(EE13) + 0.000429*(EE13)^2,0.0238*(EE13) + -0.238))</f>
        <v>0.3347534494</v>
      </c>
      <c r="EG13" s="57">
        <v>0.9865865476645252</v>
      </c>
      <c r="EH13" s="99">
        <f t="shared" si="47"/>
        <v>24.54651497</v>
      </c>
      <c r="EI13" s="57">
        <f>IF(UI!$D$19="Less efficient is fine",-0.479 + 0.0553*(EH13) + -0.000521*(EH13)^2,IF(UI!$D$19="More efficient the better",0.099 + -0.00591*(EH13) + 0.000429*(EH13)^2,0.0238*(EH13) + -0.238))</f>
        <v>0.3462070562</v>
      </c>
      <c r="EJ13" s="57">
        <v>0.5179609788229409</v>
      </c>
      <c r="EK13" s="99">
        <f t="shared" si="48"/>
        <v>16.80144495</v>
      </c>
      <c r="EL13" s="57">
        <f>IF(UI!$D$19="Less efficient is fine",-0.479 + 0.0553*(EK13) + -0.000521*(EK13)^2,IF(UI!$D$19="More efficient the better",0.099 + -0.00591*(EK13) + 0.000429*(EK13)^2,0.0238*(EK13) + -0.238))</f>
        <v>0.1618743899</v>
      </c>
      <c r="EM13" s="57">
        <v>0.5717320926196081</v>
      </c>
      <c r="EN13" s="99">
        <f t="shared" si="49"/>
        <v>17.00212502</v>
      </c>
      <c r="EO13" s="57">
        <f>IF(UI!$D$19="Less efficient is fine",-0.479 + 0.0553*(EN13) + -0.000521*(EN13)^2,IF(UI!$D$19="More efficient the better",0.099 + -0.00591*(EN13) + 0.000429*(EN13)^2,0.0238*(EN13) + -0.238))</f>
        <v>0.1666505756</v>
      </c>
      <c r="EP13" s="57">
        <v>0.3676808840618785</v>
      </c>
      <c r="EQ13" s="99">
        <f t="shared" si="50"/>
        <v>36.57668701</v>
      </c>
      <c r="ER13" s="57">
        <f>IF(UI!$D$19="Less efficient is fine",-0.479 + 0.0553*(EQ13) + -0.000521*(EQ13)^2,IF(UI!$D$19="More efficient the better",0.099 + -0.00591*(EQ13) + 0.000429*(EQ13)^2,0.0238*(EQ13) + -0.238))</f>
        <v>0.632525151</v>
      </c>
      <c r="ES13" s="57">
        <v>0.9350064995659785</v>
      </c>
      <c r="ET13" s="99">
        <f t="shared" si="51"/>
        <v>20.00072506</v>
      </c>
      <c r="EU13" s="57">
        <f>IF(UI!$D$19="Less efficient is fine",-0.479 + 0.0553*(ET13) + -0.000521*(ET13)^2,IF(UI!$D$19="More efficient the better",0.099 + -0.00591*(ET13) + 0.000429*(ET13)^2,0.0238*(ET13) + -0.238))</f>
        <v>0.2380172565</v>
      </c>
      <c r="EV13" s="57">
        <v>0.3295789391094688</v>
      </c>
      <c r="EW13" s="99">
        <f t="shared" si="52"/>
        <v>19.65348423</v>
      </c>
      <c r="EX13" s="57">
        <f>IF(UI!$D$19="Less efficient is fine",-0.479 + 0.0553*(EW13) + -0.000521*(EW13)^2,IF(UI!$D$19="More efficient the better",0.099 + -0.00591*(EW13) + 0.000429*(EW13)^2,0.0238*(EW13) + -0.238))</f>
        <v>0.2297529247</v>
      </c>
      <c r="EY13" s="57">
        <v>0.6966012467119671</v>
      </c>
      <c r="EZ13" s="99">
        <f t="shared" si="53"/>
        <v>11.49462563</v>
      </c>
      <c r="FA13" s="57">
        <f>IF(UI!$D$19="Less efficient is fine",-0.479 + 0.0553*(EZ13) + -0.000521*(EZ13)^2,IF(UI!$D$19="More efficient the better",0.099 + -0.00591*(EZ13) + 0.000429*(EZ13)^2,0.0238*(EZ13) + -0.238))</f>
        <v>0.03557208988</v>
      </c>
      <c r="FB13" s="57">
        <v>0.6810300850025985</v>
      </c>
      <c r="FC13" s="99">
        <f t="shared" si="54"/>
        <v>9.682702596</v>
      </c>
      <c r="FD13" s="57">
        <f>IF(UI!$D$19="Less efficient is fine",-0.479 + 0.0553*(FC13) + -0.000521*(FC13)^2,IF(UI!$D$19="More efficient the better",0.099 + -0.00591*(FC13) + 0.000429*(FC13)^2,0.0238*(FC13) + -0.238))</f>
        <v>-0.007551678218</v>
      </c>
      <c r="FE13" s="57">
        <v>0.2804494375292518</v>
      </c>
      <c r="FF13" s="57">
        <f t="shared" si="55"/>
        <v>36.36164778</v>
      </c>
      <c r="FG13" s="57">
        <f>IF(UI!$D$19="Less efficient is fine",-0.479 + 0.0553*(FF13) + -0.000521*(FF13)^2,IF(UI!$D$19="More efficient the better",0.099 + -0.00591*(FF13) + 0.000429*(FF13)^2,0.0238*(FF13) + -0.238))</f>
        <v>0.6274072173</v>
      </c>
      <c r="FI13" s="73">
        <v>6.0</v>
      </c>
      <c r="FJ13" s="102">
        <f>AVERAGE(S8:S307)</f>
        <v>0.2530258556</v>
      </c>
    </row>
    <row r="14">
      <c r="A14" s="57">
        <f t="shared" si="1"/>
        <v>0.8963821529</v>
      </c>
      <c r="B14" s="57">
        <v>0.4376337119004804</v>
      </c>
      <c r="C14" s="57">
        <f t="shared" si="2"/>
        <v>33.14556504</v>
      </c>
      <c r="D14" s="57">
        <f>IF(UI!$D$19="Less efficient is fine",-0.479 + 0.0553*(C14) + -0.000521*(C14)^2,IF(UI!$D$19="More efficient the better",0.099 + -0.00591*(C14) + 0.000429*(C14)^2,0.0238*(C14) + -0.238))</f>
        <v>0.5508644479</v>
      </c>
      <c r="E14" s="57">
        <v>0.9181778907217969</v>
      </c>
      <c r="F14" s="57">
        <f t="shared" si="3"/>
        <v>25.47722128</v>
      </c>
      <c r="G14" s="57">
        <f>IF(UI!$D$19="Less efficient is fine",-0.479 + 0.0553*(F14) + -0.000521*(F14)^2,IF(UI!$D$19="More efficient the better",0.099 + -0.00591*(F14) + 0.000429*(F14)^2,0.0238*(F14) + -0.238))</f>
        <v>0.3683578665</v>
      </c>
      <c r="H14" s="57">
        <v>0.11599096622216964</v>
      </c>
      <c r="I14" s="57">
        <f t="shared" si="4"/>
        <v>32.20411257</v>
      </c>
      <c r="J14" s="57">
        <f>IF(UI!$D$19="Less efficient is fine",-0.479 + 0.0553*(I14) + -0.000521*(I14)^2,IF(UI!$D$19="More efficient the better",0.099 + -0.00591*(I14) + 0.000429*(I14)^2,0.0238*(I14) + -0.238))</f>
        <v>0.5284578791</v>
      </c>
      <c r="K14" s="57">
        <v>0.04751571838422042</v>
      </c>
      <c r="L14" s="99">
        <f t="shared" si="5"/>
        <v>18.92481508</v>
      </c>
      <c r="M14" s="57">
        <f>IF(UI!$D$19="Less efficient is fine",-0.479 + 0.0553*(L14) + -0.000521*(L14)^2,IF(UI!$D$19="More efficient the better",0.099 + -0.00591*(L14) + 0.000429*(L14)^2,0.0238*(L14) + -0.238))</f>
        <v>0.2124105989</v>
      </c>
      <c r="N14" s="57">
        <v>0.7459498205304421</v>
      </c>
      <c r="O14" s="57">
        <f t="shared" si="6"/>
        <v>23.21597997</v>
      </c>
      <c r="P14" s="57">
        <f>IF(UI!$D$19="Less efficient is fine",-0.479 + 0.0553*(O14) + -0.000521*(O14)^2,IF(UI!$D$19="More efficient the better",0.099 + -0.00591*(O14) + 0.000429*(O14)^2,0.0238*(O14) + -0.238))</f>
        <v>0.3145403233</v>
      </c>
      <c r="Q14" s="57">
        <v>0.8557069451138284</v>
      </c>
      <c r="R14" s="57">
        <f t="shared" si="7"/>
        <v>21.23280416</v>
      </c>
      <c r="S14" s="57">
        <f>IF(UI!$D$19="Less efficient is fine",-0.479 + 0.0553*(R14) + -0.000521*(R14)^2,IF(UI!$D$19="More efficient the better",0.099 + -0.00591*(R14) + 0.000429*(R14)^2,0.0238*(R14) + -0.238))</f>
        <v>0.2673407391</v>
      </c>
      <c r="T14" s="57">
        <v>0.37366533835962434</v>
      </c>
      <c r="U14" s="57">
        <f t="shared" si="8"/>
        <v>26.32241448</v>
      </c>
      <c r="V14" s="57">
        <f>IF(UI!$D$19="Less efficient is fine",-0.479 + 0.0553*(U14) + -0.000521*(U14)^2,IF(UI!$D$19="More efficient the better",0.099 + -0.00591*(U14) + 0.000429*(U14)^2,0.0238*(U14) + -0.238))</f>
        <v>0.3884734646</v>
      </c>
      <c r="W14" s="57">
        <v>0.29827352544716146</v>
      </c>
      <c r="X14" s="57">
        <f t="shared" si="9"/>
        <v>21.08945834</v>
      </c>
      <c r="Y14" s="57">
        <f>IF(UI!$D$19="Less efficient is fine",-0.479 + 0.0553*(X14) + -0.000521*(X14)^2,IF(UI!$D$19="More efficient the better",0.099 + -0.00591*(X14) + 0.000429*(X14)^2,0.0238*(X14) + -0.238))</f>
        <v>0.2639291084</v>
      </c>
      <c r="Z14" s="57">
        <v>0.17372102237065368</v>
      </c>
      <c r="AA14" s="57">
        <f t="shared" si="10"/>
        <v>24.76832644</v>
      </c>
      <c r="AB14" s="57">
        <f>IF(UI!$D$19="Less efficient is fine",-0.479 + 0.0553*(AA14) + -0.000521*(AA14)^2,IF(UI!$D$19="More efficient the better",0.099 + -0.00591*(AA14) + 0.000429*(AA14)^2,0.0238*(AA14) + -0.238))</f>
        <v>0.3514861693</v>
      </c>
      <c r="AC14" s="57">
        <v>0.6362197122638813</v>
      </c>
      <c r="AD14" s="57">
        <f t="shared" si="11"/>
        <v>23.18238602</v>
      </c>
      <c r="AE14" s="57">
        <f>IF(UI!$D$19="Less efficient is fine",-0.479 + 0.0553*(AD14) + -0.000521*(AD14)^2,IF(UI!$D$19="More efficient the better",0.099 + -0.00591*(AD14) + 0.000429*(AD14)^2,0.0238*(AD14) + -0.238))</f>
        <v>0.3137407873</v>
      </c>
      <c r="AF14" s="57">
        <v>0.7287827035475035</v>
      </c>
      <c r="AG14" s="57">
        <f t="shared" si="12"/>
        <v>26.79810127</v>
      </c>
      <c r="AH14" s="57">
        <f>IF(UI!$D$19="Less efficient is fine",-0.479 + 0.0553*(AG14) + -0.000521*(AG14)^2,IF(UI!$D$19="More efficient the better",0.099 + -0.00591*(AG14) + 0.000429*(AG14)^2,0.0238*(AG14) + -0.238))</f>
        <v>0.3997948102</v>
      </c>
      <c r="AI14" s="57">
        <v>0.8365856822552122</v>
      </c>
      <c r="AJ14" s="57">
        <f t="shared" si="13"/>
        <v>24.7989589</v>
      </c>
      <c r="AK14" s="57">
        <f>IF(UI!$D$19="Less efficient is fine",-0.479 + 0.0553*(AJ14) + -0.000521*(AJ14)^2,IF(UI!$D$19="More efficient the better",0.099 + -0.00591*(AJ14) + 0.000429*(AJ14)^2,0.0238*(AJ14) + -0.238))</f>
        <v>0.3522152218</v>
      </c>
      <c r="AL14" s="57">
        <v>0.31165396880794327</v>
      </c>
      <c r="AM14" s="57">
        <f t="shared" si="14"/>
        <v>23.97374634</v>
      </c>
      <c r="AN14" s="57">
        <f>IF(UI!$D$19="Less efficient is fine",-0.479 + 0.0553*(AM14) + -0.000521*(AM14)^2,IF(UI!$D$19="More efficient the better",0.099 + -0.00591*(AM14) + 0.000429*(AM14)^2,0.0238*(AM14) + -0.238))</f>
        <v>0.3325751629</v>
      </c>
      <c r="AO14" s="57">
        <v>0.5733636958125675</v>
      </c>
      <c r="AP14" s="57">
        <f t="shared" si="15"/>
        <v>17.49560181</v>
      </c>
      <c r="AQ14" s="57">
        <f>IF(UI!$D$19="Less efficient is fine",-0.479 + 0.0553*(AP14) + -0.000521*(AP14)^2,IF(UI!$D$19="More efficient the better",0.099 + -0.00591*(AP14) + 0.000429*(AP14)^2,0.0238*(AP14) + -0.238))</f>
        <v>0.1783953231</v>
      </c>
      <c r="AR14" s="57">
        <v>0.7655427533403324</v>
      </c>
      <c r="AS14" s="57">
        <f t="shared" si="16"/>
        <v>27.1309298</v>
      </c>
      <c r="AT14" s="57">
        <f>IF(UI!$D$19="Less efficient is fine",-0.479 + 0.0553*(AS14) + -0.000521*(AS14)^2,IF(UI!$D$19="More efficient the better",0.099 + -0.00591*(AS14) + 0.000429*(AS14)^2,0.0238*(AS14) + -0.238))</f>
        <v>0.4077161292</v>
      </c>
      <c r="AU14" s="57">
        <v>0.6303775219733069</v>
      </c>
      <c r="AV14" s="57">
        <f t="shared" si="17"/>
        <v>21.71960329</v>
      </c>
      <c r="AW14" s="57">
        <f>IF(UI!$D$19="Less efficient is fine",-0.479 + 0.0553*(AV14) + -0.000521*(AV14)^2,IF(UI!$D$19="More efficient the better",0.099 + -0.00591*(AV14) + 0.000429*(AV14)^2,0.0238*(AV14) + -0.238))</f>
        <v>0.2789265583</v>
      </c>
      <c r="AX14" s="57">
        <v>0.3602619251690764</v>
      </c>
      <c r="AY14" s="57">
        <f t="shared" si="18"/>
        <v>26.81976543</v>
      </c>
      <c r="AZ14" s="57">
        <f>IF(UI!$D$19="Less efficient is fine",-0.479 + 0.0553*(AY14) + -0.000521*(AY14)^2,IF(UI!$D$19="More efficient the better",0.099 + -0.00591*(AY14) + 0.000429*(AY14)^2,0.0238*(AY14) + -0.238))</f>
        <v>0.4003104173</v>
      </c>
      <c r="BA14" s="57">
        <v>0.0013632866421734446</v>
      </c>
      <c r="BB14" s="57">
        <f t="shared" si="19"/>
        <v>18.2088664</v>
      </c>
      <c r="BC14" s="57">
        <f>IF(UI!$D$19="Less efficient is fine",-0.479 + 0.0553*(BB14) + -0.000521*(BB14)^2,IF(UI!$D$19="More efficient the better",0.099 + -0.00591*(BB14) + 0.000429*(BB14)^2,0.0238*(BB14) + -0.238))</f>
        <v>0.1953710203</v>
      </c>
      <c r="BD14" s="57">
        <v>0.28120639544289017</v>
      </c>
      <c r="BE14" s="57">
        <f t="shared" si="20"/>
        <v>21.74970929</v>
      </c>
      <c r="BF14" s="57">
        <f>IF(UI!$D$19="Less efficient is fine",-0.479 + 0.0553*(BE14) + -0.000521*(BE14)^2,IF(UI!$D$19="More efficient the better",0.099 + -0.00591*(BE14) + 0.000429*(BE14)^2,0.0238*(BE14) + -0.238))</f>
        <v>0.2796430811</v>
      </c>
      <c r="BG14" s="57">
        <v>0.9496173009354041</v>
      </c>
      <c r="BH14" s="57">
        <f t="shared" si="21"/>
        <v>29.24405062</v>
      </c>
      <c r="BI14" s="57">
        <f>IF(UI!$D$19="Less efficient is fine",-0.479 + 0.0553*(BH14) + -0.000521*(BH14)^2,IF(UI!$D$19="More efficient the better",0.099 + -0.00591*(BH14) + 0.000429*(BH14)^2,0.0238*(BH14) + -0.238))</f>
        <v>0.4580084048</v>
      </c>
      <c r="BJ14" s="57">
        <v>0.7695240306546904</v>
      </c>
      <c r="BK14" s="57">
        <f t="shared" si="22"/>
        <v>14.63946477</v>
      </c>
      <c r="BL14" s="57">
        <f>IF(UI!$D$19="Less efficient is fine",-0.479 + 0.0553*(BK14) + -0.000521*(BK14)^2,IF(UI!$D$19="More efficient the better",0.099 + -0.00591*(BK14) + 0.000429*(BK14)^2,0.0238*(BK14) + -0.238))</f>
        <v>0.1104192616</v>
      </c>
      <c r="BM14" s="57">
        <v>0.8426076142835017</v>
      </c>
      <c r="BN14" s="57">
        <f t="shared" si="23"/>
        <v>26.9755774</v>
      </c>
      <c r="BO14" s="57">
        <f>IF(UI!$D$19="Less efficient is fine",-0.479 + 0.0553*(BN14) + -0.000521*(BN14)^2,IF(UI!$D$19="More efficient the better",0.099 + -0.00591*(BN14) + 0.000429*(BN14)^2,0.0238*(BN14) + -0.238))</f>
        <v>0.404018742</v>
      </c>
      <c r="BP14" s="57">
        <v>0.5551559742260445</v>
      </c>
      <c r="BQ14" s="57">
        <f t="shared" si="24"/>
        <v>19.09605595</v>
      </c>
      <c r="BR14" s="57">
        <f>IF(UI!$D$19="Less efficient is fine",-0.479 + 0.0553*(BQ14) + -0.000521*(BQ14)^2,IF(UI!$D$19="More efficient the better",0.099 + -0.00591*(BQ14) + 0.000429*(BQ14)^2,0.0238*(BQ14) + -0.238))</f>
        <v>0.2164861317</v>
      </c>
      <c r="BS14" s="57">
        <v>0.6285706565319026</v>
      </c>
      <c r="BT14" s="57">
        <f t="shared" si="25"/>
        <v>19.39371906</v>
      </c>
      <c r="BU14" s="57">
        <f>IF(UI!$D$19="Less efficient is fine",-0.479 + 0.0553*(BT14) + -0.000521*(BT14)^2,IF(UI!$D$19="More efficient the better",0.099 + -0.00591*(BT14) + 0.000429*(BT14)^2,0.0238*(BT14) + -0.238))</f>
        <v>0.2235705136</v>
      </c>
      <c r="BV14" s="57">
        <v>0.44534027515049346</v>
      </c>
      <c r="BW14" s="57">
        <f t="shared" si="26"/>
        <v>16.83127621</v>
      </c>
      <c r="BX14" s="57">
        <f>IF(UI!$D$19="Less efficient is fine",-0.479 + 0.0553*(BW14) + -0.000521*(BW14)^2,IF(UI!$D$19="More efficient the better",0.099 + -0.00591*(BW14) + 0.000429*(BW14)^2,0.0238*(BW14) + -0.238))</f>
        <v>0.1625843737</v>
      </c>
      <c r="BY14" s="57">
        <v>0.8109473818024574</v>
      </c>
      <c r="BZ14" s="57">
        <f t="shared" si="27"/>
        <v>25.80962447</v>
      </c>
      <c r="CA14" s="57">
        <f>IF(UI!$D$19="Less efficient is fine",-0.479 + 0.0553*(BZ14) + -0.000521*(BZ14)^2,IF(UI!$D$19="More efficient the better",0.099 + -0.00591*(BZ14) + 0.000429*(BZ14)^2,0.0238*(BZ14) + -0.238))</f>
        <v>0.3762690625</v>
      </c>
      <c r="CB14" s="57">
        <v>0.22818693410495006</v>
      </c>
      <c r="CC14" s="57">
        <f t="shared" si="28"/>
        <v>24.36444071</v>
      </c>
      <c r="CD14" s="57">
        <f>IF(UI!$D$19="Less efficient is fine",-0.479 + 0.0553*(CC14) + -0.000521*(CC14)^2,IF(UI!$D$19="More efficient the better",0.099 + -0.00591*(CC14) + 0.000429*(CC14)^2,0.0238*(CC14) + -0.238))</f>
        <v>0.341873689</v>
      </c>
      <c r="CE14" s="57">
        <v>0.44106166933944346</v>
      </c>
      <c r="CF14" s="57">
        <f t="shared" si="29"/>
        <v>17.34803553</v>
      </c>
      <c r="CG14" s="57">
        <f>IF(UI!$D$19="Less efficient is fine",-0.479 + 0.0553*(CF14) + -0.000521*(CF14)^2,IF(UI!$D$19="More efficient the better",0.099 + -0.00591*(CF14) + 0.000429*(CF14)^2,0.0238*(CF14) + -0.238))</f>
        <v>0.1748832457</v>
      </c>
      <c r="CH14" s="57">
        <v>0.7751715398226035</v>
      </c>
      <c r="CI14" s="57">
        <f t="shared" si="30"/>
        <v>15.56463189</v>
      </c>
      <c r="CJ14" s="57">
        <f>IF(UI!$D$19="Less efficient is fine",-0.479 + 0.0553*(CI14) + -0.000521*(CI14)^2,IF(UI!$D$19="More efficient the better",0.099 + -0.00591*(CI14) + 0.000429*(CI14)^2,0.0238*(CI14) + -0.238))</f>
        <v>0.132438239</v>
      </c>
      <c r="CK14" s="57">
        <v>0.22106879533877677</v>
      </c>
      <c r="CL14" s="57">
        <f t="shared" si="31"/>
        <v>24.32467138</v>
      </c>
      <c r="CM14" s="57">
        <f>IF(UI!$D$19="Less efficient is fine",-0.479 + 0.0553*(CL14) + -0.000521*(CL14)^2,IF(UI!$D$19="More efficient the better",0.099 + -0.00591*(CL14) + 0.000429*(CL14)^2,0.0238*(CL14) + -0.238))</f>
        <v>0.3409271788</v>
      </c>
      <c r="CN14" s="57">
        <v>0.9226116047820098</v>
      </c>
      <c r="CO14" s="57">
        <f t="shared" si="32"/>
        <v>27.42890968</v>
      </c>
      <c r="CP14" s="57">
        <f>IF(UI!$D$19="Less efficient is fine",-0.479 + 0.0553*(CO14) + -0.000521*(CO14)^2,IF(UI!$D$19="More efficient the better",0.099 + -0.00591*(CO14) + 0.000429*(CO14)^2,0.0238*(CO14) + -0.238))</f>
        <v>0.4148080504</v>
      </c>
      <c r="CQ14" s="57">
        <v>0.4378912084926877</v>
      </c>
      <c r="CR14" s="57">
        <f t="shared" si="33"/>
        <v>23.1470786</v>
      </c>
      <c r="CS14" s="57">
        <f>IF(UI!$D$19="Less efficient is fine",-0.479 + 0.0553*(CR14) + -0.000521*(CR14)^2,IF(UI!$D$19="More efficient the better",0.099 + -0.00591*(CR14) + 0.000429*(CR14)^2,0.0238*(CR14) + -0.238))</f>
        <v>0.3129004707</v>
      </c>
      <c r="CT14" s="57">
        <v>0.2507880953188386</v>
      </c>
      <c r="CU14" s="57">
        <f t="shared" si="34"/>
        <v>18.7705511</v>
      </c>
      <c r="CV14" s="57">
        <f>IF(UI!$D$19="Less efficient is fine",-0.479 + 0.0553*(CU14) + -0.000521*(CU14)^2,IF(UI!$D$19="More efficient the better",0.099 + -0.00591*(CU14) + 0.000429*(CU14)^2,0.0238*(CU14) + -0.238))</f>
        <v>0.2087391161</v>
      </c>
      <c r="CW14" s="57">
        <v>0.25939126150163216</v>
      </c>
      <c r="CX14" s="57">
        <f t="shared" si="35"/>
        <v>26.24119516</v>
      </c>
      <c r="CY14" s="57">
        <f>IF(UI!$D$19="Less efficient is fine",-0.479 + 0.0553*(CX14) + -0.000521*(CX14)^2,IF(UI!$D$19="More efficient the better",0.099 + -0.00591*(CX14) + 0.000429*(CX14)^2,0.0238*(CX14) + -0.238))</f>
        <v>0.3865404449</v>
      </c>
      <c r="CZ14" s="57">
        <v>0.7584378279488542</v>
      </c>
      <c r="DA14" s="57">
        <f t="shared" si="36"/>
        <v>26.85697745</v>
      </c>
      <c r="DB14" s="57">
        <f>IF(UI!$D$19="Less efficient is fine",-0.479 + 0.0553*(DA14) + -0.000521*(DA14)^2,IF(UI!$D$19="Efficient",0.099 + -0.00591*(DA14) + 0.000429*(DA14)^2,0.0238*(DA14) + -0.238))</f>
        <v>0.4011960633</v>
      </c>
      <c r="DC14" s="57">
        <v>0.07602620471625987</v>
      </c>
      <c r="DD14" s="57">
        <f t="shared" si="37"/>
        <v>23.16981695</v>
      </c>
      <c r="DE14" s="57">
        <f>IF(UI!$D$19="Less efficient is fine",-0.479 + 0.0553*(DD14) + -0.000521*(DD14)^2,IF(UI!$D$19="More efficient the better",0.099 + -0.00591*(DD14) + 0.000429*(DD14)^2,0.0238*(DD14) + -0.238))</f>
        <v>0.3134416433</v>
      </c>
      <c r="DF14" s="57">
        <v>0.9322875459765746</v>
      </c>
      <c r="DG14" s="57">
        <f t="shared" si="38"/>
        <v>27.175619</v>
      </c>
      <c r="DH14" s="57">
        <f>IF(UI!$D$19="Less efficient is fine",-0.479 + 0.0553*(DG14) + -0.000521*(DG14)^2,IF(UI!$D$19="More efficient the better",0.099 + -0.00591*(DG14) + 0.000429*(DG14)^2,0.0238*(DG14) + -0.238))</f>
        <v>0.4087797321</v>
      </c>
      <c r="DI14" s="57">
        <v>0.018227209276155065</v>
      </c>
      <c r="DJ14" s="57">
        <f t="shared" si="39"/>
        <v>28.76372161</v>
      </c>
      <c r="DK14" s="57">
        <f>IF(UI!$D$19="Less efficient is fine",-0.479 + 0.0553*(DJ14) + -0.000521*(DJ14)^2,IF(UI!$D$19="More efficient the better",0.099 + -0.00591*(DJ14) + 0.000429*(DJ14)^2,0.0238*(DJ14) + -0.238))</f>
        <v>0.4465765743</v>
      </c>
      <c r="DL14" s="57">
        <v>0.7076229979799715</v>
      </c>
      <c r="DM14" s="57">
        <f t="shared" si="40"/>
        <v>23.11777112</v>
      </c>
      <c r="DN14" s="57">
        <f>IF(UI!$D$19="Less efficient is fine",-0.479 + 0.0553*(DM14) + -0.000521*(DM14)^2,IF(UI!$D$19="More efficient the better",0.099 + -0.00591*(DM14) + 0.000429*(DM14)^2,0.0238*(DM14) + -0.238))</f>
        <v>0.3122029527</v>
      </c>
      <c r="DO14" s="57">
        <v>0.16505522009179807</v>
      </c>
      <c r="DP14" s="57">
        <f t="shared" si="41"/>
        <v>25.72365715</v>
      </c>
      <c r="DQ14" s="57">
        <f>IF(UI!$D$19="Less efficient is fine",-0.479 + 0.0553*(DP14) + -0.000521*(DP14)^2,IF(UI!$D$19="More efficient the better",0.099 + -0.00591*(DP14) + 0.000429*(DP14)^2,0.0238*(DP14) + -0.238))</f>
        <v>0.3742230401</v>
      </c>
      <c r="DR14" s="57">
        <v>0.06896772947260643</v>
      </c>
      <c r="DS14" s="57">
        <f t="shared" si="42"/>
        <v>25.29988822</v>
      </c>
      <c r="DT14" s="57">
        <f>IF(UI!$D$19="Less efficient is fine",-0.479 + 0.0553*(DS14) + -0.000521*(DS14)^2,IF(UI!$D$19="More efficient the better",0.099 + -0.00591*(DS14) + 0.000429*(DS14)^2,0.0238*(DS14) + -0.238))</f>
        <v>0.3641373395</v>
      </c>
      <c r="DU14" s="57">
        <v>0.5646141071887661</v>
      </c>
      <c r="DV14" s="57">
        <f t="shared" si="43"/>
        <v>22.11670343</v>
      </c>
      <c r="DW14" s="57">
        <f>IF(UI!$D$19="Less efficient is fine",-0.479 + 0.0553*(DV14) + -0.000521*(DV14)^2,IF(UI!$D$19="More efficient the better",0.099 + -0.00591*(DV14) + 0.000429*(DV14)^2,0.0238*(DV14) + -0.238))</f>
        <v>0.2883775417</v>
      </c>
      <c r="DX14" s="57">
        <v>0.5087557643670872</v>
      </c>
      <c r="DY14" s="99">
        <f t="shared" si="44"/>
        <v>24.46213115</v>
      </c>
      <c r="DZ14" s="57">
        <f>IF(UI!$D$19="Less efficient is fine",-0.479 + 0.0553*(DY14) + -0.000521*(DY14)^2,IF(UI!$D$19="More efficient the better",0.099 + -0.00591*(DY14) + 0.000429*(DY14)^2,0.0238*(DY14) + -0.238))</f>
        <v>0.3441987213</v>
      </c>
      <c r="EA14" s="57">
        <v>0.689228780576527</v>
      </c>
      <c r="EB14" s="99">
        <f t="shared" si="45"/>
        <v>22.83985648</v>
      </c>
      <c r="EC14" s="57">
        <f>IF(UI!$D$19="Less efficient is fine",-0.479 + 0.0553*(EB14) + -0.000521*(EB14)^2,IF(UI!$D$19="More efficient the better",0.099 + -0.00591*(EB14) + 0.000429*(EB14)^2,0.0238*(EB14) + -0.238))</f>
        <v>0.3055885843</v>
      </c>
      <c r="ED14" s="57">
        <v>0.08377120093984669</v>
      </c>
      <c r="EE14" s="99">
        <f t="shared" si="46"/>
        <v>25.02329859</v>
      </c>
      <c r="EF14" s="57">
        <f>IF(UI!$D$19="Less efficient is fine",-0.479 + 0.0553*(EE14) + -0.000521*(EE14)^2,IF(UI!$D$19="More efficient the better",0.099 + -0.00591*(EE14) + 0.000429*(EE14)^2,0.0238*(EE14) + -0.238))</f>
        <v>0.3575545065</v>
      </c>
      <c r="EG14" s="57">
        <v>0.3783110401499299</v>
      </c>
      <c r="EH14" s="99">
        <f t="shared" si="47"/>
        <v>22.04444091</v>
      </c>
      <c r="EI14" s="57">
        <f>IF(UI!$D$19="Less efficient is fine",-0.479 + 0.0553*(EH14) + -0.000521*(EH14)^2,IF(UI!$D$19="More efficient the better",0.099 + -0.00591*(EH14) + 0.000429*(EH14)^2,0.0238*(EH14) + -0.238))</f>
        <v>0.2866576938</v>
      </c>
      <c r="EJ14" s="57">
        <v>0.7137963018487541</v>
      </c>
      <c r="EK14" s="99">
        <f t="shared" si="48"/>
        <v>18.45320836</v>
      </c>
      <c r="EL14" s="57">
        <f>IF(UI!$D$19="Less efficient is fine",-0.479 + 0.0553*(EK14) + -0.000521*(EK14)^2,IF(UI!$D$19="More efficient the better",0.099 + -0.00591*(EK14) + 0.000429*(EK14)^2,0.0238*(EK14) + -0.238))</f>
        <v>0.2011863589</v>
      </c>
      <c r="EM14" s="57">
        <v>0.16458762642990554</v>
      </c>
      <c r="EN14" s="99">
        <f t="shared" si="49"/>
        <v>20.14747593</v>
      </c>
      <c r="EO14" s="57">
        <f>IF(UI!$D$19="Less efficient is fine",-0.479 + 0.0553*(EN14) + -0.000521*(EN14)^2,IF(UI!$D$19="More efficient the better",0.099 + -0.00591*(EN14) + 0.000429*(EN14)^2,0.0238*(EN14) + -0.238))</f>
        <v>0.2415099271</v>
      </c>
      <c r="EP14" s="57">
        <v>0.4380277034775333</v>
      </c>
      <c r="EQ14" s="99">
        <f t="shared" si="50"/>
        <v>37.63570726</v>
      </c>
      <c r="ER14" s="57">
        <f>IF(UI!$D$19="Less efficient is fine",-0.479 + 0.0553*(EQ14) + -0.000521*(EQ14)^2,IF(UI!$D$19="More efficient the better",0.099 + -0.00591*(EQ14) + 0.000429*(EQ14)^2,0.0238*(EQ14) + -0.238))</f>
        <v>0.6577298327</v>
      </c>
      <c r="ES14" s="57">
        <v>0.9622566950954703</v>
      </c>
      <c r="ET14" s="99">
        <f t="shared" si="51"/>
        <v>20.47644716</v>
      </c>
      <c r="EU14" s="57">
        <f>IF(UI!$D$19="Less efficient is fine",-0.479 + 0.0553*(ET14) + -0.000521*(ET14)^2,IF(UI!$D$19="More efficient the better",0.099 + -0.00591*(ET14) + 0.000429*(ET14)^2,0.0238*(ET14) + -0.238))</f>
        <v>0.2493394424</v>
      </c>
      <c r="EV14" s="57">
        <v>0.5755403497085362</v>
      </c>
      <c r="EW14" s="99">
        <f t="shared" si="52"/>
        <v>16.15054773</v>
      </c>
      <c r="EX14" s="57">
        <f>IF(UI!$D$19="Less efficient is fine",-0.479 + 0.0553*(EW14) + -0.000521*(EW14)^2,IF(UI!$D$19="More efficient the better",0.099 + -0.00591*(EW14) + 0.000429*(EW14)^2,0.0238*(EW14) + -0.238))</f>
        <v>0.146383036</v>
      </c>
      <c r="EY14" s="57">
        <v>0.13514419479709616</v>
      </c>
      <c r="EZ14" s="99">
        <f t="shared" si="53"/>
        <v>12.77983901</v>
      </c>
      <c r="FA14" s="57">
        <f>IF(UI!$D$19="Less efficient is fine",-0.479 + 0.0553*(EZ14) + -0.000521*(EZ14)^2,IF(UI!$D$19="More efficient the better",0.099 + -0.00591*(EZ14) + 0.000429*(EZ14)^2,0.0238*(EZ14) + -0.238))</f>
        <v>0.06616016836</v>
      </c>
      <c r="FB14" s="57">
        <v>0.4812462163723362</v>
      </c>
      <c r="FC14" s="99">
        <f t="shared" si="54"/>
        <v>11.47160048</v>
      </c>
      <c r="FD14" s="57">
        <f>IF(UI!$D$19="Less efficient is fine",-0.479 + 0.0553*(FC14) + -0.000521*(FC14)^2,IF(UI!$D$19="More efficient the better",0.099 + -0.00591*(FC14) + 0.000429*(FC14)^2,0.0238*(FC14) + -0.238))</f>
        <v>0.03502409143</v>
      </c>
      <c r="FE14" s="57">
        <v>0.5726023843742327</v>
      </c>
      <c r="FF14" s="57">
        <f t="shared" si="55"/>
        <v>31.45601924</v>
      </c>
      <c r="FG14" s="57">
        <f>IF(UI!$D$19="Less efficient is fine",-0.479 + 0.0553*(FF14) + -0.000521*(FF14)^2,IF(UI!$D$19="More efficient the better",0.099 + -0.00591*(FF14) + 0.000429*(FF14)^2,0.0238*(FF14) + -0.238))</f>
        <v>0.5106532579</v>
      </c>
      <c r="FI14" s="73">
        <v>7.0</v>
      </c>
      <c r="FJ14" s="100">
        <f>AVERAGE(V8:V307)</f>
        <v>0.3561854543</v>
      </c>
    </row>
    <row r="15">
      <c r="A15" s="57">
        <f t="shared" si="1"/>
        <v>0.4182177399</v>
      </c>
      <c r="B15" s="57">
        <v>0.7091443311540344</v>
      </c>
      <c r="C15" s="57">
        <f t="shared" si="2"/>
        <v>28.64720743</v>
      </c>
      <c r="D15" s="57">
        <f>IF(UI!$D$19="Less efficient is fine",-0.479 + 0.0553*(C15) + -0.000521*(C15)^2,IF(UI!$D$19="More efficient the better",0.099 + -0.00591*(C15) + 0.000429*(C15)^2,0.0238*(C15) + -0.238))</f>
        <v>0.4438035369</v>
      </c>
      <c r="E15" s="57">
        <v>0.9704457519008931</v>
      </c>
      <c r="F15" s="57">
        <f t="shared" si="3"/>
        <v>27.28180905</v>
      </c>
      <c r="G15" s="57">
        <f>IF(UI!$D$19="Less efficient is fine",-0.479 + 0.0553*(F15) + -0.000521*(F15)^2,IF(UI!$D$19="More efficient the better",0.099 + -0.00591*(F15) + 0.000429*(F15)^2,0.0238*(F15) + -0.238))</f>
        <v>0.4113070555</v>
      </c>
      <c r="H15" s="57">
        <v>0.34163858988377693</v>
      </c>
      <c r="I15" s="57">
        <f t="shared" si="4"/>
        <v>33.06651455</v>
      </c>
      <c r="J15" s="57">
        <f>IF(UI!$D$19="Less efficient is fine",-0.479 + 0.0553*(I15) + -0.000521*(I15)^2,IF(UI!$D$19="More efficient the better",0.099 + -0.00591*(I15) + 0.000429*(I15)^2,0.0238*(I15) + -0.238))</f>
        <v>0.5489830462</v>
      </c>
      <c r="K15" s="57">
        <v>0.6522399285511196</v>
      </c>
      <c r="L15" s="99">
        <f t="shared" si="5"/>
        <v>17.38050085</v>
      </c>
      <c r="M15" s="57">
        <f>IF(UI!$D$19="Less efficient is fine",-0.479 + 0.0553*(L15) + -0.000521*(L15)^2,IF(UI!$D$19="More efficient the better",0.099 + -0.00591*(L15) + 0.000429*(L15)^2,0.0238*(L15) + -0.238))</f>
        <v>0.1756559202</v>
      </c>
      <c r="N15" s="57">
        <v>0.5455875944119487</v>
      </c>
      <c r="O15" s="57">
        <f t="shared" si="6"/>
        <v>20.58955531</v>
      </c>
      <c r="P15" s="57">
        <f>IF(UI!$D$19="Less efficient is fine",-0.479 + 0.0553*(O15) + -0.000521*(O15)^2,IF(UI!$D$19="More efficient the better",0.099 + -0.00591*(O15) + 0.000429*(O15)^2,0.0238*(O15) + -0.238))</f>
        <v>0.2520314163</v>
      </c>
      <c r="Q15" s="57">
        <v>0.28421917542351693</v>
      </c>
      <c r="R15" s="57">
        <f t="shared" si="7"/>
        <v>21.63881977</v>
      </c>
      <c r="S15" s="57">
        <f>IF(UI!$D$19="Less efficient is fine",-0.479 + 0.0553*(R15) + -0.000521*(R15)^2,IF(UI!$D$19="More efficient the better",0.099 + -0.00591*(R15) + 0.000429*(R15)^2,0.0238*(R15) + -0.238))</f>
        <v>0.2770039106</v>
      </c>
      <c r="T15" s="57">
        <v>0.682898116441317</v>
      </c>
      <c r="U15" s="57">
        <f t="shared" si="8"/>
        <v>22.74702704</v>
      </c>
      <c r="V15" s="57">
        <f>IF(UI!$D$19="Less efficient is fine",-0.479 + 0.0553*(U15) + -0.000521*(U15)^2,IF(UI!$D$19="More efficient the better",0.099 + -0.00591*(U15) + 0.000429*(U15)^2,0.0238*(U15) + -0.238))</f>
        <v>0.3033792436</v>
      </c>
      <c r="W15" s="57">
        <v>0.62150298695488</v>
      </c>
      <c r="X15" s="57">
        <f t="shared" si="9"/>
        <v>17.83816967</v>
      </c>
      <c r="Y15" s="57">
        <f>IF(UI!$D$19="Less efficient is fine",-0.479 + 0.0553*(X15) + -0.000521*(X15)^2,IF(UI!$D$19="More efficient the better",0.099 + -0.00591*(X15) + 0.000429*(X15)^2,0.0238*(X15) + -0.238))</f>
        <v>0.1865484382</v>
      </c>
      <c r="Z15" s="57">
        <v>0.4067367858772125</v>
      </c>
      <c r="AA15" s="57">
        <f t="shared" si="10"/>
        <v>25.70578309</v>
      </c>
      <c r="AB15" s="57">
        <f>IF(UI!$D$19="Less efficient is fine",-0.479 + 0.0553*(AA15) + -0.000521*(AA15)^2,IF(UI!$D$19="More efficient the better",0.099 + -0.00591*(AA15) + 0.000429*(AA15)^2,0.0238*(AA15) + -0.238))</f>
        <v>0.3737976376</v>
      </c>
      <c r="AC15" s="57">
        <v>0.5855184676367043</v>
      </c>
      <c r="AD15" s="57">
        <f t="shared" si="11"/>
        <v>22.65536715</v>
      </c>
      <c r="AE15" s="57">
        <f>IF(UI!$D$19="Less efficient is fine",-0.479 + 0.0553*(AD15) + -0.000521*(AD15)^2,IF(UI!$D$19="More efficient the better",0.099 + -0.00591*(AD15) + 0.000429*(AD15)^2,0.0238*(AD15) + -0.238))</f>
        <v>0.3011977381</v>
      </c>
      <c r="AF15" s="57">
        <v>0.8046427671692823</v>
      </c>
      <c r="AG15" s="57">
        <f t="shared" si="12"/>
        <v>31.10259487</v>
      </c>
      <c r="AH15" s="57">
        <f>IF(UI!$D$19="Less efficient is fine",-0.479 + 0.0553*(AG15) + -0.000521*(AG15)^2,IF(UI!$D$19="More efficient the better",0.099 + -0.00591*(AG15) + 0.000429*(AG15)^2,0.0238*(AG15) + -0.238))</f>
        <v>0.5022417578</v>
      </c>
      <c r="AI15" s="57">
        <v>0.6149132273491212</v>
      </c>
      <c r="AJ15" s="57">
        <f t="shared" si="13"/>
        <v>22.5510178</v>
      </c>
      <c r="AK15" s="57">
        <f>IF(UI!$D$19="Less efficient is fine",-0.479 + 0.0553*(AJ15) + -0.000521*(AJ15)^2,IF(UI!$D$19="More efficient the better",0.099 + -0.00591*(AJ15) + 0.000429*(AJ15)^2,0.0238*(AJ15) + -0.238))</f>
        <v>0.2987142236</v>
      </c>
      <c r="AL15" s="57">
        <v>0.009256646399867896</v>
      </c>
      <c r="AM15" s="57">
        <f t="shared" si="14"/>
        <v>22.3401589</v>
      </c>
      <c r="AN15" s="57">
        <f>IF(UI!$D$19="Less efficient is fine",-0.479 + 0.0553*(AM15) + -0.000521*(AM15)^2,IF(UI!$D$19="More efficient the better",0.099 + -0.00591*(AM15) + 0.000429*(AM15)^2,0.0238*(AM15) + -0.238))</f>
        <v>0.2936957819</v>
      </c>
      <c r="AO15" s="57">
        <v>0.2664820299978591</v>
      </c>
      <c r="AP15" s="57">
        <f t="shared" si="15"/>
        <v>21.19013163</v>
      </c>
      <c r="AQ15" s="57">
        <f>IF(UI!$D$19="Less efficient is fine",-0.479 + 0.0553*(AP15) + -0.000521*(AP15)^2,IF(UI!$D$19="More efficient the better",0.099 + -0.00591*(AP15) + 0.000429*(AP15)^2,0.0238*(AP15) + -0.238))</f>
        <v>0.2663251327</v>
      </c>
      <c r="AR15" s="57">
        <v>0.10846752240266877</v>
      </c>
      <c r="AS15" s="57">
        <f t="shared" si="16"/>
        <v>27.56169575</v>
      </c>
      <c r="AT15" s="57">
        <f>IF(UI!$D$19="Less efficient is fine",-0.479 + 0.0553*(AS15) + -0.000521*(AS15)^2,IF(UI!$D$19="More efficient the better",0.099 + -0.00591*(AS15) + 0.000429*(AS15)^2,0.0238*(AS15) + -0.238))</f>
        <v>0.4179683588</v>
      </c>
      <c r="AU15" s="57">
        <v>0.8843569532693402</v>
      </c>
      <c r="AV15" s="57">
        <f t="shared" si="17"/>
        <v>25.36839281</v>
      </c>
      <c r="AW15" s="57">
        <f>IF(UI!$D$19="Less efficient is fine",-0.479 + 0.0553*(AV15) + -0.000521*(AV15)^2,IF(UI!$D$19="More efficient the better",0.099 + -0.00591*(AV15) + 0.000429*(AV15)^2,0.0238*(AV15) + -0.238))</f>
        <v>0.3657677489</v>
      </c>
      <c r="AX15" s="57">
        <v>0.9333663306623188</v>
      </c>
      <c r="AY15" s="57">
        <f t="shared" si="18"/>
        <v>27.93898619</v>
      </c>
      <c r="AZ15" s="57">
        <f>IF(UI!$D$19="Less efficient is fine",-0.479 + 0.0553*(AY15) + -0.000521*(AY15)^2,IF(UI!$D$19="More efficient the better",0.099 + -0.00591*(AY15) + 0.000429*(AY15)^2,0.0238*(AY15) + -0.238))</f>
        <v>0.4269478713</v>
      </c>
      <c r="BA15" s="57">
        <v>0.014143023845565428</v>
      </c>
      <c r="BB15" s="57">
        <f t="shared" si="19"/>
        <v>18.67273826</v>
      </c>
      <c r="BC15" s="57">
        <f>IF(UI!$D$19="Less efficient is fine",-0.479 + 0.0553*(BB15) + -0.000521*(BB15)^2,IF(UI!$D$19="More efficient the better",0.099 + -0.00591*(BB15) + 0.000429*(BB15)^2,0.0238*(BB15) + -0.238))</f>
        <v>0.2064111705</v>
      </c>
      <c r="BD15" s="57">
        <v>0.5688982523180535</v>
      </c>
      <c r="BE15" s="57">
        <f t="shared" si="20"/>
        <v>18.04241987</v>
      </c>
      <c r="BF15" s="57">
        <f>IF(UI!$D$19="Less efficient is fine",-0.479 + 0.0553*(BE15) + -0.000521*(BE15)^2,IF(UI!$D$19="More efficient the better",0.099 + -0.00591*(BE15) + 0.000429*(BE15)^2,0.0238*(BE15) + -0.238))</f>
        <v>0.191409593</v>
      </c>
      <c r="BG15" s="57">
        <v>0.6453182403817519</v>
      </c>
      <c r="BH15" s="57">
        <f t="shared" si="21"/>
        <v>23.03451493</v>
      </c>
      <c r="BI15" s="57">
        <f>IF(UI!$D$19="Less efficient is fine",-0.479 + 0.0553*(BH15) + -0.000521*(BH15)^2,IF(UI!$D$19="More efficient the better",0.099 + -0.00591*(BH15) + 0.000429*(BH15)^2,0.0238*(BH15) + -0.238))</f>
        <v>0.3102214553</v>
      </c>
      <c r="BJ15" s="57">
        <v>0.8749673875344819</v>
      </c>
      <c r="BK15" s="57">
        <f t="shared" si="22"/>
        <v>15.78827297</v>
      </c>
      <c r="BL15" s="57">
        <f>IF(UI!$D$19="Less efficient is fine",-0.479 + 0.0553*(BK15) + -0.000521*(BK15)^2,IF(UI!$D$19="More efficient the better",0.099 + -0.00591*(BK15) + 0.000429*(BK15)^2,0.0238*(BK15) + -0.238))</f>
        <v>0.1377608966</v>
      </c>
      <c r="BM15" s="57">
        <v>0.2011741026316869</v>
      </c>
      <c r="BN15" s="57">
        <f t="shared" si="23"/>
        <v>26.48870079</v>
      </c>
      <c r="BO15" s="57">
        <f>IF(UI!$D$19="Less efficient is fine",-0.479 + 0.0553*(BN15) + -0.000521*(BN15)^2,IF(UI!$D$19="More efficient the better",0.099 + -0.00591*(BN15) + 0.000429*(BN15)^2,0.0238*(BN15) + -0.238))</f>
        <v>0.3924310788</v>
      </c>
      <c r="BP15" s="57">
        <v>0.7355643152845786</v>
      </c>
      <c r="BQ15" s="57">
        <f t="shared" si="24"/>
        <v>21.36402799</v>
      </c>
      <c r="BR15" s="57">
        <f>IF(UI!$D$19="Less efficient is fine",-0.479 + 0.0553*(BQ15) + -0.000521*(BQ15)^2,IF(UI!$D$19="More efficient the better",0.099 + -0.00591*(BQ15) + 0.000429*(BQ15)^2,0.0238*(BQ15) + -0.238))</f>
        <v>0.2704638663</v>
      </c>
      <c r="BS15" s="57">
        <v>0.5068202125064369</v>
      </c>
      <c r="BT15" s="57">
        <f t="shared" si="25"/>
        <v>18.38760057</v>
      </c>
      <c r="BU15" s="57">
        <f>IF(UI!$D$19="Less efficient is fine",-0.479 + 0.0553*(BT15) + -0.000521*(BT15)^2,IF(UI!$D$19="More efficient the better",0.099 + -0.00591*(BT15) + 0.000429*(BT15)^2,0.0238*(BT15) + -0.238))</f>
        <v>0.1996248936</v>
      </c>
      <c r="BV15" s="57">
        <v>0.7624197604206135</v>
      </c>
      <c r="BW15" s="57">
        <f t="shared" si="26"/>
        <v>15.07727876</v>
      </c>
      <c r="BX15" s="57">
        <f>IF(UI!$D$19="Less efficient is fine",-0.479 + 0.0553*(BW15) + -0.000521*(BW15)^2,IF(UI!$D$19="More efficient the better",0.099 + -0.00591*(BW15) + 0.000429*(BW15)^2,0.0238*(BW15) + -0.238))</f>
        <v>0.1208392344</v>
      </c>
      <c r="BY15" s="57">
        <v>0.25104958113652753</v>
      </c>
      <c r="BZ15" s="57">
        <f t="shared" si="27"/>
        <v>27.7714739</v>
      </c>
      <c r="CA15" s="57">
        <f>IF(UI!$D$19="Less efficient is fine",-0.479 + 0.0553*(BZ15) + -0.000521*(BZ15)^2,IF(UI!$D$19="More efficient the better",0.099 + -0.00591*(BZ15) + 0.000429*(BZ15)^2,0.0238*(BZ15) + -0.238))</f>
        <v>0.4229610787</v>
      </c>
      <c r="CB15" s="57">
        <v>0.43854182685974685</v>
      </c>
      <c r="CC15" s="57">
        <f t="shared" si="28"/>
        <v>25.27784605</v>
      </c>
      <c r="CD15" s="57">
        <f>IF(UI!$D$19="Less efficient is fine",-0.479 + 0.0553*(CC15) + -0.000521*(CC15)^2,IF(UI!$D$19="More efficient the better",0.099 + -0.00591*(CC15) + 0.000429*(CC15)^2,0.0238*(CC15) + -0.238))</f>
        <v>0.3636127361</v>
      </c>
      <c r="CE15" s="57">
        <v>0.43173276457878695</v>
      </c>
      <c r="CF15" s="57">
        <f t="shared" si="29"/>
        <v>17.32307115</v>
      </c>
      <c r="CG15" s="57">
        <f>IF(UI!$D$19="Less efficient is fine",-0.479 + 0.0553*(CF15) + -0.000521*(CF15)^2,IF(UI!$D$19="More efficient the better",0.099 + -0.00591*(CF15) + 0.000429*(CF15)^2,0.0238*(CF15) + -0.238))</f>
        <v>0.1742890933</v>
      </c>
      <c r="CH15" s="57">
        <v>0.6594904125842588</v>
      </c>
      <c r="CI15" s="57">
        <f t="shared" si="30"/>
        <v>14.54155802</v>
      </c>
      <c r="CJ15" s="57">
        <f>IF(UI!$D$19="Less efficient is fine",-0.479 + 0.0553*(CI15) + -0.000521*(CI15)^2,IF(UI!$D$19="More efficient the better",0.099 + -0.00591*(CI15) + 0.000429*(CI15)^2,0.0238*(CI15) + -0.238))</f>
        <v>0.1080890808</v>
      </c>
      <c r="CK15" s="57">
        <v>0.11797910409873402</v>
      </c>
      <c r="CL15" s="57">
        <f t="shared" si="31"/>
        <v>23.42877648</v>
      </c>
      <c r="CM15" s="57">
        <f>IF(UI!$D$19="Less efficient is fine",-0.479 + 0.0553*(CL15) + -0.000521*(CL15)^2,IF(UI!$D$19="More efficient the better",0.099 + -0.00591*(CL15) + 0.000429*(CL15)^2,0.0238*(CL15) + -0.238))</f>
        <v>0.3196048803</v>
      </c>
      <c r="CN15" s="57">
        <v>0.6857062465020877</v>
      </c>
      <c r="CO15" s="57">
        <f t="shared" si="32"/>
        <v>22.7880885</v>
      </c>
      <c r="CP15" s="57">
        <f>IF(UI!$D$19="Less efficient is fine",-0.479 + 0.0553*(CO15) + -0.000521*(CO15)^2,IF(UI!$D$19="More efficient the better",0.099 + -0.00591*(CO15) + 0.000429*(CO15)^2,0.0238*(CO15) + -0.238))</f>
        <v>0.3043565064</v>
      </c>
      <c r="CQ15" s="57">
        <v>0.6527427143333712</v>
      </c>
      <c r="CR15" s="57">
        <f t="shared" si="33"/>
        <v>19.52550749</v>
      </c>
      <c r="CS15" s="57">
        <f>IF(UI!$D$19="Less efficient is fine",-0.479 + 0.0553*(CR15) + -0.000521*(CR15)^2,IF(UI!$D$19="More efficient the better",0.099 + -0.00591*(CR15) + 0.000429*(CR15)^2,0.0238*(CR15) + -0.238))</f>
        <v>0.2267070782</v>
      </c>
      <c r="CT15" s="57">
        <v>0.9243548830036368</v>
      </c>
      <c r="CU15" s="57">
        <f t="shared" si="34"/>
        <v>19.28423143</v>
      </c>
      <c r="CV15" s="57">
        <f>IF(UI!$D$19="Less efficient is fine",-0.479 + 0.0553*(CU15) + -0.000521*(CU15)^2,IF(UI!$D$19="More efficient the better",0.099 + -0.00591*(CU15) + 0.000429*(CU15)^2,0.0238*(CU15) + -0.238))</f>
        <v>0.2209647081</v>
      </c>
      <c r="CW15" s="57">
        <v>0.3092850975529885</v>
      </c>
      <c r="CX15" s="57">
        <f t="shared" si="35"/>
        <v>26.53921551</v>
      </c>
      <c r="CY15" s="57">
        <f>IF(UI!$D$19="Less efficient is fine",-0.479 + 0.0553*(CX15) + -0.000521*(CX15)^2,IF(UI!$D$19="More efficient the better",0.099 + -0.00591*(CX15) + 0.000429*(CX15)^2,0.0238*(CX15) + -0.238))</f>
        <v>0.3936333292</v>
      </c>
      <c r="CZ15" s="57">
        <v>0.5725172225866121</v>
      </c>
      <c r="DA15" s="57">
        <f t="shared" si="36"/>
        <v>24.16745541</v>
      </c>
      <c r="DB15" s="57">
        <f>IF(UI!$D$19="Less efficient is fine",-0.479 + 0.0553*(DA15) + -0.000521*(DA15)^2,IF(UI!$D$19="Efficient",0.099 + -0.00591*(DA15) + 0.000429*(DA15)^2,0.0238*(DA15) + -0.238))</f>
        <v>0.3371854386</v>
      </c>
      <c r="DC15" s="57">
        <v>0.5250170312861984</v>
      </c>
      <c r="DD15" s="57">
        <f t="shared" si="37"/>
        <v>19.55917982</v>
      </c>
      <c r="DE15" s="57">
        <f>IF(UI!$D$19="Less efficient is fine",-0.479 + 0.0553*(DD15) + -0.000521*(DD15)^2,IF(UI!$D$19="More efficient the better",0.099 + -0.00591*(DD15) + 0.000429*(DD15)^2,0.0238*(DD15) + -0.238))</f>
        <v>0.2275084797</v>
      </c>
      <c r="DF15" s="57">
        <v>0.9723949651448678</v>
      </c>
      <c r="DG15" s="57">
        <f t="shared" si="38"/>
        <v>28.55813851</v>
      </c>
      <c r="DH15" s="57">
        <f>IF(UI!$D$19="Less efficient is fine",-0.479 + 0.0553*(DG15) + -0.000521*(DG15)^2,IF(UI!$D$19="More efficient the better",0.099 + -0.00591*(DG15) + 0.000429*(DG15)^2,0.0238*(DG15) + -0.238))</f>
        <v>0.4416836966</v>
      </c>
      <c r="DI15" s="57">
        <v>0.3745845307965371</v>
      </c>
      <c r="DJ15" s="57">
        <f t="shared" si="39"/>
        <v>31.46218211</v>
      </c>
      <c r="DK15" s="57">
        <f>IF(UI!$D$19="Less efficient is fine",-0.479 + 0.0553*(DJ15) + -0.000521*(DJ15)^2,IF(UI!$D$19="More efficient the better",0.099 + -0.00591*(DJ15) + 0.000429*(DJ15)^2,0.0238*(DJ15) + -0.238))</f>
        <v>0.5107999343</v>
      </c>
      <c r="DL15" s="57">
        <v>0.7404873407427013</v>
      </c>
      <c r="DM15" s="57">
        <f t="shared" si="40"/>
        <v>23.51609294</v>
      </c>
      <c r="DN15" s="57">
        <f>IF(UI!$D$19="Less efficient is fine",-0.479 + 0.0553*(DM15) + -0.000521*(DM15)^2,IF(UI!$D$19="More efficient the better",0.099 + -0.00591*(DM15) + 0.000429*(DM15)^2,0.0238*(DM15) + -0.238))</f>
        <v>0.3216830119</v>
      </c>
      <c r="DO15" s="57">
        <v>0.7781682010383217</v>
      </c>
      <c r="DP15" s="57">
        <f t="shared" si="41"/>
        <v>24.00527303</v>
      </c>
      <c r="DQ15" s="57">
        <f>IF(UI!$D$19="Less efficient is fine",-0.479 + 0.0553*(DP15) + -0.000521*(DP15)^2,IF(UI!$D$19="More efficient the better",0.099 + -0.00591*(DP15) + 0.000429*(DP15)^2,0.0238*(DP15) + -0.238))</f>
        <v>0.3333254981</v>
      </c>
      <c r="DR15" s="57">
        <v>0.5655676411388154</v>
      </c>
      <c r="DS15" s="57">
        <f t="shared" si="42"/>
        <v>21.85515287</v>
      </c>
      <c r="DT15" s="57">
        <f>IF(UI!$D$19="Less efficient is fine",-0.479 + 0.0553*(DS15) + -0.000521*(DS15)^2,IF(UI!$D$19="More efficient the better",0.099 + -0.00591*(DS15) + 0.000429*(DS15)^2,0.0238*(DS15) + -0.238))</f>
        <v>0.2821526382</v>
      </c>
      <c r="DU15" s="57">
        <v>0.02436978934264844</v>
      </c>
      <c r="DV15" s="57">
        <f t="shared" si="43"/>
        <v>25.33115563</v>
      </c>
      <c r="DW15" s="57">
        <f>IF(UI!$D$19="Less efficient is fine",-0.479 + 0.0553*(DV15) + -0.000521*(DV15)^2,IF(UI!$D$19="More efficient the better",0.099 + -0.00591*(DV15) + 0.000429*(DV15)^2,0.0238*(DV15) + -0.238))</f>
        <v>0.364881504</v>
      </c>
      <c r="DX15" s="57">
        <v>0.4130171974677157</v>
      </c>
      <c r="DY15" s="99">
        <f t="shared" si="44"/>
        <v>31.54432172</v>
      </c>
      <c r="DZ15" s="57">
        <f>IF(UI!$D$19="Less efficient is fine",-0.479 + 0.0553*(DY15) + -0.000521*(DY15)^2,IF(UI!$D$19="More efficient the better",0.099 + -0.00591*(DY15) + 0.000429*(DY15)^2,0.0238*(DY15) + -0.238))</f>
        <v>0.5127548569</v>
      </c>
      <c r="EA15" s="57">
        <v>0.62982967390688</v>
      </c>
      <c r="EB15" s="99">
        <f t="shared" si="45"/>
        <v>22.00270096</v>
      </c>
      <c r="EC15" s="57">
        <f>IF(UI!$D$19="Less efficient is fine",-0.479 + 0.0553*(EB15) + -0.000521*(EB15)^2,IF(UI!$D$19="More efficient the better",0.099 + -0.00591*(EB15) + 0.000429*(EB15)^2,0.0238*(EB15) + -0.238))</f>
        <v>0.2856642829</v>
      </c>
      <c r="ED15" s="57">
        <v>0.8752710064165086</v>
      </c>
      <c r="EE15" s="99">
        <f t="shared" si="46"/>
        <v>24.93470891</v>
      </c>
      <c r="EF15" s="57">
        <f>IF(UI!$D$19="Less efficient is fine",-0.479 + 0.0553*(EE15) + -0.000521*(EE15)^2,IF(UI!$D$19="More efficient the better",0.099 + -0.00591*(EE15) + 0.000429*(EE15)^2,0.0238*(EE15) + -0.238))</f>
        <v>0.355446072</v>
      </c>
      <c r="EG15" s="57">
        <v>0.3567488865511884</v>
      </c>
      <c r="EH15" s="99">
        <f t="shared" si="47"/>
        <v>21.95640791</v>
      </c>
      <c r="EI15" s="57">
        <f>IF(UI!$D$19="Less efficient is fine",-0.479 + 0.0553*(EH15) + -0.000521*(EH15)^2,IF(UI!$D$19="More efficient the better",0.099 + -0.00591*(EH15) + 0.000429*(EH15)^2,0.0238*(EH15) + -0.238))</f>
        <v>0.2845625082</v>
      </c>
      <c r="EJ15" s="57">
        <v>0.8866980372347188</v>
      </c>
      <c r="EK15" s="99">
        <f t="shared" si="48"/>
        <v>20.51001991</v>
      </c>
      <c r="EL15" s="57">
        <f>IF(UI!$D$19="Less efficient is fine",-0.479 + 0.0553*(EK15) + -0.000521*(EK15)^2,IF(UI!$D$19="More efficient the better",0.099 + -0.00591*(EK15) + 0.000429*(EK15)^2,0.0238*(EK15) + -0.238))</f>
        <v>0.250138474</v>
      </c>
      <c r="EM15" s="57">
        <v>0.3013785639254718</v>
      </c>
      <c r="EN15" s="99">
        <f t="shared" si="49"/>
        <v>20.5527487</v>
      </c>
      <c r="EO15" s="57">
        <f>IF(UI!$D$19="Less efficient is fine",-0.479 + 0.0553*(EN15) + -0.000521*(EN15)^2,IF(UI!$D$19="More efficient the better",0.099 + -0.00591*(EN15) + 0.000429*(EN15)^2,0.0238*(EN15) + -0.238))</f>
        <v>0.251155419</v>
      </c>
      <c r="EP15" s="57">
        <v>0.6844831842227288</v>
      </c>
      <c r="EQ15" s="99">
        <f t="shared" si="50"/>
        <v>33.88978934</v>
      </c>
      <c r="ER15" s="57">
        <f>IF(UI!$D$19="Less efficient is fine",-0.479 + 0.0553*(EQ15) + -0.000521*(EQ15)^2,IF(UI!$D$19="More efficient the better",0.099 + -0.00591*(EQ15) + 0.000429*(EQ15)^2,0.0238*(EQ15) + -0.238))</f>
        <v>0.5685769864</v>
      </c>
      <c r="ES15" s="57">
        <v>0.2321976897658672</v>
      </c>
      <c r="ET15" s="99">
        <f t="shared" si="51"/>
        <v>20.02219842</v>
      </c>
      <c r="EU15" s="57">
        <f>IF(UI!$D$19="Less efficient is fine",-0.479 + 0.0553*(ET15) + -0.000521*(ET15)^2,IF(UI!$D$19="More efficient the better",0.099 + -0.00591*(ET15) + 0.000429*(ET15)^2,0.0238*(ET15) + -0.238))</f>
        <v>0.2385283223</v>
      </c>
      <c r="EV15" s="57">
        <v>0.6726977248978429</v>
      </c>
      <c r="EW15" s="99">
        <f t="shared" si="52"/>
        <v>17.22907536</v>
      </c>
      <c r="EX15" s="57">
        <f>IF(UI!$D$19="Less efficient is fine",-0.479 + 0.0553*(EW15) + -0.000521*(EW15)^2,IF(UI!$D$19="More efficient the better",0.099 + -0.00591*(EW15) + 0.000429*(EW15)^2,0.0238*(EW15) + -0.238))</f>
        <v>0.1720519936</v>
      </c>
      <c r="EY15" s="57">
        <v>0.4922747723969282</v>
      </c>
      <c r="EZ15" s="99">
        <f t="shared" si="53"/>
        <v>13.48836705</v>
      </c>
      <c r="FA15" s="57">
        <f>IF(UI!$D$19="Less efficient is fine",-0.479 + 0.0553*(EZ15) + -0.000521*(EZ15)^2,IF(UI!$D$19="More efficient the better",0.099 + -0.00591*(EZ15) + 0.000429*(EZ15)^2,0.0238*(EZ15) + -0.238))</f>
        <v>0.08302313579</v>
      </c>
      <c r="FB15" s="57">
        <v>0.4483526786430778</v>
      </c>
      <c r="FC15" s="99">
        <f t="shared" si="54"/>
        <v>11.42041792</v>
      </c>
      <c r="FD15" s="57">
        <f>IF(UI!$D$19="Less efficient is fine",-0.479 + 0.0553*(FC15) + -0.000521*(FC15)^2,IF(UI!$D$19="More efficient the better",0.099 + -0.00591*(FC15) + 0.000429*(FC15)^2,0.0238*(FC15) + -0.238))</f>
        <v>0.03380594638</v>
      </c>
      <c r="FE15" s="57">
        <v>0.3816859569080019</v>
      </c>
      <c r="FF15" s="57">
        <f t="shared" si="55"/>
        <v>37.92139467</v>
      </c>
      <c r="FG15" s="57">
        <f>IF(UI!$D$19="Less efficient is fine",-0.479 + 0.0553*(FF15) + -0.000521*(FF15)^2,IF(UI!$D$19="More efficient the better",0.099 + -0.00591*(FF15) + 0.000429*(FF15)^2,0.0238*(FF15) + -0.238))</f>
        <v>0.6645291931</v>
      </c>
      <c r="FI15" s="73">
        <v>8.0</v>
      </c>
      <c r="FJ15" s="100">
        <f>AVERAGE(Y8:Y307)</f>
        <v>0.2423777525</v>
      </c>
    </row>
    <row r="16">
      <c r="A16" s="57">
        <f t="shared" si="1"/>
        <v>0.9062224121</v>
      </c>
      <c r="B16" s="57">
        <v>0.3192572129922999</v>
      </c>
      <c r="C16" s="57">
        <f t="shared" si="2"/>
        <v>32.39489037</v>
      </c>
      <c r="D16" s="57">
        <f>IF(UI!$D$19="Less efficient is fine",-0.479 + 0.0553*(C16) + -0.000521*(C16)^2,IF(UI!$D$19="More efficient the better",0.099 + -0.00591*(C16) + 0.000429*(C16)^2,0.0238*(C16) + -0.238))</f>
        <v>0.5329983909</v>
      </c>
      <c r="E16" s="57">
        <v>0.4282229288513737</v>
      </c>
      <c r="F16" s="57">
        <f t="shared" si="3"/>
        <v>24.627218</v>
      </c>
      <c r="G16" s="57">
        <f>IF(UI!$D$19="Less efficient is fine",-0.479 + 0.0553*(F16) + -0.000521*(F16)^2,IF(UI!$D$19="More efficient the better",0.099 + -0.00591*(F16) + 0.000429*(F16)^2,0.0238*(F16) + -0.238))</f>
        <v>0.3481277885</v>
      </c>
      <c r="H16" s="57">
        <v>0.9947418046892378</v>
      </c>
      <c r="I16" s="57">
        <f t="shared" si="4"/>
        <v>35.0615184</v>
      </c>
      <c r="J16" s="57">
        <f>IF(UI!$D$19="Less efficient is fine",-0.479 + 0.0553*(I16) + -0.000521*(I16)^2,IF(UI!$D$19="More efficient the better",0.099 + -0.00591*(I16) + 0.000429*(I16)^2,0.0238*(I16) + -0.238))</f>
        <v>0.5964641379</v>
      </c>
      <c r="K16" s="57">
        <v>0.3352350082563236</v>
      </c>
      <c r="L16" s="99">
        <f t="shared" si="5"/>
        <v>20.45646701</v>
      </c>
      <c r="M16" s="57">
        <f>IF(UI!$D$19="Less efficient is fine",-0.479 + 0.0553*(L16) + -0.000521*(L16)^2,IF(UI!$D$19="More efficient the better",0.099 + -0.00591*(L16) + 0.000429*(L16)^2,0.0238*(L16) + -0.238))</f>
        <v>0.2488639147</v>
      </c>
      <c r="N16" s="57">
        <v>0.5189166485776202</v>
      </c>
      <c r="O16" s="57">
        <f t="shared" si="6"/>
        <v>20.28839978</v>
      </c>
      <c r="P16" s="57">
        <f>IF(UI!$D$19="Less efficient is fine",-0.479 + 0.0553*(O16) + -0.000521*(O16)^2,IF(UI!$D$19="More efficient the better",0.099 + -0.00591*(O16) + 0.000429*(O16)^2,0.0238*(O16) + -0.238))</f>
        <v>0.2448639147</v>
      </c>
      <c r="Q16" s="57">
        <v>0.22625709492464907</v>
      </c>
      <c r="R16" s="57">
        <f t="shared" si="7"/>
        <v>21.35442112</v>
      </c>
      <c r="S16" s="57">
        <f>IF(UI!$D$19="Less efficient is fine",-0.479 + 0.0553*(R16) + -0.000521*(R16)^2,IF(UI!$D$19="More efficient the better",0.099 + -0.00591*(R16) + 0.000429*(R16)^2,0.0238*(R16) + -0.238))</f>
        <v>0.2702352227</v>
      </c>
      <c r="T16" s="57">
        <v>0.39778936922010055</v>
      </c>
      <c r="U16" s="57">
        <f t="shared" si="8"/>
        <v>26.45976103</v>
      </c>
      <c r="V16" s="57">
        <f>IF(UI!$D$19="Less efficient is fine",-0.479 + 0.0553*(U16) + -0.000521*(U16)^2,IF(UI!$D$19="More efficient the better",0.099 + -0.00591*(U16) + 0.000429*(U16)^2,0.0238*(U16) + -0.238))</f>
        <v>0.3917423126</v>
      </c>
      <c r="W16" s="57">
        <v>0.22164323509442663</v>
      </c>
      <c r="X16" s="57">
        <f t="shared" si="9"/>
        <v>20.66319048</v>
      </c>
      <c r="Y16" s="57">
        <f>IF(UI!$D$19="Less efficient is fine",-0.479 + 0.0553*(X16) + -0.000521*(X16)^2,IF(UI!$D$19="More efficient the better",0.099 + -0.00591*(X16) + 0.000429*(X16)^2,0.0238*(X16) + -0.238))</f>
        <v>0.2537839334</v>
      </c>
      <c r="Z16" s="57">
        <v>0.9943560123208893</v>
      </c>
      <c r="AA16" s="57">
        <f t="shared" si="10"/>
        <v>28.06167059</v>
      </c>
      <c r="AB16" s="57">
        <f>IF(UI!$D$19="Less efficient is fine",-0.479 + 0.0553*(AA16) + -0.000521*(AA16)^2,IF(UI!$D$19="More efficient the better",0.099 + -0.00591*(AA16) + 0.000429*(AA16)^2,0.0238*(AA16) + -0.238))</f>
        <v>0.4298677601</v>
      </c>
      <c r="AC16" s="57">
        <v>0.576899813216242</v>
      </c>
      <c r="AD16" s="57">
        <f t="shared" si="11"/>
        <v>22.56905513</v>
      </c>
      <c r="AE16" s="57">
        <f>IF(UI!$D$19="Less efficient is fine",-0.479 + 0.0553*(AD16) + -0.000521*(AD16)^2,IF(UI!$D$19="More efficient the better",0.099 + -0.00591*(AD16) + 0.000429*(AD16)^2,0.0238*(AD16) + -0.238))</f>
        <v>0.2991435121</v>
      </c>
      <c r="AF16" s="57">
        <v>0.9683805780969176</v>
      </c>
      <c r="AG16" s="57">
        <f t="shared" si="12"/>
        <v>27.22459054</v>
      </c>
      <c r="AH16" s="57">
        <f>IF(UI!$D$19="Less efficient is fine",-0.479 + 0.0553*(AG16) + -0.000521*(AG16)^2,IF(UI!$D$19="More efficient the better",0.099 + -0.00591*(AG16) + 0.000429*(AG16)^2,0.0238*(AG16) + -0.238))</f>
        <v>0.4099452549</v>
      </c>
      <c r="AI16" s="57">
        <v>0.6399552392146133</v>
      </c>
      <c r="AJ16" s="57">
        <f t="shared" si="13"/>
        <v>22.76422947</v>
      </c>
      <c r="AK16" s="57">
        <f>IF(UI!$D$19="Less efficient is fine",-0.479 + 0.0553*(AJ16) + -0.000521*(AJ16)^2,IF(UI!$D$19="More efficient the better",0.099 + -0.00591*(AJ16) + 0.000429*(AJ16)^2,0.0238*(AJ16) + -0.238))</f>
        <v>0.3037886613</v>
      </c>
      <c r="AL16" s="57">
        <v>0.644604036705955</v>
      </c>
      <c r="AM16" s="57">
        <f t="shared" si="14"/>
        <v>20.40181802</v>
      </c>
      <c r="AN16" s="57">
        <f>IF(UI!$D$19="Less efficient is fine",-0.479 + 0.0553*(AM16) + -0.000521*(AM16)^2,IF(UI!$D$19="More efficient the better",0.099 + -0.00591*(AM16) + 0.000429*(AM16)^2,0.0238*(AM16) + -0.238))</f>
        <v>0.2475632688</v>
      </c>
      <c r="AO16" s="57">
        <v>0.6162041507786229</v>
      </c>
      <c r="AP16" s="57">
        <f t="shared" si="15"/>
        <v>17.88234223</v>
      </c>
      <c r="AQ16" s="57">
        <f>IF(UI!$D$19="Less efficient is fine",-0.479 + 0.0553*(AP16) + -0.000521*(AP16)^2,IF(UI!$D$19="More efficient the better",0.099 + -0.00591*(AP16) + 0.000429*(AP16)^2,0.0238*(AP16) + -0.238))</f>
        <v>0.1875997451</v>
      </c>
      <c r="AR16" s="57">
        <v>0.6306892648861406</v>
      </c>
      <c r="AS16" s="57">
        <f t="shared" si="16"/>
        <v>24.86879379</v>
      </c>
      <c r="AT16" s="57">
        <f>IF(UI!$D$19="Less efficient is fine",-0.479 + 0.0553*(AS16) + -0.000521*(AS16)^2,IF(UI!$D$19="More efficient the better",0.099 + -0.00591*(AS16) + 0.000429*(AS16)^2,0.0238*(AS16) + -0.238))</f>
        <v>0.3538772923</v>
      </c>
      <c r="AU16" s="57">
        <v>0.793595199295093</v>
      </c>
      <c r="AV16" s="57">
        <f t="shared" si="17"/>
        <v>23.81226289</v>
      </c>
      <c r="AW16" s="57">
        <f>IF(UI!$D$19="Less efficient is fine",-0.479 + 0.0553*(AV16) + -0.000521*(AV16)^2,IF(UI!$D$19="More efficient the better",0.099 + -0.00591*(AV16) + 0.000429*(AV16)^2,0.0238*(AV16) + -0.238))</f>
        <v>0.3287318568</v>
      </c>
      <c r="AX16" s="57">
        <v>0.8743035019960593</v>
      </c>
      <c r="AY16" s="57">
        <f t="shared" si="18"/>
        <v>26.42237656</v>
      </c>
      <c r="AZ16" s="57">
        <f>IF(UI!$D$19="Less efficient is fine",-0.479 + 0.0553*(AY16) + -0.000521*(AY16)^2,IF(UI!$D$19="More efficient the better",0.099 + -0.00591*(AY16) + 0.000429*(AY16)^2,0.0238*(AY16) + -0.238))</f>
        <v>0.3908525621</v>
      </c>
      <c r="BA16" s="57">
        <v>0.7292017464471983</v>
      </c>
      <c r="BB16" s="57">
        <f t="shared" si="19"/>
        <v>19.09634208</v>
      </c>
      <c r="BC16" s="57">
        <f>IF(UI!$D$19="Less efficient is fine",-0.479 + 0.0553*(BB16) + -0.000521*(BB16)^2,IF(UI!$D$19="More efficient the better",0.099 + -0.00591*(BB16) + 0.000429*(BB16)^2,0.0238*(BB16) + -0.238))</f>
        <v>0.2164929416</v>
      </c>
      <c r="BD16" s="57">
        <v>0.9233781959284157</v>
      </c>
      <c r="BE16" s="57">
        <f t="shared" si="20"/>
        <v>23.80202252</v>
      </c>
      <c r="BF16" s="57">
        <f>IF(UI!$D$19="Less efficient is fine",-0.479 + 0.0553*(BE16) + -0.000521*(BE16)^2,IF(UI!$D$19="More efficient the better",0.099 + -0.00591*(BE16) + 0.000429*(BE16)^2,0.0238*(BE16) + -0.238))</f>
        <v>0.3284881359</v>
      </c>
      <c r="BG16" s="57">
        <v>0.3014147848044362</v>
      </c>
      <c r="BH16" s="57">
        <f t="shared" si="21"/>
        <v>26.882105</v>
      </c>
      <c r="BI16" s="57">
        <f>IF(UI!$D$19="Less efficient is fine",-0.479 + 0.0553*(BH16) + -0.000521*(BH16)^2,IF(UI!$D$19="More efficient the better",0.099 + -0.00591*(BH16) + 0.000429*(BH16)^2,0.0238*(BH16) + -0.238))</f>
        <v>0.401794099</v>
      </c>
      <c r="BJ16" s="57">
        <v>0.1891682556738481</v>
      </c>
      <c r="BK16" s="57">
        <f t="shared" si="22"/>
        <v>15.53772663</v>
      </c>
      <c r="BL16" s="57">
        <f>IF(UI!$D$19="Less efficient is fine",-0.479 + 0.0553*(BK16) + -0.000521*(BK16)^2,IF(UI!$D$19="More efficient the better",0.099 + -0.00591*(BK16) + 0.000429*(BK16)^2,0.0238*(BK16) + -0.238))</f>
        <v>0.1317978939</v>
      </c>
      <c r="BM16" s="57">
        <v>0.08323557038573604</v>
      </c>
      <c r="BN16" s="57">
        <f t="shared" si="23"/>
        <v>25.24404813</v>
      </c>
      <c r="BO16" s="57">
        <f>IF(UI!$D$19="Less efficient is fine",-0.479 + 0.0553*(BN16) + -0.000521*(BN16)^2,IF(UI!$D$19="More efficient the better",0.099 + -0.00591*(BN16) + 0.000429*(BN16)^2,0.0238*(BN16) + -0.238))</f>
        <v>0.3628083455</v>
      </c>
      <c r="BP16" s="57">
        <v>0.059561514849124975</v>
      </c>
      <c r="BQ16" s="57">
        <f t="shared" si="24"/>
        <v>21.55313919</v>
      </c>
      <c r="BR16" s="57">
        <f>IF(UI!$D$19="Less efficient is fine",-0.479 + 0.0553*(BQ16) + -0.000521*(BQ16)^2,IF(UI!$D$19="More efficient the better",0.099 + -0.00591*(BQ16) + 0.000429*(BQ16)^2,0.0238*(BQ16) + -0.238))</f>
        <v>0.2749647128</v>
      </c>
      <c r="BS16" s="57">
        <v>0.0994167981329529</v>
      </c>
      <c r="BT16" s="57">
        <f t="shared" si="25"/>
        <v>22.11476902</v>
      </c>
      <c r="BU16" s="57">
        <f>IF(UI!$D$19="Less efficient is fine",-0.479 + 0.0553*(BT16) + -0.000521*(BT16)^2,IF(UI!$D$19="More efficient the better",0.099 + -0.00591*(BT16) + 0.000429*(BT16)^2,0.0238*(BT16) + -0.238))</f>
        <v>0.2883315028</v>
      </c>
      <c r="BV16" s="57">
        <v>0.404415299013437</v>
      </c>
      <c r="BW16" s="57">
        <f t="shared" si="26"/>
        <v>16.69805029</v>
      </c>
      <c r="BX16" s="57">
        <f>IF(UI!$D$19="Less efficient is fine",-0.479 + 0.0553*(BW16) + -0.000521*(BW16)^2,IF(UI!$D$19="More efficient the better",0.099 + -0.00591*(BW16) + 0.000429*(BW16)^2,0.0238*(BW16) + -0.238))</f>
        <v>0.159413597</v>
      </c>
      <c r="BY16" s="57">
        <v>0.7525909020966023</v>
      </c>
      <c r="BZ16" s="57">
        <f t="shared" si="27"/>
        <v>25.06234083</v>
      </c>
      <c r="CA16" s="57">
        <f>IF(UI!$D$19="Less efficient is fine",-0.479 + 0.0553*(BZ16) + -0.000521*(BZ16)^2,IF(UI!$D$19="More efficient the better",0.099 + -0.00591*(BZ16) + 0.000429*(BZ16)^2,0.0238*(BZ16) + -0.238))</f>
        <v>0.3584837117</v>
      </c>
      <c r="CB16" s="57">
        <v>0.9141942708804743</v>
      </c>
      <c r="CC16" s="57">
        <f t="shared" si="28"/>
        <v>25.08639263</v>
      </c>
      <c r="CD16" s="57">
        <f>IF(UI!$D$19="Less efficient is fine",-0.479 + 0.0553*(CC16) + -0.000521*(CC16)^2,IF(UI!$D$19="More efficient the better",0.099 + -0.00591*(CC16) + 0.000429*(CC16)^2,0.0238*(CC16) + -0.238))</f>
        <v>0.3590561446</v>
      </c>
      <c r="CE16" s="57">
        <v>0.4273765426800886</v>
      </c>
      <c r="CF16" s="57">
        <f t="shared" si="29"/>
        <v>17.31132144</v>
      </c>
      <c r="CG16" s="57">
        <f>IF(UI!$D$19="Less efficient is fine",-0.479 + 0.0553*(CF16) + -0.000521*(CF16)^2,IF(UI!$D$19="More efficient the better",0.099 + -0.00591*(CF16) + 0.000429*(CF16)^2,0.0238*(CF16) + -0.238))</f>
        <v>0.1740094502</v>
      </c>
      <c r="CH16" s="57">
        <v>0.5979613268054319</v>
      </c>
      <c r="CI16" s="57">
        <f t="shared" si="30"/>
        <v>14.06886319</v>
      </c>
      <c r="CJ16" s="57">
        <f>IF(UI!$D$19="Less efficient is fine",-0.479 + 0.0553*(CI16) + -0.000521*(CI16)^2,IF(UI!$D$19="More efficient the better",0.099 + -0.00591*(CI16) + 0.000429*(CI16)^2,0.0238*(CI16) + -0.238))</f>
        <v>0.09683894383</v>
      </c>
      <c r="CK16" s="57">
        <v>0.9376609795780508</v>
      </c>
      <c r="CL16" s="57">
        <f t="shared" si="31"/>
        <v>26.97406591</v>
      </c>
      <c r="CM16" s="57">
        <f>IF(UI!$D$19="Less efficient is fine",-0.479 + 0.0553*(CL16) + -0.000521*(CL16)^2,IF(UI!$D$19="More efficient the better",0.099 + -0.00591*(CL16) + 0.000429*(CL16)^2,0.0238*(CL16) + -0.238))</f>
        <v>0.4039827686</v>
      </c>
      <c r="CN16" s="57">
        <v>0.15485056304592182</v>
      </c>
      <c r="CO16" s="57">
        <f t="shared" si="32"/>
        <v>24.78253987</v>
      </c>
      <c r="CP16" s="57">
        <f>IF(UI!$D$19="Less efficient is fine",-0.479 + 0.0553*(CO16) + -0.000521*(CO16)^2,IF(UI!$D$19="More efficient the better",0.099 + -0.00591*(CO16) + 0.000429*(CO16)^2,0.0238*(CO16) + -0.238))</f>
        <v>0.351824449</v>
      </c>
      <c r="CQ16" s="57">
        <v>0.9109006982434888</v>
      </c>
      <c r="CR16" s="57">
        <f t="shared" si="33"/>
        <v>24.20081575</v>
      </c>
      <c r="CS16" s="57">
        <f>IF(UI!$D$19="Less efficient is fine",-0.479 + 0.0553*(CR16) + -0.000521*(CR16)^2,IF(UI!$D$19="More efficient the better",0.099 + -0.00591*(CR16) + 0.000429*(CR16)^2,0.0238*(CR16) + -0.238))</f>
        <v>0.3379794148</v>
      </c>
      <c r="CT16" s="57">
        <v>0.9916483325414529</v>
      </c>
      <c r="CU16" s="57">
        <f t="shared" si="34"/>
        <v>21.09762116</v>
      </c>
      <c r="CV16" s="57">
        <f>IF(UI!$D$19="Less efficient is fine",-0.479 + 0.0553*(CU16) + -0.000521*(CU16)^2,IF(UI!$D$19="More efficient the better",0.099 + -0.00591*(CU16) + 0.000429*(CU16)^2,0.0238*(CU16) + -0.238))</f>
        <v>0.2641233835</v>
      </c>
      <c r="CW16" s="57">
        <v>0.14677600623549758</v>
      </c>
      <c r="CX16" s="57">
        <f t="shared" si="35"/>
        <v>25.43811982</v>
      </c>
      <c r="CY16" s="57">
        <f>IF(UI!$D$19="Less efficient is fine",-0.479 + 0.0553*(CX16) + -0.000521*(CX16)^2,IF(UI!$D$19="More efficient the better",0.099 + -0.00591*(CX16) + 0.000429*(CX16)^2,0.0238*(CX16) + -0.238))</f>
        <v>0.3674272517</v>
      </c>
      <c r="CZ16" s="57">
        <v>0.4132644434873186</v>
      </c>
      <c r="DA16" s="57">
        <f t="shared" si="36"/>
        <v>30.09111354</v>
      </c>
      <c r="DB16" s="57">
        <f>IF(UI!$D$19="Less efficient is fine",-0.479 + 0.0553*(DA16) + -0.000521*(DA16)^2,IF(UI!$D$19="Efficient",0.099 + -0.00591*(DA16) + 0.000429*(DA16)^2,0.0238*(DA16) + -0.238))</f>
        <v>0.4781685021</v>
      </c>
      <c r="DC16" s="57">
        <v>0.856942746411261</v>
      </c>
      <c r="DD16" s="57">
        <f t="shared" si="37"/>
        <v>23.36765847</v>
      </c>
      <c r="DE16" s="57">
        <f>IF(UI!$D$19="Less efficient is fine",-0.479 + 0.0553*(DD16) + -0.000521*(DD16)^2,IF(UI!$D$19="More efficient the better",0.099 + -0.00591*(DD16) + 0.000429*(DD16)^2,0.0238*(DD16) + -0.238))</f>
        <v>0.3181502716</v>
      </c>
      <c r="DF16" s="57">
        <v>0.40657701646328737</v>
      </c>
      <c r="DG16" s="57">
        <f t="shared" si="38"/>
        <v>26.60700215</v>
      </c>
      <c r="DH16" s="57">
        <f>IF(UI!$D$19="Less efficient is fine",-0.479 + 0.0553*(DG16) + -0.000521*(DG16)^2,IF(UI!$D$19="More efficient the better",0.099 + -0.00591*(DG16) + 0.000429*(DG16)^2,0.0238*(DG16) + -0.238))</f>
        <v>0.3952466512</v>
      </c>
      <c r="DI16" s="57">
        <v>0.5557533121397488</v>
      </c>
      <c r="DJ16" s="57">
        <f t="shared" si="39"/>
        <v>25.33570668</v>
      </c>
      <c r="DK16" s="57">
        <f>IF(UI!$D$19="Less efficient is fine",-0.479 + 0.0553*(DJ16) + -0.000521*(DJ16)^2,IF(UI!$D$19="More efficient the better",0.099 + -0.00591*(DJ16) + 0.000429*(DJ16)^2,0.0238*(DJ16) + -0.238))</f>
        <v>0.3649898189</v>
      </c>
      <c r="DL16" s="57">
        <v>0.04202339672443467</v>
      </c>
      <c r="DM16" s="57">
        <f t="shared" si="40"/>
        <v>24.86972475</v>
      </c>
      <c r="DN16" s="57">
        <f>IF(UI!$D$19="Less efficient is fine",-0.479 + 0.0553*(DM16) + -0.000521*(DM16)^2,IF(UI!$D$19="More efficient the better",0.099 + -0.00591*(DM16) + 0.000429*(DM16)^2,0.0238*(DM16) + -0.238))</f>
        <v>0.3538994491</v>
      </c>
      <c r="DO16" s="57">
        <v>0.7471977167845736</v>
      </c>
      <c r="DP16" s="57">
        <f t="shared" si="41"/>
        <v>23.60047112</v>
      </c>
      <c r="DQ16" s="57">
        <f>IF(UI!$D$19="Less efficient is fine",-0.479 + 0.0553*(DP16) + -0.000521*(DP16)^2,IF(UI!$D$19="More efficient the better",0.099 + -0.00591*(DP16) + 0.000429*(DP16)^2,0.0238*(DP16) + -0.238))</f>
        <v>0.3236912127</v>
      </c>
      <c r="DR16" s="57">
        <v>0.07235441006564192</v>
      </c>
      <c r="DS16" s="57">
        <f t="shared" si="42"/>
        <v>25.33142144</v>
      </c>
      <c r="DT16" s="57">
        <f>IF(UI!$D$19="Less efficient is fine",-0.479 + 0.0553*(DS16) + -0.000521*(DS16)^2,IF(UI!$D$19="More efficient the better",0.099 + -0.00591*(DS16) + 0.000429*(DS16)^2,0.0238*(DS16) + -0.238))</f>
        <v>0.3648878302</v>
      </c>
      <c r="DU16" s="57">
        <v>0.2965426239338872</v>
      </c>
      <c r="DV16" s="57">
        <f t="shared" si="43"/>
        <v>26.15518042</v>
      </c>
      <c r="DW16" s="57">
        <f>IF(UI!$D$19="Less efficient is fine",-0.479 + 0.0553*(DV16) + -0.000521*(DV16)^2,IF(UI!$D$19="More efficient the better",0.099 + -0.00591*(DV16) + 0.000429*(DV16)^2,0.0238*(DV16) + -0.238))</f>
        <v>0.384493294</v>
      </c>
      <c r="DX16" s="57">
        <v>0.14845714704714108</v>
      </c>
      <c r="DY16" s="99">
        <f t="shared" si="44"/>
        <v>29.72449213</v>
      </c>
      <c r="DZ16" s="57">
        <f>IF(UI!$D$19="Less efficient is fine",-0.479 + 0.0553*(DY16) + -0.000521*(DY16)^2,IF(UI!$D$19="More efficient the better",0.099 + -0.00591*(DY16) + 0.000429*(DY16)^2,0.0238*(DY16) + -0.238))</f>
        <v>0.4694429126</v>
      </c>
      <c r="EA16" s="57">
        <v>0.38407415942500167</v>
      </c>
      <c r="EB16" s="99">
        <f t="shared" si="45"/>
        <v>26.38220355</v>
      </c>
      <c r="EC16" s="57">
        <f>IF(UI!$D$19="Less efficient is fine",-0.479 + 0.0553*(EB16) + -0.000521*(EB16)^2,IF(UI!$D$19="More efficient the better",0.099 + -0.00591*(EB16) + 0.000429*(EB16)^2,0.0238*(EB16) + -0.238))</f>
        <v>0.3898964445</v>
      </c>
      <c r="ED16" s="57">
        <v>0.921898262337265</v>
      </c>
      <c r="EE16" s="99">
        <f t="shared" si="46"/>
        <v>25.78309462</v>
      </c>
      <c r="EF16" s="57">
        <f>IF(UI!$D$19="Less efficient is fine",-0.479 + 0.0553*(EE16) + -0.000521*(EE16)^2,IF(UI!$D$19="More efficient the better",0.099 + -0.00591*(EE16) + 0.000429*(EE16)^2,0.0238*(EE16) + -0.238))</f>
        <v>0.3756376519</v>
      </c>
      <c r="EG16" s="57">
        <v>0.2720166337542914</v>
      </c>
      <c r="EH16" s="99">
        <f t="shared" si="47"/>
        <v>21.58155138</v>
      </c>
      <c r="EI16" s="57">
        <f>IF(UI!$D$19="Less efficient is fine",-0.479 + 0.0553*(EH16) + -0.000521*(EH16)^2,IF(UI!$D$19="More efficient the better",0.099 + -0.00591*(EH16) + 0.000429*(EH16)^2,0.0238*(EH16) + -0.238))</f>
        <v>0.2756409228</v>
      </c>
      <c r="EJ16" s="57">
        <v>0.9711159792175236</v>
      </c>
      <c r="EK16" s="99">
        <f t="shared" si="48"/>
        <v>22.23788983</v>
      </c>
      <c r="EL16" s="57">
        <f>IF(UI!$D$19="Less efficient is fine",-0.479 + 0.0553*(EK16) + -0.000521*(EK16)^2,IF(UI!$D$19="More efficient the better",0.099 + -0.00591*(EK16) + 0.000429*(EK16)^2,0.0238*(EK16) + -0.238))</f>
        <v>0.2912617781</v>
      </c>
      <c r="EM16" s="57">
        <v>0.8865254717569044</v>
      </c>
      <c r="EN16" s="99">
        <f t="shared" si="49"/>
        <v>19.91262889</v>
      </c>
      <c r="EO16" s="57">
        <f>IF(UI!$D$19="Less efficient is fine",-0.479 + 0.0553*(EN16) + -0.000521*(EN16)^2,IF(UI!$D$19="More efficient the better",0.099 + -0.00591*(EN16) + 0.000429*(EN16)^2,0.0238*(EN16) + -0.238))</f>
        <v>0.2359205676</v>
      </c>
      <c r="EP16" s="57">
        <v>0.625784974699218</v>
      </c>
      <c r="EQ16" s="99">
        <f t="shared" si="50"/>
        <v>32.27700533</v>
      </c>
      <c r="ER16" s="57">
        <f>IF(UI!$D$19="Less efficient is fine",-0.479 + 0.0553*(EQ16) + -0.000521*(EQ16)^2,IF(UI!$D$19="More efficient the better",0.099 + -0.00591*(EQ16) + 0.000429*(EQ16)^2,0.0238*(EQ16) + -0.238))</f>
        <v>0.5301927268</v>
      </c>
      <c r="ES16" s="57">
        <v>0.6815748310361008</v>
      </c>
      <c r="ET16" s="99">
        <f t="shared" si="51"/>
        <v>17.57471494</v>
      </c>
      <c r="EU16" s="57">
        <f>IF(UI!$D$19="Less efficient is fine",-0.479 + 0.0553*(ET16) + -0.000521*(ET16)^2,IF(UI!$D$19="More efficient the better",0.099 + -0.00591*(ET16) + 0.000429*(ET16)^2,0.0238*(ET16) + -0.238))</f>
        <v>0.1802782155</v>
      </c>
      <c r="EV16" s="57">
        <v>0.5046770770067937</v>
      </c>
      <c r="EW16" s="99">
        <f t="shared" si="52"/>
        <v>15.44034105</v>
      </c>
      <c r="EX16" s="57">
        <f>IF(UI!$D$19="Less efficient is fine",-0.479 + 0.0553*(EW16) + -0.000521*(EW16)^2,IF(UI!$D$19="More efficient the better",0.099 + -0.00591*(EW16) + 0.000429*(EW16)^2,0.0238*(EW16) + -0.238))</f>
        <v>0.1294801169</v>
      </c>
      <c r="EY16" s="57">
        <v>0.6676456546550382</v>
      </c>
      <c r="EZ16" s="99">
        <f t="shared" si="53"/>
        <v>11.3311649</v>
      </c>
      <c r="FA16" s="57">
        <f>IF(UI!$D$19="Less efficient is fine",-0.479 + 0.0553*(EZ16) + -0.000521*(EZ16)^2,IF(UI!$D$19="More efficient the better",0.099 + -0.00591*(EZ16) + 0.000429*(EZ16)^2,0.0238*(EZ16) + -0.238))</f>
        <v>0.03168172463</v>
      </c>
      <c r="FB16" s="57">
        <v>0.6413504032100797</v>
      </c>
      <c r="FC16" s="99">
        <f t="shared" si="54"/>
        <v>9.482414025</v>
      </c>
      <c r="FD16" s="57">
        <f>IF(UI!$D$19="Less efficient is fine",-0.479 + 0.0553*(FC16) + -0.000521*(FC16)^2,IF(UI!$D$19="More efficient the better",0.099 + -0.00591*(FC16) + 0.000429*(FC16)^2,0.0238*(FC16) + -0.238))</f>
        <v>-0.0123185462</v>
      </c>
      <c r="FE16" s="57">
        <v>0.2494106834342309</v>
      </c>
      <c r="FF16" s="57">
        <f t="shared" si="55"/>
        <v>35.82841087</v>
      </c>
      <c r="FG16" s="57">
        <f>IF(UI!$D$19="Less efficient is fine",-0.479 + 0.0553*(FF16) + -0.000521*(FF16)^2,IF(UI!$D$19="More efficient the better",0.099 + -0.00591*(FF16) + 0.000429*(FF16)^2,0.0238*(FF16) + -0.238))</f>
        <v>0.6147161788</v>
      </c>
      <c r="FI16" s="73">
        <v>9.0</v>
      </c>
      <c r="FJ16" s="100">
        <f>AVERAGE(AB8:AB307)</f>
        <v>0.3364799335</v>
      </c>
    </row>
    <row r="17">
      <c r="A17" s="57">
        <f t="shared" si="1"/>
        <v>0.2246368451</v>
      </c>
      <c r="B17" s="57">
        <v>0.12030864757661985</v>
      </c>
      <c r="C17" s="57">
        <f t="shared" si="2"/>
        <v>30.69790163</v>
      </c>
      <c r="D17" s="57">
        <f>IF(UI!$D$19="Less efficient is fine",-0.479 + 0.0553*(C17) + -0.000521*(C17)^2,IF(UI!$D$19="More efficient the better",0.099 + -0.00591*(C17) + 0.000429*(C17)^2,0.0238*(C17) + -0.238))</f>
        <v>0.4926100587</v>
      </c>
      <c r="E17" s="57">
        <v>0.7128401818562764</v>
      </c>
      <c r="F17" s="57">
        <f t="shared" si="3"/>
        <v>21.52710471</v>
      </c>
      <c r="G17" s="57">
        <f>IF(UI!$D$19="Less efficient is fine",-0.479 + 0.0553*(F17) + -0.000521*(F17)^2,IF(UI!$D$19="More efficient the better",0.099 + -0.00591*(F17) + 0.000429*(F17)^2,0.0238*(F17) + -0.238))</f>
        <v>0.2743450922</v>
      </c>
      <c r="H17" s="57">
        <v>0.26736321461373136</v>
      </c>
      <c r="I17" s="57">
        <f t="shared" si="4"/>
        <v>32.82812477</v>
      </c>
      <c r="J17" s="57">
        <f>IF(UI!$D$19="Less efficient is fine",-0.479 + 0.0553*(I17) + -0.000521*(I17)^2,IF(UI!$D$19="More efficient the better",0.099 + -0.00591*(I17) + 0.000429*(I17)^2,0.0238*(I17) + -0.238))</f>
        <v>0.5433093696</v>
      </c>
      <c r="K17" s="57">
        <v>0.7484999670100696</v>
      </c>
      <c r="L17" s="99">
        <f t="shared" si="5"/>
        <v>18.37070127</v>
      </c>
      <c r="M17" s="57">
        <f>IF(UI!$D$19="Less efficient is fine",-0.479 + 0.0553*(L17) + -0.000521*(L17)^2,IF(UI!$D$19="More efficient the better",0.099 + -0.00591*(L17) + 0.000429*(L17)^2,0.0238*(L17) + -0.238))</f>
        <v>0.1992226903</v>
      </c>
      <c r="N17" s="57">
        <v>0.9627835498578604</v>
      </c>
      <c r="O17" s="57">
        <f t="shared" si="6"/>
        <v>28.02071764</v>
      </c>
      <c r="P17" s="57">
        <f>IF(UI!$D$19="Less efficient is fine",-0.479 + 0.0553*(O17) + -0.000521*(O17)^2,IF(UI!$D$19="More efficient the better",0.099 + -0.00591*(O17) + 0.000429*(O17)^2,0.0238*(O17) + -0.238))</f>
        <v>0.4288930799</v>
      </c>
      <c r="Q17" s="57">
        <v>0.9526551109251005</v>
      </c>
      <c r="R17" s="57">
        <f t="shared" si="7"/>
        <v>23.26928214</v>
      </c>
      <c r="S17" s="57">
        <f>IF(UI!$D$19="Less efficient is fine",-0.479 + 0.0553*(R17) + -0.000521*(R17)^2,IF(UI!$D$19="More efficient the better",0.099 + -0.00591*(R17) + 0.000429*(R17)^2,0.0238*(R17) + -0.238))</f>
        <v>0.3158089149</v>
      </c>
      <c r="T17" s="57">
        <v>0.08703832859248484</v>
      </c>
      <c r="U17" s="57">
        <f t="shared" si="8"/>
        <v>24.08612474</v>
      </c>
      <c r="V17" s="57">
        <f>IF(UI!$D$19="Less efficient is fine",-0.479 + 0.0553*(U17) + -0.000521*(U17)^2,IF(UI!$D$19="More efficient the better",0.099 + -0.00591*(U17) + 0.000429*(U17)^2,0.0238*(U17) + -0.238))</f>
        <v>0.3352497688</v>
      </c>
      <c r="W17" s="57">
        <v>0.723705283131578</v>
      </c>
      <c r="X17" s="57">
        <f t="shared" si="9"/>
        <v>19.02663136</v>
      </c>
      <c r="Y17" s="57">
        <f>IF(UI!$D$19="Less efficient is fine",-0.479 + 0.0553*(X17) + -0.000521*(X17)^2,IF(UI!$D$19="More efficient the better",0.099 + -0.00591*(X17) + 0.000429*(X17)^2,0.0238*(X17) + -0.238))</f>
        <v>0.2148338264</v>
      </c>
      <c r="Z17" s="57">
        <v>0.5928071126627046</v>
      </c>
      <c r="AA17" s="57">
        <f t="shared" si="10"/>
        <v>21.02992532</v>
      </c>
      <c r="AB17" s="57">
        <f>IF(UI!$D$19="Less efficient is fine",-0.479 + 0.0553*(AA17) + -0.000521*(AA17)^2,IF(UI!$D$19="More efficient the better",0.099 + -0.00591*(AA17) + 0.000429*(AA17)^2,0.0238*(AA17) + -0.238))</f>
        <v>0.2625122226</v>
      </c>
      <c r="AC17" s="57">
        <v>0.3252269398922728</v>
      </c>
      <c r="AD17" s="57">
        <f t="shared" si="11"/>
        <v>27.41952163</v>
      </c>
      <c r="AE17" s="57">
        <f>IF(UI!$D$19="Less efficient is fine",-0.479 + 0.0553*(AD17) + -0.000521*(AD17)^2,IF(UI!$D$19="More efficient the better",0.099 + -0.00591*(AD17) + 0.000429*(AD17)^2,0.0238*(AD17) + -0.238))</f>
        <v>0.4145846148</v>
      </c>
      <c r="AF17" s="57">
        <v>0.8270953922909052</v>
      </c>
      <c r="AG17" s="57">
        <f t="shared" si="12"/>
        <v>25.31504885</v>
      </c>
      <c r="AH17" s="57">
        <f>IF(UI!$D$19="Less efficient is fine",-0.479 + 0.0553*(AG17) + -0.000521*(AG17)^2,IF(UI!$D$19="More efficient the better",0.099 + -0.00591*(AG17) + 0.000429*(AG17)^2,0.0238*(AG17) + -0.238))</f>
        <v>0.3644981626</v>
      </c>
      <c r="AI17" s="57">
        <v>0.6704088209059372</v>
      </c>
      <c r="AJ17" s="57">
        <f t="shared" si="13"/>
        <v>23.03377445</v>
      </c>
      <c r="AK17" s="57">
        <f>IF(UI!$D$19="Less efficient is fine",-0.479 + 0.0553*(AJ17) + -0.000521*(AJ17)^2,IF(UI!$D$19="More efficient the better",0.099 + -0.00591*(AJ17) + 0.000429*(AJ17)^2,0.0238*(AJ17) + -0.238))</f>
        <v>0.3102038319</v>
      </c>
      <c r="AL17" s="57">
        <v>0.6516944333998116</v>
      </c>
      <c r="AM17" s="57">
        <f t="shared" si="14"/>
        <v>20.46796878</v>
      </c>
      <c r="AN17" s="57">
        <f>IF(UI!$D$19="Less efficient is fine",-0.479 + 0.0553*(AM17) + -0.000521*(AM17)^2,IF(UI!$D$19="More efficient the better",0.099 + -0.00591*(AM17) + 0.000429*(AM17)^2,0.0238*(AM17) + -0.238))</f>
        <v>0.2491376569</v>
      </c>
      <c r="AO17" s="57">
        <v>0.520366009445058</v>
      </c>
      <c r="AP17" s="57">
        <f t="shared" si="15"/>
        <v>17.04313587</v>
      </c>
      <c r="AQ17" s="57">
        <f>IF(UI!$D$19="Less efficient is fine",-0.479 + 0.0553*(AP17) + -0.000521*(AP17)^2,IF(UI!$D$19="More efficient the better",0.099 + -0.00591*(AP17) + 0.000429*(AP17)^2,0.0238*(AP17) + -0.238))</f>
        <v>0.1676266338</v>
      </c>
      <c r="AR17" s="57">
        <v>0.7977631279911199</v>
      </c>
      <c r="AS17" s="57">
        <f t="shared" si="16"/>
        <v>27.76286029</v>
      </c>
      <c r="AT17" s="57">
        <f>IF(UI!$D$19="Less efficient is fine",-0.479 + 0.0553*(AS17) + -0.000521*(AS17)^2,IF(UI!$D$19="More efficient the better",0.099 + -0.00591*(AS17) + 0.000429*(AS17)^2,0.0238*(AS17) + -0.238))</f>
        <v>0.422756075</v>
      </c>
      <c r="AU17" s="57">
        <v>0.8997887893895008</v>
      </c>
      <c r="AV17" s="57">
        <f t="shared" si="17"/>
        <v>25.68848292</v>
      </c>
      <c r="AW17" s="57">
        <f>IF(UI!$D$19="Less efficient is fine",-0.479 + 0.0553*(AV17) + -0.000521*(AV17)^2,IF(UI!$D$19="More efficient the better",0.099 + -0.00591*(AV17) + 0.000429*(AV17)^2,0.0238*(AV17) + -0.238))</f>
        <v>0.3733858934</v>
      </c>
      <c r="AX17" s="57">
        <v>0.8095814616922081</v>
      </c>
      <c r="AY17" s="57">
        <f t="shared" si="18"/>
        <v>25.13497354</v>
      </c>
      <c r="AZ17" s="57">
        <f>IF(UI!$D$19="Less efficient is fine",-0.479 + 0.0553*(AY17) + -0.000521*(AY17)^2,IF(UI!$D$19="More efficient the better",0.099 + -0.00591*(AY17) + 0.000429*(AY17)^2,0.0238*(AY17) + -0.238))</f>
        <v>0.3602123704</v>
      </c>
      <c r="BA17" s="57">
        <v>0.5322883749549321</v>
      </c>
      <c r="BB17" s="57">
        <f t="shared" si="19"/>
        <v>16.92711479</v>
      </c>
      <c r="BC17" s="57">
        <f>IF(UI!$D$19="Less efficient is fine",-0.479 + 0.0553*(BB17) + -0.000521*(BB17)^2,IF(UI!$D$19="More efficient the better",0.099 + -0.00591*(BB17) + 0.000429*(BB17)^2,0.0238*(BB17) + -0.238))</f>
        <v>0.164865332</v>
      </c>
      <c r="BD17" s="57">
        <v>0.5464199962184805</v>
      </c>
      <c r="BE17" s="57">
        <f t="shared" si="20"/>
        <v>17.78611725</v>
      </c>
      <c r="BF17" s="57">
        <f>IF(UI!$D$19="Less efficient is fine",-0.479 + 0.0553*(BE17) + -0.000521*(BE17)^2,IF(UI!$D$19="More efficient the better",0.099 + -0.00591*(BE17) + 0.000429*(BE17)^2,0.0238*(BE17) + -0.238))</f>
        <v>0.1853095905</v>
      </c>
      <c r="BG17" s="57">
        <v>0.2867736819559046</v>
      </c>
      <c r="BH17" s="57">
        <f t="shared" si="21"/>
        <v>26.78664549</v>
      </c>
      <c r="BI17" s="57">
        <f>IF(UI!$D$19="Less efficient is fine",-0.479 + 0.0553*(BH17) + -0.000521*(BH17)^2,IF(UI!$D$19="More efficient the better",0.099 + -0.00591*(BH17) + 0.000429*(BH17)^2,0.0238*(BH17) + -0.238))</f>
        <v>0.3995221628</v>
      </c>
      <c r="BJ17" s="57">
        <v>0.6969673124477411</v>
      </c>
      <c r="BK17" s="57">
        <f t="shared" si="22"/>
        <v>13.99998033</v>
      </c>
      <c r="BL17" s="57">
        <f>IF(UI!$D$19="Less efficient is fine",-0.479 + 0.0553*(BK17) + -0.000521*(BK17)^2,IF(UI!$D$19="More efficient the better",0.099 + -0.00591*(BK17) + 0.000429*(BK17)^2,0.0238*(BK17) + -0.238))</f>
        <v>0.0951995318</v>
      </c>
      <c r="BM17" s="57">
        <v>0.4435789157749451</v>
      </c>
      <c r="BN17" s="57">
        <f t="shared" si="23"/>
        <v>28.18039809</v>
      </c>
      <c r="BO17" s="57">
        <f>IF(UI!$D$19="Less efficient is fine",-0.479 + 0.0553*(BN17) + -0.000521*(BN17)^2,IF(UI!$D$19="More efficient the better",0.099 + -0.00591*(BN17) + 0.000429*(BN17)^2,0.0238*(BN17) + -0.238))</f>
        <v>0.4326934746</v>
      </c>
      <c r="BP17" s="57">
        <v>0.21087746956535458</v>
      </c>
      <c r="BQ17" s="57">
        <f t="shared" si="24"/>
        <v>22.92241981</v>
      </c>
      <c r="BR17" s="57">
        <f>IF(UI!$D$19="Less efficient is fine",-0.479 + 0.0553*(BQ17) + -0.000521*(BQ17)^2,IF(UI!$D$19="More efficient the better",0.099 + -0.00591*(BQ17) + 0.000429*(BQ17)^2,0.0238*(BQ17) + -0.238))</f>
        <v>0.3075535914</v>
      </c>
      <c r="BS17" s="57">
        <v>0.07818468084317132</v>
      </c>
      <c r="BT17" s="57">
        <f t="shared" si="25"/>
        <v>21.98858915</v>
      </c>
      <c r="BU17" s="57">
        <f>IF(UI!$D$19="Less efficient is fine",-0.479 + 0.0553*(BT17) + -0.000521*(BT17)^2,IF(UI!$D$19="More efficient the better",0.099 + -0.00591*(BT17) + 0.000429*(BT17)^2,0.0238*(BT17) + -0.238))</f>
        <v>0.2853284218</v>
      </c>
      <c r="BV17" s="57">
        <v>0.5427339663024795</v>
      </c>
      <c r="BW17" s="57">
        <f t="shared" si="26"/>
        <v>13.17056844</v>
      </c>
      <c r="BX17" s="57">
        <f>IF(UI!$D$19="Less efficient is fine",-0.479 + 0.0553*(BW17) + -0.000521*(BW17)^2,IF(UI!$D$19="More efficient the better",0.099 + -0.00591*(BW17) + 0.000429*(BW17)^2,0.0238*(BW17) + -0.238))</f>
        <v>0.07545952886</v>
      </c>
      <c r="BY17" s="57">
        <v>0.29683420563885554</v>
      </c>
      <c r="BZ17" s="57">
        <f t="shared" si="27"/>
        <v>27.92624702</v>
      </c>
      <c r="CA17" s="57">
        <f>IF(UI!$D$19="Less efficient is fine",-0.479 + 0.0553*(BZ17) + -0.000521*(BZ17)^2,IF(UI!$D$19="More efficient the better",0.099 + -0.00591*(BZ17) + 0.000429*(BZ17)^2,0.0238*(BZ17) + -0.238))</f>
        <v>0.426644679</v>
      </c>
      <c r="CB17" s="57">
        <v>0.2167264089124279</v>
      </c>
      <c r="CC17" s="57">
        <f t="shared" si="28"/>
        <v>24.30429968</v>
      </c>
      <c r="CD17" s="57">
        <f>IF(UI!$D$19="Less efficient is fine",-0.479 + 0.0553*(CC17) + -0.000521*(CC17)^2,IF(UI!$D$19="More efficient the better",0.099 + -0.00591*(CC17) + 0.000429*(CC17)^2,0.0238*(CC17) + -0.238))</f>
        <v>0.3404423324</v>
      </c>
      <c r="CE17" s="57">
        <v>0.7680654389369707</v>
      </c>
      <c r="CF17" s="57">
        <f t="shared" si="29"/>
        <v>15.49508334</v>
      </c>
      <c r="CG17" s="57">
        <f>IF(UI!$D$19="Less efficient is fine",-0.479 + 0.0553*(CF17) + -0.000521*(CF17)^2,IF(UI!$D$19="More efficient the better",0.099 + -0.00591*(CF17) + 0.000429*(CF17)^2,0.0238*(CF17) + -0.238))</f>
        <v>0.1307829835</v>
      </c>
      <c r="CH17" s="57">
        <v>0.5217536573426526</v>
      </c>
      <c r="CI17" s="57">
        <f t="shared" si="30"/>
        <v>13.53110867</v>
      </c>
      <c r="CJ17" s="57">
        <f>IF(UI!$D$19="Less efficient is fine",-0.479 + 0.0553*(CI17) + -0.000521*(CI17)^2,IF(UI!$D$19="More efficient the better",0.099 + -0.00591*(CI17) + 0.000429*(CI17)^2,0.0238*(CI17) + -0.238))</f>
        <v>0.08404038645</v>
      </c>
      <c r="CK17" s="57">
        <v>0.42744693516984156</v>
      </c>
      <c r="CL17" s="57">
        <f t="shared" si="31"/>
        <v>25.62302355</v>
      </c>
      <c r="CM17" s="57">
        <f>IF(UI!$D$19="Less efficient is fine",-0.479 + 0.0553*(CL17) + -0.000521*(CL17)^2,IF(UI!$D$19="More efficient the better",0.099 + -0.00591*(CL17) + 0.000429*(CL17)^2,0.0238*(CL17) + -0.238))</f>
        <v>0.3718279605</v>
      </c>
      <c r="CN17" s="57">
        <v>0.8015614727891169</v>
      </c>
      <c r="CO17" s="57">
        <f t="shared" si="32"/>
        <v>24.68027307</v>
      </c>
      <c r="CP17" s="57">
        <f>IF(UI!$D$19="Less efficient is fine",-0.479 + 0.0553*(CO17) + -0.000521*(CO17)^2,IF(UI!$D$19="More efficient the better",0.099 + -0.00591*(CO17) + 0.000429*(CO17)^2,0.0238*(CO17) + -0.238))</f>
        <v>0.349390499</v>
      </c>
      <c r="CQ17" s="57">
        <v>0.6576598537699824</v>
      </c>
      <c r="CR17" s="57">
        <f t="shared" si="33"/>
        <v>19.59282573</v>
      </c>
      <c r="CS17" s="57">
        <f>IF(UI!$D$19="Less efficient is fine",-0.479 + 0.0553*(CR17) + -0.000521*(CR17)^2,IF(UI!$D$19="More efficient the better",0.099 + -0.00591*(CR17) + 0.000429*(CR17)^2,0.0238*(CR17) + -0.238))</f>
        <v>0.2283092523</v>
      </c>
      <c r="CT17" s="57">
        <v>0.15789712969078873</v>
      </c>
      <c r="CU17" s="57">
        <f t="shared" si="34"/>
        <v>18.40488936</v>
      </c>
      <c r="CV17" s="57">
        <f>IF(UI!$D$19="Less efficient is fine",-0.479 + 0.0553*(CU17) + -0.000521*(CU17)^2,IF(UI!$D$19="More efficient the better",0.099 + -0.00591*(CU17) + 0.000429*(CU17)^2,0.0238*(CU17) + -0.238))</f>
        <v>0.2000363668</v>
      </c>
      <c r="CW17" s="57">
        <v>0.4061695580812481</v>
      </c>
      <c r="CX17" s="57">
        <f t="shared" si="35"/>
        <v>27.05584357</v>
      </c>
      <c r="CY17" s="57">
        <f>IF(UI!$D$19="Less efficient is fine",-0.479 + 0.0553*(CX17) + -0.000521*(CX17)^2,IF(UI!$D$19="More efficient the better",0.099 + -0.00591*(CX17) + 0.000429*(CX17)^2,0.0238*(CX17) + -0.238))</f>
        <v>0.4059290771</v>
      </c>
      <c r="CZ17" s="57">
        <v>0.7387472561844379</v>
      </c>
      <c r="DA17" s="57">
        <f t="shared" si="36"/>
        <v>26.5315953</v>
      </c>
      <c r="DB17" s="57">
        <f>IF(UI!$D$19="Less efficient is fine",-0.479 + 0.0553*(DA17) + -0.000521*(DA17)^2,IF(UI!$D$19="Efficient",0.099 + -0.00591*(DA17) + 0.000429*(DA17)^2,0.0238*(DA17) + -0.238))</f>
        <v>0.3934519681</v>
      </c>
      <c r="DC17" s="57">
        <v>0.5251013732697098</v>
      </c>
      <c r="DD17" s="57">
        <f t="shared" si="37"/>
        <v>19.55992927</v>
      </c>
      <c r="DE17" s="57">
        <f>IF(UI!$D$19="Less efficient is fine",-0.479 + 0.0553*(DD17) + -0.000521*(DD17)^2,IF(UI!$D$19="More efficient the better",0.099 + -0.00591*(DD17) + 0.000429*(DD17)^2,0.0238*(DD17) + -0.238))</f>
        <v>0.2275263165</v>
      </c>
      <c r="DF17" s="57">
        <v>0.06640104205863617</v>
      </c>
      <c r="DG17" s="57">
        <f t="shared" si="38"/>
        <v>24.45768081</v>
      </c>
      <c r="DH17" s="57">
        <f>IF(UI!$D$19="Less efficient is fine",-0.479 + 0.0553*(DG17) + -0.000521*(DG17)^2,IF(UI!$D$19="More efficient the better",0.099 + -0.00591*(DG17) + 0.000429*(DG17)^2,0.0238*(DG17) + -0.238))</f>
        <v>0.3440928033</v>
      </c>
      <c r="DI17" s="57">
        <v>0.15125438492925158</v>
      </c>
      <c r="DJ17" s="57">
        <f t="shared" si="39"/>
        <v>30.20003189</v>
      </c>
      <c r="DK17" s="57">
        <f>IF(UI!$D$19="Less efficient is fine",-0.479 + 0.0553*(DJ17) + -0.000521*(DJ17)^2,IF(UI!$D$19="More efficient the better",0.099 + -0.00591*(DJ17) + 0.000429*(DJ17)^2,0.0238*(DJ17) + -0.238))</f>
        <v>0.480760759</v>
      </c>
      <c r="DL17" s="57">
        <v>0.5901574211036142</v>
      </c>
      <c r="DM17" s="57">
        <f t="shared" si="40"/>
        <v>21.85171811</v>
      </c>
      <c r="DN17" s="57">
        <f>IF(UI!$D$19="Less efficient is fine",-0.479 + 0.0553*(DM17) + -0.000521*(DM17)^2,IF(UI!$D$19="More efficient the better",0.099 + -0.00591*(DM17) + 0.000429*(DM17)^2,0.0238*(DM17) + -0.238))</f>
        <v>0.282070891</v>
      </c>
      <c r="DO17" s="57">
        <v>0.2182530874969506</v>
      </c>
      <c r="DP17" s="57">
        <f t="shared" si="41"/>
        <v>25.98205842</v>
      </c>
      <c r="DQ17" s="57">
        <f>IF(UI!$D$19="Less efficient is fine",-0.479 + 0.0553*(DP17) + -0.000521*(DP17)^2,IF(UI!$D$19="More efficient the better",0.099 + -0.00591*(DP17) + 0.000429*(DP17)^2,0.0238*(DP17) + -0.238))</f>
        <v>0.3803729904</v>
      </c>
      <c r="DR17" s="57">
        <v>0.5809781305575631</v>
      </c>
      <c r="DS17" s="57">
        <f t="shared" si="42"/>
        <v>22.01881356</v>
      </c>
      <c r="DT17" s="57">
        <f>IF(UI!$D$19="Less efficient is fine",-0.479 + 0.0553*(DS17) + -0.000521*(DS17)^2,IF(UI!$D$19="More efficient the better",0.099 + -0.00591*(DS17) + 0.000429*(DS17)^2,0.0238*(DS17) + -0.238))</f>
        <v>0.2860477627</v>
      </c>
      <c r="DU17" s="57">
        <v>0.7536356611961553</v>
      </c>
      <c r="DV17" s="57">
        <f t="shared" si="43"/>
        <v>23.57439666</v>
      </c>
      <c r="DW17" s="57">
        <f>IF(UI!$D$19="Less efficient is fine",-0.479 + 0.0553*(DV17) + -0.000521*(DV17)^2,IF(UI!$D$19="More efficient the better",0.099 + -0.00591*(DV17) + 0.000429*(DV17)^2,0.0238*(DV17) + -0.238))</f>
        <v>0.3230706405</v>
      </c>
      <c r="DX17" s="57">
        <v>0.8501893372076595</v>
      </c>
      <c r="DY17" s="99">
        <f t="shared" si="44"/>
        <v>30.07617071</v>
      </c>
      <c r="DZ17" s="57">
        <f>IF(UI!$D$19="Less efficient is fine",-0.479 + 0.0553*(DY17) + -0.000521*(DY17)^2,IF(UI!$D$19="More efficient the better",0.099 + -0.00591*(DY17) + 0.000429*(DY17)^2,0.0238*(DY17) + -0.238))</f>
        <v>0.4778128628</v>
      </c>
      <c r="EA17" s="57">
        <v>0.5948582177087134</v>
      </c>
      <c r="EB17" s="99">
        <f t="shared" si="45"/>
        <v>21.54111472</v>
      </c>
      <c r="EC17" s="57">
        <f>IF(UI!$D$19="Less efficient is fine",-0.479 + 0.0553*(EB17) + -0.000521*(EB17)^2,IF(UI!$D$19="More efficient the better",0.099 + -0.00591*(EB17) + 0.000429*(EB17)^2,0.0238*(EB17) + -0.238))</f>
        <v>0.2746785304</v>
      </c>
      <c r="ED17" s="57">
        <v>0.7276992536018985</v>
      </c>
      <c r="EE17" s="99">
        <f t="shared" si="46"/>
        <v>22.99334961</v>
      </c>
      <c r="EF17" s="57">
        <f>IF(UI!$D$19="Less efficient is fine",-0.479 + 0.0553*(EE17) + -0.000521*(EE17)^2,IF(UI!$D$19="More efficient the better",0.099 + -0.00591*(EE17) + 0.000429*(EE17)^2,0.0238*(EE17) + -0.238))</f>
        <v>0.3092417207</v>
      </c>
      <c r="EG17" s="57">
        <v>0.5920703634034794</v>
      </c>
      <c r="EH17" s="99">
        <f t="shared" si="47"/>
        <v>17.98445774</v>
      </c>
      <c r="EI17" s="57">
        <f>IF(UI!$D$19="Less efficient is fine",-0.479 + 0.0553*(EH17) + -0.000521*(EH17)^2,IF(UI!$D$19="More efficient the better",0.099 + -0.00591*(EH17) + 0.000429*(EH17)^2,0.0238*(EH17) + -0.238))</f>
        <v>0.1900300941</v>
      </c>
      <c r="EJ17" s="57">
        <v>0.13629119445816018</v>
      </c>
      <c r="EK17" s="99">
        <f t="shared" si="48"/>
        <v>20.30523558</v>
      </c>
      <c r="EL17" s="57">
        <f>IF(UI!$D$19="Less efficient is fine",-0.479 + 0.0553*(EK17) + -0.000521*(EK17)^2,IF(UI!$D$19="More efficient the better",0.099 + -0.00591*(EK17) + 0.000429*(EK17)^2,0.0238*(EK17) + -0.238))</f>
        <v>0.2452646069</v>
      </c>
      <c r="EM17" s="57">
        <v>0.6683670338524635</v>
      </c>
      <c r="EN17" s="99">
        <f t="shared" si="49"/>
        <v>17.72201088</v>
      </c>
      <c r="EO17" s="57">
        <f>IF(UI!$D$19="Less efficient is fine",-0.479 + 0.0553*(EN17) + -0.000521*(EN17)^2,IF(UI!$D$19="More efficient the better",0.099 + -0.00591*(EN17) + 0.000429*(EN17)^2,0.0238*(EN17) + -0.238))</f>
        <v>0.1837838589</v>
      </c>
      <c r="EP17" s="57">
        <v>0.0868502994638568</v>
      </c>
      <c r="EQ17" s="99">
        <f t="shared" si="50"/>
        <v>30.62644952</v>
      </c>
      <c r="ER17" s="57">
        <f>IF(UI!$D$19="Less efficient is fine",-0.479 + 0.0553*(EQ17) + -0.000521*(EQ17)^2,IF(UI!$D$19="More efficient the better",0.099 + -0.00591*(EQ17) + 0.000429*(EQ17)^2,0.0238*(EQ17) + -0.238))</f>
        <v>0.4909094985</v>
      </c>
      <c r="ES17" s="57">
        <v>0.835701051866859</v>
      </c>
      <c r="ET17" s="99">
        <f t="shared" si="51"/>
        <v>18.82126042</v>
      </c>
      <c r="EU17" s="57">
        <f>IF(UI!$D$19="Less efficient is fine",-0.479 + 0.0553*(ET17) + -0.000521*(ET17)^2,IF(UI!$D$19="More efficient the better",0.099 + -0.00591*(ET17) + 0.000429*(ET17)^2,0.0238*(ET17) + -0.238))</f>
        <v>0.209945998</v>
      </c>
      <c r="EV17" s="57">
        <v>0.9624027198084977</v>
      </c>
      <c r="EW17" s="99">
        <f t="shared" si="52"/>
        <v>22.36623877</v>
      </c>
      <c r="EX17" s="57">
        <f>IF(UI!$D$19="Less efficient is fine",-0.479 + 0.0553*(EW17) + -0.000521*(EW17)^2,IF(UI!$D$19="More efficient the better",0.099 + -0.00591*(EW17) + 0.000429*(EW17)^2,0.0238*(EW17) + -0.238))</f>
        <v>0.2943164828</v>
      </c>
      <c r="EY17" s="57">
        <v>0.15643019946048076</v>
      </c>
      <c r="EZ17" s="99">
        <f t="shared" si="53"/>
        <v>12.83900888</v>
      </c>
      <c r="FA17" s="57">
        <f>IF(UI!$D$19="Less efficient is fine",-0.479 + 0.0553*(EZ17) + -0.000521*(EZ17)^2,IF(UI!$D$19="More efficient the better",0.099 + -0.00591*(EZ17) + 0.000429*(EZ17)^2,0.0238*(EZ17) + -0.238))</f>
        <v>0.0675684113</v>
      </c>
      <c r="FB17" s="57">
        <v>0.47057441821635504</v>
      </c>
      <c r="FC17" s="99">
        <f t="shared" si="54"/>
        <v>11.45519239</v>
      </c>
      <c r="FD17" s="57">
        <f>IF(UI!$D$19="Less efficient is fine",-0.479 + 0.0553*(FC17) + -0.000521*(FC17)^2,IF(UI!$D$19="More efficient the better",0.099 + -0.00591*(FC17) + 0.000429*(FC17)^2,0.0238*(FC17) + -0.238))</f>
        <v>0.0346335788</v>
      </c>
      <c r="FE17" s="57">
        <v>0.12706802693741037</v>
      </c>
      <c r="FF17" s="57">
        <f t="shared" si="55"/>
        <v>33.30148859</v>
      </c>
      <c r="FG17" s="57">
        <f>IF(UI!$D$19="Less efficient is fine",-0.479 + 0.0553*(FF17) + -0.000521*(FF17)^2,IF(UI!$D$19="More efficient the better",0.099 + -0.00591*(FF17) + 0.000429*(FF17)^2,0.0238*(FF17) + -0.238))</f>
        <v>0.5545754284</v>
      </c>
      <c r="FI17" s="73">
        <v>10.0</v>
      </c>
      <c r="FJ17" s="100">
        <f>AVERAGE(AE8:AE307)</f>
        <v>0.3786055823</v>
      </c>
    </row>
    <row r="18">
      <c r="A18" s="57">
        <f t="shared" si="1"/>
        <v>0.6860053678</v>
      </c>
      <c r="B18" s="57">
        <v>0.5161502811925501</v>
      </c>
      <c r="C18" s="57">
        <f t="shared" si="2"/>
        <v>25.64714932</v>
      </c>
      <c r="D18" s="57">
        <f>IF(UI!$D$19="Less efficient is fine",-0.479 + 0.0553*(C18) + -0.000521*(C18)^2,IF(UI!$D$19="More efficient the better",0.099 + -0.00591*(C18) + 0.000429*(C18)^2,0.0238*(C18) + -0.238))</f>
        <v>0.3724021537</v>
      </c>
      <c r="E18" s="57">
        <v>0.689915322799902</v>
      </c>
      <c r="F18" s="57">
        <f t="shared" si="3"/>
        <v>21.19538932</v>
      </c>
      <c r="G18" s="57">
        <f>IF(UI!$D$19="Less efficient is fine",-0.479 + 0.0553*(F18) + -0.000521*(F18)^2,IF(UI!$D$19="More efficient the better",0.099 + -0.00591*(F18) + 0.000429*(F18)^2,0.0238*(F18) + -0.238))</f>
        <v>0.2664502657</v>
      </c>
      <c r="H18" s="57">
        <v>0.1861724238191328</v>
      </c>
      <c r="I18" s="57">
        <f t="shared" si="4"/>
        <v>32.52550165</v>
      </c>
      <c r="J18" s="57">
        <f>IF(UI!$D$19="Less efficient is fine",-0.479 + 0.0553*(I18) + -0.000521*(I18)^2,IF(UI!$D$19="More efficient the better",0.099 + -0.00591*(I18) + 0.000429*(I18)^2,0.0238*(I18) + -0.238))</f>
        <v>0.5361069394</v>
      </c>
      <c r="K18" s="57">
        <v>0.2783284372045287</v>
      </c>
      <c r="L18" s="99">
        <f t="shared" si="5"/>
        <v>20.23828324</v>
      </c>
      <c r="M18" s="57">
        <f>IF(UI!$D$19="Less efficient is fine",-0.479 + 0.0553*(L18) + -0.000521*(L18)^2,IF(UI!$D$19="More efficient the better",0.099 + -0.00591*(L18) + 0.000429*(L18)^2,0.0238*(L18) + -0.238))</f>
        <v>0.2436711412</v>
      </c>
      <c r="N18" s="57">
        <v>0.910827378043797</v>
      </c>
      <c r="O18" s="57">
        <f t="shared" si="6"/>
        <v>26.38831155</v>
      </c>
      <c r="P18" s="57">
        <f>IF(UI!$D$19="Less efficient is fine",-0.479 + 0.0553*(O18) + -0.000521*(O18)^2,IF(UI!$D$19="More efficient the better",0.099 + -0.00591*(O18) + 0.000429*(O18)^2,0.0238*(O18) + -0.238))</f>
        <v>0.390041815</v>
      </c>
      <c r="Q18" s="57">
        <v>0.3364987187717846</v>
      </c>
      <c r="R18" s="57">
        <f t="shared" si="7"/>
        <v>21.87127474</v>
      </c>
      <c r="S18" s="57">
        <f>IF(UI!$D$19="Less efficient is fine",-0.479 + 0.0553*(R18) + -0.000521*(R18)^2,IF(UI!$D$19="More efficient the better",0.099 + -0.00591*(R18) + 0.000429*(R18)^2,0.0238*(R18) + -0.238))</f>
        <v>0.2825363387</v>
      </c>
      <c r="T18" s="57">
        <v>0.47776723695915946</v>
      </c>
      <c r="U18" s="57">
        <f t="shared" si="8"/>
        <v>26.88757218</v>
      </c>
      <c r="V18" s="57">
        <f>IF(UI!$D$19="Less efficient is fine",-0.479 + 0.0553*(U18) + -0.000521*(U18)^2,IF(UI!$D$19="More efficient the better",0.099 + -0.00591*(U18) + 0.000429*(U18)^2,0.0238*(U18) + -0.238))</f>
        <v>0.401924218</v>
      </c>
      <c r="W18" s="57">
        <v>0.10692484730775587</v>
      </c>
      <c r="X18" s="57">
        <f t="shared" si="9"/>
        <v>19.84975542</v>
      </c>
      <c r="Y18" s="57">
        <f>IF(UI!$D$19="Less efficient is fine",-0.479 + 0.0553*(X18) + -0.000521*(X18)^2,IF(UI!$D$19="More efficient the better",0.099 + -0.00591*(X18) + 0.000429*(X18)^2,0.0238*(X18) + -0.238))</f>
        <v>0.234424179</v>
      </c>
      <c r="Z18" s="57">
        <v>0.6515494736929672</v>
      </c>
      <c r="AA18" s="57">
        <f t="shared" si="10"/>
        <v>21.62719306</v>
      </c>
      <c r="AB18" s="57">
        <f>IF(UI!$D$19="Less efficient is fine",-0.479 + 0.0553*(AA18) + -0.000521*(AA18)^2,IF(UI!$D$19="More efficient the better",0.099 + -0.00591*(AA18) + 0.000429*(AA18)^2,0.0238*(AA18) + -0.238))</f>
        <v>0.2767271949</v>
      </c>
      <c r="AC18" s="57">
        <v>0.8025260560157838</v>
      </c>
      <c r="AD18" s="57">
        <f t="shared" si="11"/>
        <v>25.24017165</v>
      </c>
      <c r="AE18" s="57">
        <f>IF(UI!$D$19="Less efficient is fine",-0.479 + 0.0553*(AD18) + -0.000521*(AD18)^2,IF(UI!$D$19="More efficient the better",0.099 + -0.00591*(AD18) + 0.000429*(AD18)^2,0.0238*(AD18) + -0.238))</f>
        <v>0.3627160853</v>
      </c>
      <c r="AF18" s="57">
        <v>0.7159006535722354</v>
      </c>
      <c r="AG18" s="57">
        <f t="shared" si="12"/>
        <v>27.1132224</v>
      </c>
      <c r="AH18" s="57">
        <f>IF(UI!$D$19="Less efficient is fine",-0.479 + 0.0553*(AG18) + -0.000521*(AG18)^2,IF(UI!$D$19="More efficient the better",0.099 + -0.00591*(AG18) + 0.000429*(AG18)^2,0.0238*(AG18) + -0.238))</f>
        <v>0.4072946931</v>
      </c>
      <c r="AI18" s="57">
        <v>0.08238336025619497</v>
      </c>
      <c r="AJ18" s="57">
        <f t="shared" si="13"/>
        <v>25.81182934</v>
      </c>
      <c r="AK18" s="57">
        <f>IF(UI!$D$19="Less efficient is fine",-0.479 + 0.0553*(AJ18) + -0.000521*(AJ18)^2,IF(UI!$D$19="More efficient the better",0.099 + -0.00591*(AJ18) + 0.000429*(AJ18)^2,0.0238*(AJ18) + -0.238))</f>
        <v>0.3763215384</v>
      </c>
      <c r="AL18" s="57">
        <v>0.6116393729399844</v>
      </c>
      <c r="AM18" s="57">
        <f t="shared" si="14"/>
        <v>20.10259637</v>
      </c>
      <c r="AN18" s="57">
        <f>IF(UI!$D$19="Less efficient is fine",-0.479 + 0.0553*(AM18) + -0.000521*(AM18)^2,IF(UI!$D$19="More efficient the better",0.099 + -0.00591*(AM18) + 0.000429*(AM18)^2,0.0238*(AM18) + -0.238))</f>
        <v>0.2404417936</v>
      </c>
      <c r="AO18" s="57">
        <v>0.9132505808009658</v>
      </c>
      <c r="AP18" s="57">
        <f t="shared" si="15"/>
        <v>21.6160787</v>
      </c>
      <c r="AQ18" s="57">
        <f>IF(UI!$D$19="Less efficient is fine",-0.479 + 0.0553*(AP18) + -0.000521*(AP18)^2,IF(UI!$D$19="More efficient the better",0.099 + -0.00591*(AP18) + 0.000429*(AP18)^2,0.0238*(AP18) + -0.238))</f>
        <v>0.2764626732</v>
      </c>
      <c r="AR18" s="57">
        <v>0.9057168165989066</v>
      </c>
      <c r="AS18" s="57">
        <f t="shared" si="16"/>
        <v>30.375766</v>
      </c>
      <c r="AT18" s="57">
        <f>IF(UI!$D$19="Less efficient is fine",-0.479 + 0.0553*(AS18) + -0.000521*(AS18)^2,IF(UI!$D$19="More efficient the better",0.099 + -0.00591*(AS18) + 0.000429*(AS18)^2,0.0238*(AS18) + -0.238))</f>
        <v>0.4849432309</v>
      </c>
      <c r="AU18" s="57">
        <v>0.3629876455569383</v>
      </c>
      <c r="AV18" s="57">
        <f t="shared" si="17"/>
        <v>25.98214643</v>
      </c>
      <c r="AW18" s="57">
        <f>IF(UI!$D$19="Less efficient is fine",-0.479 + 0.0553*(AV18) + -0.000521*(AV18)^2,IF(UI!$D$19="More efficient the better",0.099 + -0.00591*(AV18) + 0.000429*(AV18)^2,0.0238*(AV18) + -0.238))</f>
        <v>0.380375085</v>
      </c>
      <c r="AX18" s="57">
        <v>0.003288190961604376</v>
      </c>
      <c r="AY18" s="57">
        <f t="shared" si="18"/>
        <v>23.36492703</v>
      </c>
      <c r="AZ18" s="57">
        <f>IF(UI!$D$19="Less efficient is fine",-0.479 + 0.0553*(AY18) + -0.000521*(AY18)^2,IF(UI!$D$19="More efficient the better",0.099 + -0.00591*(AY18) + 0.000429*(AY18)^2,0.0238*(AY18) + -0.238))</f>
        <v>0.3180852632</v>
      </c>
      <c r="BA18" s="57">
        <v>0.5384165881898869</v>
      </c>
      <c r="BB18" s="57">
        <f t="shared" si="19"/>
        <v>16.98674973</v>
      </c>
      <c r="BC18" s="57">
        <f>IF(UI!$D$19="Less efficient is fine",-0.479 + 0.0553*(BB18) + -0.000521*(BB18)^2,IF(UI!$D$19="More efficient the better",0.099 + -0.00591*(BB18) + 0.000429*(BB18)^2,0.0238*(BB18) + -0.238))</f>
        <v>0.1662846435</v>
      </c>
      <c r="BD18" s="57">
        <v>0.7889344383004866</v>
      </c>
      <c r="BE18" s="57">
        <f t="shared" si="20"/>
        <v>21.03257012</v>
      </c>
      <c r="BF18" s="57">
        <f>IF(UI!$D$19="Less efficient is fine",-0.479 + 0.0553*(BE18) + -0.000521*(BE18)^2,IF(UI!$D$19="More efficient the better",0.099 + -0.00591*(BE18) + 0.000429*(BE18)^2,0.0238*(BE18) + -0.238))</f>
        <v>0.2625751688</v>
      </c>
      <c r="BG18" s="57">
        <v>0.9814377470305506</v>
      </c>
      <c r="BH18" s="57">
        <f t="shared" si="21"/>
        <v>30.72021255</v>
      </c>
      <c r="BI18" s="57">
        <f>IF(UI!$D$19="Less efficient is fine",-0.479 + 0.0553*(BH18) + -0.000521*(BH18)^2,IF(UI!$D$19="More efficient the better",0.099 + -0.00591*(BH18) + 0.000429*(BH18)^2,0.0238*(BH18) + -0.238))</f>
        <v>0.4931410586</v>
      </c>
      <c r="BJ18" s="57">
        <v>0.5836603665501197</v>
      </c>
      <c r="BK18" s="57">
        <f t="shared" si="22"/>
        <v>13.13928163</v>
      </c>
      <c r="BL18" s="57">
        <f>IF(UI!$D$19="Less efficient is fine",-0.479 + 0.0553*(BK18) + -0.000521*(BK18)^2,IF(UI!$D$19="More efficient the better",0.099 + -0.00591*(BK18) + 0.000429*(BK18)^2,0.0238*(BK18) + -0.238))</f>
        <v>0.0747149029</v>
      </c>
      <c r="BM18" s="57">
        <v>0.23509962793321193</v>
      </c>
      <c r="BN18" s="57">
        <f t="shared" si="23"/>
        <v>26.77140922</v>
      </c>
      <c r="BO18" s="57">
        <f>IF(UI!$D$19="Less efficient is fine",-0.479 + 0.0553*(BN18) + -0.000521*(BN18)^2,IF(UI!$D$19="More efficient the better",0.099 + -0.00591*(BN18) + 0.000429*(BN18)^2,0.0238*(BN18) + -0.238))</f>
        <v>0.3991595394</v>
      </c>
      <c r="BP18" s="57">
        <v>0.8942436021083668</v>
      </c>
      <c r="BQ18" s="57">
        <f t="shared" si="24"/>
        <v>24.17099537</v>
      </c>
      <c r="BR18" s="57">
        <f>IF(UI!$D$19="Less efficient is fine",-0.479 + 0.0553*(BQ18) + -0.000521*(BQ18)^2,IF(UI!$D$19="More efficient the better",0.099 + -0.00591*(BQ18) + 0.000429*(BQ18)^2,0.0238*(BQ18) + -0.238))</f>
        <v>0.3372696898</v>
      </c>
      <c r="BS18" s="57">
        <v>0.2361328373504158</v>
      </c>
      <c r="BT18" s="57">
        <f t="shared" si="25"/>
        <v>22.71803972</v>
      </c>
      <c r="BU18" s="57">
        <f>IF(UI!$D$19="Less efficient is fine",-0.479 + 0.0553*(BT18) + -0.000521*(BT18)^2,IF(UI!$D$19="More efficient the better",0.099 + -0.00591*(BT18) + 0.000429*(BT18)^2,0.0238*(BT18) + -0.238))</f>
        <v>0.3026893452</v>
      </c>
      <c r="BV18" s="57">
        <v>0.6583354502787894</v>
      </c>
      <c r="BW18" s="57">
        <f t="shared" si="26"/>
        <v>14.09662943</v>
      </c>
      <c r="BX18" s="57">
        <f>IF(UI!$D$19="Less efficient is fine",-0.479 + 0.0553*(BW18) + -0.000521*(BW18)^2,IF(UI!$D$19="More efficient the better",0.099 + -0.00591*(BW18) + 0.000429*(BW18)^2,0.0238*(BW18) + -0.238))</f>
        <v>0.09749978046</v>
      </c>
      <c r="BY18" s="57">
        <v>0.4397890807242779</v>
      </c>
      <c r="BZ18" s="57">
        <f t="shared" si="27"/>
        <v>28.34464571</v>
      </c>
      <c r="CA18" s="57">
        <f>IF(UI!$D$19="Less efficient is fine",-0.479 + 0.0553*(BZ18) + -0.000521*(BZ18)^2,IF(UI!$D$19="More efficient the better",0.099 + -0.00591*(BZ18) + 0.000429*(BZ18)^2,0.0238*(BZ18) + -0.238))</f>
        <v>0.4366025679</v>
      </c>
      <c r="CB18" s="57">
        <v>0.045267449947352656</v>
      </c>
      <c r="CC18" s="57">
        <f t="shared" si="28"/>
        <v>23.05311563</v>
      </c>
      <c r="CD18" s="57">
        <f>IF(UI!$D$19="Less efficient is fine",-0.479 + 0.0553*(CC18) + -0.000521*(CC18)^2,IF(UI!$D$19="More efficient the better",0.099 + -0.00591*(CC18) + 0.000429*(CC18)^2,0.0238*(CC18) + -0.238))</f>
        <v>0.3106641519</v>
      </c>
      <c r="CE18" s="57">
        <v>0.4893216499243752</v>
      </c>
      <c r="CF18" s="57">
        <f t="shared" si="29"/>
        <v>17.47316005</v>
      </c>
      <c r="CG18" s="57">
        <f>IF(UI!$D$19="Less efficient is fine",-0.479 + 0.0553*(CF18) + -0.000521*(CF18)^2,IF(UI!$D$19="More efficient the better",0.099 + -0.00591*(CF18) + 0.000429*(CF18)^2,0.0238*(CF18) + -0.238))</f>
        <v>0.1778612091</v>
      </c>
      <c r="CH18" s="57">
        <v>0.5082328834533572</v>
      </c>
      <c r="CI18" s="57">
        <f t="shared" si="30"/>
        <v>13.44030316</v>
      </c>
      <c r="CJ18" s="57">
        <f>IF(UI!$D$19="Less efficient is fine",-0.479 + 0.0553*(CI18) + -0.000521*(CI18)^2,IF(UI!$D$19="More efficient the better",0.099 + -0.00591*(CI18) + 0.000429*(CI18)^2,0.0238*(CI18) + -0.238))</f>
        <v>0.08187921509</v>
      </c>
      <c r="CK18" s="57">
        <v>0.5638482424893504</v>
      </c>
      <c r="CL18" s="57">
        <f t="shared" si="31"/>
        <v>20.35108189</v>
      </c>
      <c r="CM18" s="57">
        <f>IF(UI!$D$19="Less efficient is fine",-0.479 + 0.0553*(CL18) + -0.000521*(CL18)^2,IF(UI!$D$19="More efficient the better",0.099 + -0.00591*(CL18) + 0.000429*(CL18)^2,0.0238*(CL18) + -0.238))</f>
        <v>0.2463557489</v>
      </c>
      <c r="CN18" s="57">
        <v>0.5529528280091541</v>
      </c>
      <c r="CO18" s="57">
        <f t="shared" si="32"/>
        <v>21.01352029</v>
      </c>
      <c r="CP18" s="57">
        <f>IF(UI!$D$19="Less efficient is fine",-0.479 + 0.0553*(CO18) + -0.000521*(CO18)^2,IF(UI!$D$19="More efficient the better",0.099 + -0.00591*(CO18) + 0.000429*(CO18)^2,0.0238*(CO18) + -0.238))</f>
        <v>0.2621217829</v>
      </c>
      <c r="CQ18" s="57">
        <v>0.5431476103071542</v>
      </c>
      <c r="CR18" s="57">
        <f t="shared" si="33"/>
        <v>18.13278588</v>
      </c>
      <c r="CS18" s="57">
        <f>IF(UI!$D$19="Less efficient is fine",-0.479 + 0.0553*(CR18) + -0.000521*(CR18)^2,IF(UI!$D$19="More efficient the better",0.099 + -0.00591*(CR18) + 0.000429*(CR18)^2,0.0238*(CR18) + -0.238))</f>
        <v>0.1935603039</v>
      </c>
      <c r="CT18" s="57">
        <v>0.6874452458837349</v>
      </c>
      <c r="CU18" s="57">
        <f t="shared" si="34"/>
        <v>16.4796659</v>
      </c>
      <c r="CV18" s="57">
        <f>IF(UI!$D$19="Less efficient is fine",-0.479 + 0.0553*(CU18) + -0.000521*(CU18)^2,IF(UI!$D$19="More efficient the better",0.099 + -0.00591*(CU18) + 0.000429*(CU18)^2,0.0238*(CU18) + -0.238))</f>
        <v>0.1542160485</v>
      </c>
      <c r="CW18" s="57">
        <v>0.965001857520894</v>
      </c>
      <c r="CX18" s="57">
        <f t="shared" si="35"/>
        <v>29.05686557</v>
      </c>
      <c r="CY18" s="57">
        <f>IF(UI!$D$19="Less efficient is fine",-0.479 + 0.0553*(CX18) + -0.000521*(CX18)^2,IF(UI!$D$19="More efficient the better",0.099 + -0.00591*(CX18) + 0.000429*(CX18)^2,0.0238*(CX18) + -0.238))</f>
        <v>0.4535534006</v>
      </c>
      <c r="CZ18" s="57">
        <v>0.8117727142715442</v>
      </c>
      <c r="DA18" s="57">
        <f t="shared" si="36"/>
        <v>27.81192724</v>
      </c>
      <c r="DB18" s="57">
        <f>IF(UI!$D$19="Less efficient is fine",-0.479 + 0.0553*(DA18) + -0.000521*(DA18)^2,IF(UI!$D$19="Efficient",0.099 + -0.00591*(DA18) + 0.000429*(DA18)^2,0.0238*(DA18) + -0.238))</f>
        <v>0.4239238684</v>
      </c>
      <c r="DC18" s="57">
        <v>0.3255784149826987</v>
      </c>
      <c r="DD18" s="57">
        <f t="shared" si="37"/>
        <v>24.42082867</v>
      </c>
      <c r="DE18" s="57">
        <f>IF(UI!$D$19="Less efficient is fine",-0.479 + 0.0553*(DD18) + -0.000521*(DD18)^2,IF(UI!$D$19="More efficient the better",0.099 + -0.00591*(DD18) + 0.000429*(DD18)^2,0.0238*(DD18) + -0.238))</f>
        <v>0.3432157224</v>
      </c>
      <c r="DF18" s="57">
        <v>0.05439964989331092</v>
      </c>
      <c r="DG18" s="57">
        <f t="shared" si="38"/>
        <v>24.31938955</v>
      </c>
      <c r="DH18" s="57">
        <f>IF(UI!$D$19="Less efficient is fine",-0.479 + 0.0553*(DG18) + -0.000521*(DG18)^2,IF(UI!$D$19="More efficient the better",0.099 + -0.00591*(DG18) + 0.000429*(DG18)^2,0.0238*(DG18) + -0.238))</f>
        <v>0.3408014714</v>
      </c>
      <c r="DI18" s="57">
        <v>0.9509078040128847</v>
      </c>
      <c r="DJ18" s="57">
        <f t="shared" si="39"/>
        <v>32.45491859</v>
      </c>
      <c r="DK18" s="57">
        <f>IF(UI!$D$19="Less efficient is fine",-0.479 + 0.0553*(DJ18) + -0.000521*(DJ18)^2,IF(UI!$D$19="More efficient the better",0.099 + -0.00591*(DJ18) + 0.000429*(DJ18)^2,0.0238*(DJ18) + -0.238))</f>
        <v>0.5344270625</v>
      </c>
      <c r="DL18" s="57">
        <v>0.6935255381873042</v>
      </c>
      <c r="DM18" s="57">
        <f t="shared" si="40"/>
        <v>22.95380508</v>
      </c>
      <c r="DN18" s="57">
        <f>IF(UI!$D$19="Less efficient is fine",-0.479 + 0.0553*(DM18) + -0.000521*(DM18)^2,IF(UI!$D$19="More efficient the better",0.099 + -0.00591*(DM18) + 0.000429*(DM18)^2,0.0238*(DM18) + -0.238))</f>
        <v>0.308300561</v>
      </c>
      <c r="DO18" s="57">
        <v>0.5188177601509387</v>
      </c>
      <c r="DP18" s="57">
        <f t="shared" si="41"/>
        <v>21.17098404</v>
      </c>
      <c r="DQ18" s="57">
        <f>IF(UI!$D$19="Less efficient is fine",-0.479 + 0.0553*(DP18) + -0.000521*(DP18)^2,IF(UI!$D$19="More efficient the better",0.099 + -0.00591*(DP18) + 0.000429*(DP18)^2,0.0238*(DP18) + -0.238))</f>
        <v>0.2658694201</v>
      </c>
      <c r="DR18" s="57">
        <v>0.6963874063204534</v>
      </c>
      <c r="DS18" s="57">
        <f t="shared" si="42"/>
        <v>23.35503929</v>
      </c>
      <c r="DT18" s="57">
        <f>IF(UI!$D$19="Less efficient is fine",-0.479 + 0.0553*(DS18) + -0.000521*(DS18)^2,IF(UI!$D$19="More efficient the better",0.099 + -0.00591*(DS18) + 0.000429*(DS18)^2,0.0238*(DS18) + -0.238))</f>
        <v>0.3178499351</v>
      </c>
      <c r="DU18" s="57">
        <v>0.596671797368088</v>
      </c>
      <c r="DV18" s="57">
        <f t="shared" si="43"/>
        <v>22.33743944</v>
      </c>
      <c r="DW18" s="57">
        <f>IF(UI!$D$19="Less efficient is fine",-0.479 + 0.0553*(DV18) + -0.000521*(DV18)^2,IF(UI!$D$19="More efficient the better",0.099 + -0.00591*(DV18) + 0.000429*(DV18)^2,0.0238*(DV18) + -0.238))</f>
        <v>0.2936310586</v>
      </c>
      <c r="DX18" s="57">
        <v>0.12250479619115373</v>
      </c>
      <c r="DY18" s="99">
        <f t="shared" si="44"/>
        <v>29.47492218</v>
      </c>
      <c r="DZ18" s="57">
        <f>IF(UI!$D$19="Less efficient is fine",-0.479 + 0.0553*(DY18) + -0.000521*(DY18)^2,IF(UI!$D$19="More efficient the better",0.099 + -0.00591*(DY18) + 0.000429*(DY18)^2,0.0238*(DY18) + -0.238))</f>
        <v>0.4635031479</v>
      </c>
      <c r="EA18" s="57">
        <v>0.3819982050521209</v>
      </c>
      <c r="EB18" s="99">
        <f t="shared" si="45"/>
        <v>26.37034441</v>
      </c>
      <c r="EC18" s="57">
        <f>IF(UI!$D$19="Less efficient is fine",-0.479 + 0.0553*(EB18) + -0.000521*(EB18)^2,IF(UI!$D$19="More efficient the better",0.099 + -0.00591*(EB18) + 0.000429*(EB18)^2,0.0238*(EB18) + -0.238))</f>
        <v>0.3896141969</v>
      </c>
      <c r="ED18" s="57">
        <v>0.42130243587655003</v>
      </c>
      <c r="EE18" s="99">
        <f t="shared" si="46"/>
        <v>26.29483778</v>
      </c>
      <c r="EF18" s="57">
        <f>IF(UI!$D$19="Less efficient is fine",-0.479 + 0.0553*(EE18) + -0.000521*(EE18)^2,IF(UI!$D$19="More efficient the better",0.099 + -0.00591*(EE18) + 0.000429*(EE18)^2,0.0238*(EE18) + -0.238))</f>
        <v>0.3878171392</v>
      </c>
      <c r="EG18" s="57">
        <v>0.9404564879533799</v>
      </c>
      <c r="EH18" s="99">
        <f t="shared" si="47"/>
        <v>22.93763112</v>
      </c>
      <c r="EI18" s="57">
        <f>IF(UI!$D$19="Less efficient is fine",-0.479 + 0.0553*(EH18) + -0.000521*(EH18)^2,IF(UI!$D$19="More efficient the better",0.099 + -0.00591*(EH18) + 0.000429*(EH18)^2,0.0238*(EH18) + -0.238))</f>
        <v>0.3079156207</v>
      </c>
      <c r="EJ18" s="57">
        <v>0.8235139374062675</v>
      </c>
      <c r="EK18" s="99">
        <f t="shared" si="48"/>
        <v>19.64428516</v>
      </c>
      <c r="EL18" s="57">
        <f>IF(UI!$D$19="Less efficient is fine",-0.479 + 0.0553*(EK18) + -0.000521*(EK18)^2,IF(UI!$D$19="More efficient the better",0.099 + -0.00591*(EK18) + 0.000429*(EK18)^2,0.0238*(EK18) + -0.238))</f>
        <v>0.2295339869</v>
      </c>
      <c r="EM18" s="57">
        <v>0.1256491784460667</v>
      </c>
      <c r="EN18" s="99">
        <f t="shared" si="49"/>
        <v>20.00259335</v>
      </c>
      <c r="EO18" s="57">
        <f>IF(UI!$D$19="Less efficient is fine",-0.479 + 0.0553*(EN18) + -0.000521*(EN18)^2,IF(UI!$D$19="More efficient the better",0.099 + -0.00591*(EN18) + 0.000429*(EN18)^2,0.0238*(EN18) + -0.238))</f>
        <v>0.2380617218</v>
      </c>
      <c r="EP18" s="57">
        <v>0.24586621815306964</v>
      </c>
      <c r="EQ18" s="99">
        <f t="shared" si="50"/>
        <v>34.4666909</v>
      </c>
      <c r="ER18" s="57">
        <f>IF(UI!$D$19="Less efficient is fine",-0.479 + 0.0553*(EQ18) + -0.000521*(EQ18)^2,IF(UI!$D$19="More efficient the better",0.099 + -0.00591*(EQ18) + 0.000429*(EQ18)^2,0.0238*(EQ18) + -0.238))</f>
        <v>0.5823072433</v>
      </c>
      <c r="ES18" s="57">
        <v>0.8596552148002442</v>
      </c>
      <c r="ET18" s="99">
        <f t="shared" si="51"/>
        <v>19.06210887</v>
      </c>
      <c r="EU18" s="57">
        <f>IF(UI!$D$19="Less efficient is fine",-0.479 + 0.0553*(ET18) + -0.000521*(ET18)^2,IF(UI!$D$19="More efficient the better",0.099 + -0.00591*(ET18) + 0.000429*(ET18)^2,0.0238*(ET18) + -0.238))</f>
        <v>0.2156781911</v>
      </c>
      <c r="EV18" s="57">
        <v>0.8681850609695893</v>
      </c>
      <c r="EW18" s="99">
        <f t="shared" si="52"/>
        <v>20.06848337</v>
      </c>
      <c r="EX18" s="57">
        <f>IF(UI!$D$19="Less efficient is fine",-0.479 + 0.0553*(EW18) + -0.000521*(EW18)^2,IF(UI!$D$19="More efficient the better",0.099 + -0.00591*(EW18) + 0.000429*(EW18)^2,0.0238*(EW18) + -0.238))</f>
        <v>0.2396299043</v>
      </c>
      <c r="EY18" s="57">
        <v>0.6959077458797631</v>
      </c>
      <c r="EZ18" s="99">
        <f t="shared" si="53"/>
        <v>11.49062167</v>
      </c>
      <c r="FA18" s="57">
        <f>IF(UI!$D$19="Less efficient is fine",-0.479 + 0.0553*(EZ18) + -0.000521*(EZ18)^2,IF(UI!$D$19="More efficient the better",0.099 + -0.00591*(EZ18) + 0.000429*(EZ18)^2,0.0238*(EZ18) + -0.238))</f>
        <v>0.03547679565</v>
      </c>
      <c r="FB18" s="57">
        <v>0.013924505995639325</v>
      </c>
      <c r="FC18" s="99">
        <f t="shared" si="54"/>
        <v>10.25032035</v>
      </c>
      <c r="FD18" s="57">
        <f>IF(UI!$D$19="Less efficient is fine",-0.479 + 0.0553*(FC18) + -0.000521*(FC18)^2,IF(UI!$D$19="More efficient the better",0.099 + -0.00591*(FC18) + 0.000429*(FC18)^2,0.0238*(FC18) + -0.238))</f>
        <v>0.005957624299</v>
      </c>
      <c r="FE18" s="57">
        <v>0.5487260014628693</v>
      </c>
      <c r="FF18" s="57">
        <f t="shared" si="55"/>
        <v>30.88997694</v>
      </c>
      <c r="FG18" s="57">
        <f>IF(UI!$D$19="Less efficient is fine",-0.479 + 0.0553*(FF18) + -0.000521*(FF18)^2,IF(UI!$D$19="More efficient the better",0.099 + -0.00591*(FF18) + 0.000429*(FF18)^2,0.0238*(FF18) + -0.238))</f>
        <v>0.4971814512</v>
      </c>
      <c r="FI18" s="73">
        <v>11.0</v>
      </c>
      <c r="FJ18" s="100">
        <f>AVERAGE(AH8:AH307)</f>
        <v>0.405340498</v>
      </c>
    </row>
    <row r="19">
      <c r="A19" s="57">
        <f t="shared" si="1"/>
        <v>0.3487071984</v>
      </c>
      <c r="B19" s="57">
        <v>0.7133109474745903</v>
      </c>
      <c r="C19" s="57">
        <f t="shared" si="2"/>
        <v>28.72162874</v>
      </c>
      <c r="D19" s="57">
        <f>IF(UI!$D$19="Less efficient is fine",-0.479 + 0.0553*(C19) + -0.000521*(C19)^2,IF(UI!$D$19="More efficient the better",0.099 + -0.00591*(C19) + 0.000429*(C19)^2,0.0238*(C19) + -0.238))</f>
        <v>0.4455747639</v>
      </c>
      <c r="E19" s="57">
        <v>0.5370861359519784</v>
      </c>
      <c r="F19" s="57">
        <f t="shared" si="3"/>
        <v>19.24228342</v>
      </c>
      <c r="G19" s="57">
        <f>IF(UI!$D$19="Less efficient is fine",-0.479 + 0.0553*(F19) + -0.000521*(F19)^2,IF(UI!$D$19="More efficient the better",0.099 + -0.00591*(F19) + 0.000429*(F19)^2,0.0238*(F19) + -0.238))</f>
        <v>0.2199663454</v>
      </c>
      <c r="H19" s="57">
        <v>0.8223883372321252</v>
      </c>
      <c r="I19" s="57">
        <f t="shared" si="4"/>
        <v>30.5456482</v>
      </c>
      <c r="J19" s="57">
        <f>IF(UI!$D$19="Less efficient is fine",-0.479 + 0.0553*(I19) + -0.000521*(I19)^2,IF(UI!$D$19="More efficient the better",0.099 + -0.00591*(I19) + 0.000429*(I19)^2,0.0238*(I19) + -0.238))</f>
        <v>0.4889864273</v>
      </c>
      <c r="K19" s="57">
        <v>0.4560225715164098</v>
      </c>
      <c r="L19" s="99">
        <f t="shared" si="5"/>
        <v>20.86503164</v>
      </c>
      <c r="M19" s="57">
        <f>IF(UI!$D$19="Less efficient is fine",-0.479 + 0.0553*(L19) + -0.000521*(L19)^2,IF(UI!$D$19="More efficient the better",0.099 + -0.00591*(L19) + 0.000429*(L19)^2,0.0238*(L19) + -0.238))</f>
        <v>0.258587753</v>
      </c>
      <c r="N19" s="57">
        <v>0.7511037978421405</v>
      </c>
      <c r="O19" s="57">
        <f t="shared" si="6"/>
        <v>23.29534269</v>
      </c>
      <c r="P19" s="57">
        <f>IF(UI!$D$19="Less efficient is fine",-0.479 + 0.0553*(O19) + -0.000521*(O19)^2,IF(UI!$D$19="More efficient the better",0.099 + -0.00591*(O19) + 0.000429*(O19)^2,0.0238*(O19) + -0.238))</f>
        <v>0.3164291561</v>
      </c>
      <c r="Q19" s="57">
        <v>0.3936366519390063</v>
      </c>
      <c r="R19" s="57">
        <f t="shared" si="7"/>
        <v>22.1054948</v>
      </c>
      <c r="S19" s="57">
        <f>IF(UI!$D$19="Less efficient is fine",-0.479 + 0.0553*(R19) + -0.000521*(R19)^2,IF(UI!$D$19="More efficient the better",0.099 + -0.00591*(R19) + 0.000429*(R19)^2,0.0238*(R19) + -0.238))</f>
        <v>0.2881107763</v>
      </c>
      <c r="T19" s="57">
        <v>0.4196425180647134</v>
      </c>
      <c r="U19" s="57">
        <f t="shared" si="8"/>
        <v>26.58062506</v>
      </c>
      <c r="V19" s="57">
        <f>IF(UI!$D$19="Less efficient is fine",-0.479 + 0.0553*(U19) + -0.000521*(U19)^2,IF(UI!$D$19="More efficient the better",0.099 + -0.00591*(U19) + 0.000429*(U19)^2,0.0238*(U19) + -0.238))</f>
        <v>0.3946188763</v>
      </c>
      <c r="W19" s="57">
        <v>0.6607824544289727</v>
      </c>
      <c r="X19" s="57">
        <f t="shared" si="9"/>
        <v>18.27327443</v>
      </c>
      <c r="Y19" s="57">
        <f>IF(UI!$D$19="Less efficient is fine",-0.479 + 0.0553*(X19) + -0.000521*(X19)^2,IF(UI!$D$19="More efficient the better",0.099 + -0.00591*(X19) + 0.000429*(X19)^2,0.0238*(X19) + -0.238))</f>
        <v>0.1969039315</v>
      </c>
      <c r="Z19" s="57">
        <v>0.03712744938863255</v>
      </c>
      <c r="AA19" s="57">
        <f t="shared" si="10"/>
        <v>23.81749256</v>
      </c>
      <c r="AB19" s="57">
        <f>IF(UI!$D$19="Less efficient is fine",-0.479 + 0.0553*(AA19) + -0.000521*(AA19)^2,IF(UI!$D$19="More efficient the better",0.099 + -0.00591*(AA19) + 0.000429*(AA19)^2,0.0238*(AA19) + -0.238))</f>
        <v>0.328856323</v>
      </c>
      <c r="AC19" s="57">
        <v>0.7190005313168307</v>
      </c>
      <c r="AD19" s="57">
        <f t="shared" si="11"/>
        <v>24.12919868</v>
      </c>
      <c r="AE19" s="57">
        <f>IF(UI!$D$19="Less efficient is fine",-0.479 + 0.0553*(AD19) + -0.000521*(AD19)^2,IF(UI!$D$19="More efficient the better",0.099 + -0.00591*(AD19) + 0.000429*(AD19)^2,0.0238*(AD19) + -0.238))</f>
        <v>0.3362749287</v>
      </c>
      <c r="AF19" s="57">
        <v>0.11026441770039686</v>
      </c>
      <c r="AG19" s="57">
        <f t="shared" si="12"/>
        <v>28.07801429</v>
      </c>
      <c r="AH19" s="57">
        <f>IF(UI!$D$19="Less efficient is fine",-0.479 + 0.0553*(AG19) + -0.000521*(AG19)^2,IF(UI!$D$19="More efficient the better",0.099 + -0.00591*(AG19) + 0.000429*(AG19)^2,0.0238*(AG19) + -0.238))</f>
        <v>0.4302567401</v>
      </c>
      <c r="AI19" s="57">
        <v>0.15663730872905812</v>
      </c>
      <c r="AJ19" s="57">
        <f t="shared" si="13"/>
        <v>26.11941881</v>
      </c>
      <c r="AK19" s="57">
        <f>IF(UI!$D$19="Less efficient is fine",-0.479 + 0.0553*(AJ19) + -0.000521*(AJ19)^2,IF(UI!$D$19="More efficient the better",0.099 + -0.00591*(AJ19) + 0.000429*(AJ19)^2,0.0238*(AJ19) + -0.238))</f>
        <v>0.3836421677</v>
      </c>
      <c r="AL19" s="57">
        <v>0.8562350376051481</v>
      </c>
      <c r="AM19" s="57">
        <f t="shared" si="14"/>
        <v>22.80342903</v>
      </c>
      <c r="AN19" s="57">
        <f>IF(UI!$D$19="Less efficient is fine",-0.479 + 0.0553*(AM19) + -0.000521*(AM19)^2,IF(UI!$D$19="More efficient the better",0.099 + -0.00591*(AM19) + 0.000429*(AM19)^2,0.0238*(AM19) + -0.238))</f>
        <v>0.304721611</v>
      </c>
      <c r="AO19" s="57">
        <v>0.7148281376151173</v>
      </c>
      <c r="AP19" s="57">
        <f t="shared" si="15"/>
        <v>18.86463645</v>
      </c>
      <c r="AQ19" s="57">
        <f>IF(UI!$D$19="Less efficient is fine",-0.479 + 0.0553*(AP19) + -0.000521*(AP19)^2,IF(UI!$D$19="More efficient the better",0.099 + -0.00591*(AP19) + 0.000429*(AP19)^2,0.0238*(AP19) + -0.238))</f>
        <v>0.2109783476</v>
      </c>
      <c r="AR19" s="57">
        <v>0.2725195674241042</v>
      </c>
      <c r="AS19" s="57">
        <f t="shared" si="16"/>
        <v>29.06047212</v>
      </c>
      <c r="AT19" s="57">
        <f>IF(UI!$D$19="Less efficient is fine",-0.479 + 0.0553*(AS19) + -0.000521*(AS19)^2,IF(UI!$D$19="More efficient the better",0.099 + -0.00591*(AS19) + 0.000429*(AS19)^2,0.0238*(AS19) + -0.238))</f>
        <v>0.4536392364</v>
      </c>
      <c r="AU19" s="57">
        <v>0.8883428402414647</v>
      </c>
      <c r="AV19" s="57">
        <f t="shared" si="17"/>
        <v>25.44891187</v>
      </c>
      <c r="AW19" s="57">
        <f>IF(UI!$D$19="Less efficient is fine",-0.479 + 0.0553*(AV19) + -0.000521*(AV19)^2,IF(UI!$D$19="More efficient the better",0.099 + -0.00591*(AV19) + 0.000429*(AV19)^2,0.0238*(AV19) + -0.238))</f>
        <v>0.3676841026</v>
      </c>
      <c r="AX19" s="57">
        <v>0.6053247899230637</v>
      </c>
      <c r="AY19" s="57">
        <f t="shared" si="18"/>
        <v>22.11657375</v>
      </c>
      <c r="AZ19" s="57">
        <f>IF(UI!$D$19="Less efficient is fine",-0.479 + 0.0553*(AY19) + -0.000521*(AY19)^2,IF(UI!$D$19="More efficient the better",0.099 + -0.00591*(AY19) + 0.000429*(AY19)^2,0.0238*(AY19) + -0.238))</f>
        <v>0.2883744552</v>
      </c>
      <c r="BA19" s="57">
        <v>0.7914020018954266</v>
      </c>
      <c r="BB19" s="57">
        <f t="shared" si="19"/>
        <v>19.94085421</v>
      </c>
      <c r="BC19" s="57">
        <f>IF(UI!$D$19="Less efficient is fine",-0.479 + 0.0553*(BB19) + -0.000521*(BB19)^2,IF(UI!$D$19="More efficient the better",0.099 + -0.00591*(BB19) + 0.000429*(BB19)^2,0.0238*(BB19) + -0.238))</f>
        <v>0.2365923303</v>
      </c>
      <c r="BD19" s="57">
        <v>0.41095278330905816</v>
      </c>
      <c r="BE19" s="57">
        <f t="shared" si="20"/>
        <v>22.53295038</v>
      </c>
      <c r="BF19" s="57">
        <f>IF(UI!$D$19="Less efficient is fine",-0.479 + 0.0553*(BE19) + -0.000521*(BE19)^2,IF(UI!$D$19="More efficient the better",0.099 + -0.00591*(BE19) + 0.000429*(BE19)^2,0.0238*(BE19) + -0.238))</f>
        <v>0.2982842191</v>
      </c>
      <c r="BG19" s="57">
        <v>0.04449615206214241</v>
      </c>
      <c r="BH19" s="57">
        <f t="shared" si="21"/>
        <v>24.4915789</v>
      </c>
      <c r="BI19" s="57">
        <f>IF(UI!$D$19="Less efficient is fine",-0.479 + 0.0553*(BH19) + -0.000521*(BH19)^2,IF(UI!$D$19="More efficient the better",0.099 + -0.00591*(BH19) + 0.000429*(BH19)^2,0.0238*(BH19) + -0.238))</f>
        <v>0.3448995777</v>
      </c>
      <c r="BJ19" s="57">
        <v>0.24541962991194755</v>
      </c>
      <c r="BK19" s="57">
        <f t="shared" si="22"/>
        <v>15.75149804</v>
      </c>
      <c r="BL19" s="57">
        <f>IF(UI!$D$19="Less efficient is fine",-0.479 + 0.0553*(BK19) + -0.000521*(BK19)^2,IF(UI!$D$19="More efficient the better",0.099 + -0.00591*(BK19) + 0.000429*(BK19)^2,0.0238*(BK19) + -0.238))</f>
        <v>0.1368856533</v>
      </c>
      <c r="BM19" s="57">
        <v>0.8790719757710662</v>
      </c>
      <c r="BN19" s="57">
        <f t="shared" si="23"/>
        <v>27.84281431</v>
      </c>
      <c r="BO19" s="57">
        <f>IF(UI!$D$19="Less efficient is fine",-0.479 + 0.0553*(BN19) + -0.000521*(BN19)^2,IF(UI!$D$19="More efficient the better",0.099 + -0.00591*(BN19) + 0.000429*(BN19)^2,0.0238*(BN19) + -0.238))</f>
        <v>0.4246589806</v>
      </c>
      <c r="BP19" s="57">
        <v>0.7076094013926697</v>
      </c>
      <c r="BQ19" s="57">
        <f t="shared" si="24"/>
        <v>20.97054628</v>
      </c>
      <c r="BR19" s="57">
        <f>IF(UI!$D$19="Less efficient is fine",-0.479 + 0.0553*(BQ19) + -0.000521*(BQ19)^2,IF(UI!$D$19="More efficient the better",0.099 + -0.00591*(BQ19) + 0.000429*(BQ19)^2,0.0238*(BQ19) + -0.238))</f>
        <v>0.2610990015</v>
      </c>
      <c r="BS19" s="57">
        <v>0.2514443569947318</v>
      </c>
      <c r="BT19" s="57">
        <f t="shared" si="25"/>
        <v>22.77286617</v>
      </c>
      <c r="BU19" s="57">
        <f>IF(UI!$D$19="Less efficient is fine",-0.479 + 0.0553*(BT19) + -0.000521*(BT19)^2,IF(UI!$D$19="More efficient the better",0.099 + -0.00591*(BT19) + 0.000429*(BT19)^2,0.0238*(BT19) + -0.238))</f>
        <v>0.3039942149</v>
      </c>
      <c r="BV19" s="57">
        <v>0.3604796829531981</v>
      </c>
      <c r="BW19" s="57">
        <f t="shared" si="26"/>
        <v>16.54727978</v>
      </c>
      <c r="BX19" s="57">
        <f>IF(UI!$D$19="Less efficient is fine",-0.479 + 0.0553*(BW19) + -0.000521*(BW19)^2,IF(UI!$D$19="More efficient the better",0.099 + -0.00591*(BW19) + 0.000429*(BW19)^2,0.0238*(BW19) + -0.238))</f>
        <v>0.1558252588</v>
      </c>
      <c r="BY19" s="57">
        <v>0.7341687244939684</v>
      </c>
      <c r="BZ19" s="57">
        <f t="shared" si="27"/>
        <v>24.84524925</v>
      </c>
      <c r="CA19" s="57">
        <f>IF(UI!$D$19="Less efficient is fine",-0.479 + 0.0553*(BZ19) + -0.000521*(BZ19)^2,IF(UI!$D$19="More efficient the better",0.099 + -0.00591*(BZ19) + 0.000429*(BZ19)^2,0.0238*(BZ19) + -0.238))</f>
        <v>0.3533169322</v>
      </c>
      <c r="CB19" s="57">
        <v>0.09095938681050686</v>
      </c>
      <c r="CC19" s="57">
        <f t="shared" si="28"/>
        <v>23.4928178</v>
      </c>
      <c r="CD19" s="57">
        <f>IF(UI!$D$19="Less efficient is fine",-0.479 + 0.0553*(CC19) + -0.000521*(CC19)^2,IF(UI!$D$19="More efficient the better",0.099 + -0.00591*(CC19) + 0.000429*(CC19)^2,0.0238*(CC19) + -0.238))</f>
        <v>0.3211290636</v>
      </c>
      <c r="CE19" s="57">
        <v>0.6728542614863667</v>
      </c>
      <c r="CF19" s="57">
        <f t="shared" si="29"/>
        <v>14.6497428</v>
      </c>
      <c r="CG19" s="57">
        <f>IF(UI!$D$19="Less efficient is fine",-0.479 + 0.0553*(CF19) + -0.000521*(CF19)^2,IF(UI!$D$19="More efficient the better",0.099 + -0.00591*(CF19) + 0.000429*(CF19)^2,0.0238*(CF19) + -0.238))</f>
        <v>0.1106638786</v>
      </c>
      <c r="CH19" s="57">
        <v>0.4819212366358535</v>
      </c>
      <c r="CI19" s="57">
        <f t="shared" si="30"/>
        <v>17.45438698</v>
      </c>
      <c r="CJ19" s="57">
        <f>IF(UI!$D$19="Less efficient is fine",-0.479 + 0.0553*(CI19) + -0.000521*(CI19)^2,IF(UI!$D$19="More efficient the better",0.099 + -0.00591*(CI19) + 0.000429*(CI19)^2,0.0238*(CI19) + -0.238))</f>
        <v>0.1774144102</v>
      </c>
      <c r="CK19" s="57">
        <v>0.4140316625507393</v>
      </c>
      <c r="CL19" s="57">
        <f t="shared" si="31"/>
        <v>25.54989924</v>
      </c>
      <c r="CM19" s="57">
        <f>IF(UI!$D$19="Less efficient is fine",-0.479 + 0.0553*(CL19) + -0.000521*(CL19)^2,IF(UI!$D$19="More efficient the better",0.099 + -0.00591*(CL19) + 0.000429*(CL19)^2,0.0238*(CL19) + -0.238))</f>
        <v>0.370087602</v>
      </c>
      <c r="CN19" s="57">
        <v>0.6260690005982062</v>
      </c>
      <c r="CO19" s="57">
        <f t="shared" si="32"/>
        <v>21.95204649</v>
      </c>
      <c r="CP19" s="57">
        <f>IF(UI!$D$19="Less efficient is fine",-0.479 + 0.0553*(CO19) + -0.000521*(CO19)^2,IF(UI!$D$19="More efficient the better",0.099 + -0.00591*(CO19) + 0.000429*(CO19)^2,0.0238*(CO19) + -0.238))</f>
        <v>0.2844587063</v>
      </c>
      <c r="CQ19" s="57">
        <v>0.7425226976281499</v>
      </c>
      <c r="CR19" s="57">
        <f t="shared" si="33"/>
        <v>20.84169854</v>
      </c>
      <c r="CS19" s="57">
        <f>IF(UI!$D$19="Less efficient is fine",-0.479 + 0.0553*(CR19) + -0.000521*(CR19)^2,IF(UI!$D$19="More efficient the better",0.099 + -0.00591*(CR19) + 0.000429*(CR19)^2,0.0238*(CR19) + -0.238))</f>
        <v>0.2580324253</v>
      </c>
      <c r="CT19" s="57">
        <v>0.7449698168273389</v>
      </c>
      <c r="CU19" s="57">
        <f t="shared" si="34"/>
        <v>17.01347387</v>
      </c>
      <c r="CV19" s="57">
        <f>IF(UI!$D$19="Less efficient is fine",-0.479 + 0.0553*(CU19) + -0.000521*(CU19)^2,IF(UI!$D$19="More efficient the better",0.099 + -0.00591*(CU19) + 0.000429*(CU19)^2,0.0238*(CU19) + -0.238))</f>
        <v>0.1669206781</v>
      </c>
      <c r="CW19" s="57">
        <v>0.35795096459311126</v>
      </c>
      <c r="CX19" s="57">
        <f t="shared" si="35"/>
        <v>26.80749446</v>
      </c>
      <c r="CY19" s="57">
        <f>IF(UI!$D$19="Less efficient is fine",-0.479 + 0.0553*(CX19) + -0.000521*(CX19)^2,IF(UI!$D$19="More efficient the better",0.099 + -0.00591*(CX19) + 0.000429*(CX19)^2,0.0238*(CX19) + -0.238))</f>
        <v>0.4000183682</v>
      </c>
      <c r="CZ19" s="57">
        <v>0.37778672413320424</v>
      </c>
      <c r="DA19" s="57">
        <f t="shared" si="36"/>
        <v>29.91156776</v>
      </c>
      <c r="DB19" s="57">
        <f>IF(UI!$D$19="Less efficient is fine",-0.479 + 0.0553*(DA19) + -0.000521*(DA19)^2,IF(UI!$D$19="Efficient",0.099 + -0.00591*(DA19) + 0.000429*(DA19)^2,0.0238*(DA19) + -0.238))</f>
        <v>0.4738953126</v>
      </c>
      <c r="DC19" s="57">
        <v>0.9745913851417635</v>
      </c>
      <c r="DD19" s="57">
        <f t="shared" si="37"/>
        <v>26.04774688</v>
      </c>
      <c r="DE19" s="57">
        <f>IF(UI!$D$19="Less efficient is fine",-0.479 + 0.0553*(DD19) + -0.000521*(DD19)^2,IF(UI!$D$19="More efficient the better",0.099 + -0.00591*(DD19) + 0.000429*(DD19)^2,0.0238*(DD19) + -0.238))</f>
        <v>0.3819363758</v>
      </c>
      <c r="DF19" s="57">
        <v>0.2489060446011342</v>
      </c>
      <c r="DG19" s="57">
        <f t="shared" si="38"/>
        <v>25.82223199</v>
      </c>
      <c r="DH19" s="57">
        <f>IF(UI!$D$19="Less efficient is fine",-0.479 + 0.0553*(DG19) + -0.000521*(DG19)^2,IF(UI!$D$19="More efficient the better",0.099 + -0.00591*(DG19) + 0.000429*(DG19)^2,0.0238*(DG19) + -0.238))</f>
        <v>0.3765691215</v>
      </c>
      <c r="DI19" s="57">
        <v>0.9032568529899945</v>
      </c>
      <c r="DJ19" s="57">
        <f t="shared" si="39"/>
        <v>31.02343033</v>
      </c>
      <c r="DK19" s="57">
        <f>IF(UI!$D$19="Less efficient is fine",-0.479 + 0.0553*(DJ19) + -0.000521*(DJ19)^2,IF(UI!$D$19="More efficient the better",0.099 + -0.00591*(DJ19) + 0.000429*(DJ19)^2,0.0238*(DJ19) + -0.238))</f>
        <v>0.500357642</v>
      </c>
      <c r="DL19" s="57">
        <v>0.22502042902802832</v>
      </c>
      <c r="DM19" s="57">
        <f t="shared" si="40"/>
        <v>26.01255254</v>
      </c>
      <c r="DN19" s="57">
        <f>IF(UI!$D$19="Less efficient is fine",-0.479 + 0.0553*(DM19) + -0.000521*(DM19)^2,IF(UI!$D$19="More efficient the better",0.099 + -0.00591*(DM19) + 0.000429*(DM19)^2,0.0238*(DM19) + -0.238))</f>
        <v>0.3810987504</v>
      </c>
      <c r="DO19" s="57">
        <v>0.6604052982265858</v>
      </c>
      <c r="DP19" s="57">
        <f t="shared" si="41"/>
        <v>22.58283466</v>
      </c>
      <c r="DQ19" s="57">
        <f>IF(UI!$D$19="Less efficient is fine",-0.479 + 0.0553*(DP19) + -0.000521*(DP19)^2,IF(UI!$D$19="More efficient the better",0.099 + -0.00591*(DP19) + 0.000429*(DP19)^2,0.0238*(DP19) + -0.238))</f>
        <v>0.2994714649</v>
      </c>
      <c r="DR19" s="57">
        <v>0.8773418046251331</v>
      </c>
      <c r="DS19" s="57">
        <f t="shared" si="42"/>
        <v>26.14081256</v>
      </c>
      <c r="DT19" s="57">
        <f>IF(UI!$D$19="Less efficient is fine",-0.479 + 0.0553*(DS19) + -0.000521*(DS19)^2,IF(UI!$D$19="More efficient the better",0.099 + -0.00591*(DS19) + 0.000429*(DS19)^2,0.0238*(DS19) + -0.238))</f>
        <v>0.3841513388</v>
      </c>
      <c r="DU19" s="57">
        <v>0.845774291803337</v>
      </c>
      <c r="DV19" s="57">
        <f t="shared" si="43"/>
        <v>24.49843695</v>
      </c>
      <c r="DW19" s="57">
        <f>IF(UI!$D$19="Less efficient is fine",-0.479 + 0.0553*(DV19) + -0.000521*(DV19)^2,IF(UI!$D$19="More efficient the better",0.099 + -0.00591*(DV19) + 0.000429*(DV19)^2,0.0238*(DV19) + -0.238))</f>
        <v>0.3450627994</v>
      </c>
      <c r="DX19" s="57">
        <v>0.0653849289339945</v>
      </c>
      <c r="DY19" s="99">
        <f t="shared" si="44"/>
        <v>28.80810576</v>
      </c>
      <c r="DZ19" s="57">
        <f>IF(UI!$D$19="Less efficient is fine",-0.479 + 0.0553*(DY19) + -0.000521*(DY19)^2,IF(UI!$D$19="More efficient the better",0.099 + -0.00591*(DY19) + 0.000429*(DY19)^2,0.0238*(DY19) + -0.238))</f>
        <v>0.4476329171</v>
      </c>
      <c r="EA19" s="57">
        <v>0.6734173273966303</v>
      </c>
      <c r="EB19" s="99">
        <f t="shared" si="45"/>
        <v>22.60972196</v>
      </c>
      <c r="EC19" s="57">
        <f>IF(UI!$D$19="Less efficient is fine",-0.479 + 0.0553*(EB19) + -0.000521*(EB19)^2,IF(UI!$D$19="More efficient the better",0.099 + -0.00591*(EB19) + 0.000429*(EB19)^2,0.0238*(EB19) + -0.238))</f>
        <v>0.3001113827</v>
      </c>
      <c r="ED19" s="57">
        <v>0.8415928258796098</v>
      </c>
      <c r="EE19" s="99">
        <f t="shared" si="46"/>
        <v>24.41863006</v>
      </c>
      <c r="EF19" s="57">
        <f>IF(UI!$D$19="Less efficient is fine",-0.479 + 0.0553*(EE19) + -0.000521*(EE19)^2,IF(UI!$D$19="More efficient the better",0.099 + -0.00591*(EE19) + 0.000429*(EE19)^2,0.0238*(EE19) + -0.238))</f>
        <v>0.3431633953</v>
      </c>
      <c r="EG19" s="57">
        <v>0.3817775151824193</v>
      </c>
      <c r="EH19" s="99">
        <f t="shared" si="47"/>
        <v>22.05835726</v>
      </c>
      <c r="EI19" s="57">
        <f>IF(UI!$D$19="Less efficient is fine",-0.479 + 0.0553*(EH19) + -0.000521*(EH19)^2,IF(UI!$D$19="More efficient the better",0.099 + -0.00591*(EH19) + 0.000429*(EH19)^2,0.0238*(EH19) + -0.238))</f>
        <v>0.2869889028</v>
      </c>
      <c r="EJ19" s="57">
        <v>0.9658607447474988</v>
      </c>
      <c r="EK19" s="99">
        <f t="shared" si="48"/>
        <v>22.08428344</v>
      </c>
      <c r="EL19" s="57">
        <f>IF(UI!$D$19="Less efficient is fine",-0.479 + 0.0553*(EK19) + -0.000521*(EK19)^2,IF(UI!$D$19="More efficient the better",0.099 + -0.00591*(EK19) + 0.000429*(EK19)^2,0.0238*(EK19) + -0.238))</f>
        <v>0.2876059459</v>
      </c>
      <c r="EM19" s="57">
        <v>0.3675532995594907</v>
      </c>
      <c r="EN19" s="99">
        <f t="shared" si="49"/>
        <v>20.71476716</v>
      </c>
      <c r="EO19" s="57">
        <f>IF(UI!$D$19="Less efficient is fine",-0.479 + 0.0553*(EN19) + -0.000521*(EN19)^2,IF(UI!$D$19="More efficient the better",0.099 + -0.00591*(EN19) + 0.000429*(EN19)^2,0.0238*(EN19) + -0.238))</f>
        <v>0.2550114583</v>
      </c>
      <c r="EP19" s="57">
        <v>0.12519207165114044</v>
      </c>
      <c r="EQ19" s="99">
        <f t="shared" si="50"/>
        <v>31.75518394</v>
      </c>
      <c r="ER19" s="57">
        <f>IF(UI!$D$19="Less efficient is fine",-0.479 + 0.0553*(EQ19) + -0.000521*(EQ19)^2,IF(UI!$D$19="More efficient the better",0.099 + -0.00591*(EQ19) + 0.000429*(EQ19)^2,0.0238*(EQ19) + -0.238))</f>
        <v>0.5177733779</v>
      </c>
      <c r="ES19" s="57">
        <v>0.6895847419318298</v>
      </c>
      <c r="ET19" s="99">
        <f t="shared" si="51"/>
        <v>17.63072794</v>
      </c>
      <c r="EU19" s="57">
        <f>IF(UI!$D$19="Less efficient is fine",-0.479 + 0.0553*(ET19) + -0.000521*(ET19)^2,IF(UI!$D$19="More efficient the better",0.099 + -0.00591*(ET19) + 0.000429*(ET19)^2,0.0238*(ET19) + -0.238))</f>
        <v>0.1816113249</v>
      </c>
      <c r="EV19" s="57">
        <v>0.21969941709904228</v>
      </c>
      <c r="EW19" s="99">
        <f t="shared" si="52"/>
        <v>18.98292246</v>
      </c>
      <c r="EX19" s="57">
        <f>IF(UI!$D$19="Less efficient is fine",-0.479 + 0.0553*(EW19) + -0.000521*(EW19)^2,IF(UI!$D$19="More efficient the better",0.099 + -0.00591*(EW19) + 0.000429*(EW19)^2,0.0238*(EW19) + -0.238))</f>
        <v>0.2137935545</v>
      </c>
      <c r="EY19" s="57">
        <v>0.43215020374392277</v>
      </c>
      <c r="EZ19" s="99">
        <f t="shared" si="53"/>
        <v>13.39451637</v>
      </c>
      <c r="FA19" s="57">
        <f>IF(UI!$D$19="Less efficient is fine",-0.479 + 0.0553*(EZ19) + -0.000521*(EZ19)^2,IF(UI!$D$19="More efficient the better",0.099 + -0.00591*(EZ19) + 0.000429*(EZ19)^2,0.0238*(EZ19) + -0.238))</f>
        <v>0.0807894897</v>
      </c>
      <c r="FB19" s="57">
        <v>0.7683195980573835</v>
      </c>
      <c r="FC19" s="99">
        <f t="shared" si="54"/>
        <v>10.1728152</v>
      </c>
      <c r="FD19" s="57">
        <f>IF(UI!$D$19="Less efficient is fine",-0.479 + 0.0553*(FC19) + -0.000521*(FC19)^2,IF(UI!$D$19="More efficient the better",0.099 + -0.00591*(FC19) + 0.000429*(FC19)^2,0.0238*(FC19) + -0.238))</f>
        <v>0.004113001871</v>
      </c>
      <c r="FE19" s="57">
        <v>0.20664194617938159</v>
      </c>
      <c r="FF19" s="57">
        <f t="shared" si="55"/>
        <v>35.03589498</v>
      </c>
      <c r="FG19" s="57">
        <f>IF(UI!$D$19="Less efficient is fine",-0.479 + 0.0553*(FF19) + -0.000521*(FF19)^2,IF(UI!$D$19="More efficient the better",0.099 + -0.00591*(FF19) + 0.000429*(FF19)^2,0.0238*(FF19) + -0.238))</f>
        <v>0.5958543006</v>
      </c>
      <c r="FI19" s="73">
        <v>12.0</v>
      </c>
      <c r="FJ19" s="100">
        <f>AVERAGE(AK8:AK307)</f>
        <v>0.3622083663</v>
      </c>
    </row>
    <row r="20">
      <c r="A20" s="57">
        <f t="shared" si="1"/>
        <v>0.306677987</v>
      </c>
      <c r="B20" s="57">
        <v>0.338833958951544</v>
      </c>
      <c r="C20" s="57">
        <f t="shared" si="2"/>
        <v>32.52763233</v>
      </c>
      <c r="D20" s="57">
        <f>IF(UI!$D$19="Less efficient is fine",-0.479 + 0.0553*(C20) + -0.000521*(C20)^2,IF(UI!$D$19="More efficient the better",0.099 + -0.00591*(C20) + 0.000429*(C20)^2,0.0238*(C20) + -0.238))</f>
        <v>0.5361576495</v>
      </c>
      <c r="E20" s="57">
        <v>0.4406194851632379</v>
      </c>
      <c r="F20" s="57">
        <f t="shared" si="3"/>
        <v>24.69371647</v>
      </c>
      <c r="G20" s="57">
        <f>IF(UI!$D$19="Less efficient is fine",-0.479 + 0.0553*(F20) + -0.000521*(F20)^2,IF(UI!$D$19="More efficient the better",0.099 + -0.00591*(F20) + 0.000429*(F20)^2,0.0238*(F20) + -0.238))</f>
        <v>0.3497104519</v>
      </c>
      <c r="H20" s="57">
        <v>0.4628722887543588</v>
      </c>
      <c r="I20" s="57">
        <f t="shared" si="4"/>
        <v>33.40539053</v>
      </c>
      <c r="J20" s="57">
        <f>IF(UI!$D$19="Less efficient is fine",-0.479 + 0.0553*(I20) + -0.000521*(I20)^2,IF(UI!$D$19="More efficient the better",0.099 + -0.00591*(I20) + 0.000429*(I20)^2,0.0238*(I20) + -0.238))</f>
        <v>0.5570482947</v>
      </c>
      <c r="K20" s="57">
        <v>0.7583045876569</v>
      </c>
      <c r="L20" s="99">
        <f t="shared" si="5"/>
        <v>18.48151996</v>
      </c>
      <c r="M20" s="57">
        <f>IF(UI!$D$19="Less efficient is fine",-0.479 + 0.0553*(L20) + -0.000521*(L20)^2,IF(UI!$D$19="More efficient the better",0.099 + -0.00591*(L20) + 0.000429*(L20)^2,0.0238*(L20) + -0.238))</f>
        <v>0.201860175</v>
      </c>
      <c r="N20" s="57">
        <v>0.6015007127634469</v>
      </c>
      <c r="O20" s="57">
        <f t="shared" si="6"/>
        <v>21.25104724</v>
      </c>
      <c r="P20" s="57">
        <f>IF(UI!$D$19="Less efficient is fine",-0.479 + 0.0553*(O20) + -0.000521*(O20)^2,IF(UI!$D$19="More efficient the better",0.099 + -0.00591*(O20) + 0.000429*(O20)^2,0.0238*(O20) + -0.238))</f>
        <v>0.2677749242</v>
      </c>
      <c r="Q20" s="57">
        <v>0.8315002552212271</v>
      </c>
      <c r="R20" s="57">
        <f t="shared" si="7"/>
        <v>20.84842647</v>
      </c>
      <c r="S20" s="57">
        <f>IF(UI!$D$19="Less efficient is fine",-0.479 + 0.0553*(R20) + -0.000521*(R20)^2,IF(UI!$D$19="More efficient the better",0.099 + -0.00591*(R20) + 0.000429*(R20)^2,0.0238*(R20) + -0.238))</f>
        <v>0.2581925501</v>
      </c>
      <c r="T20" s="57">
        <v>0.7399369493808917</v>
      </c>
      <c r="U20" s="57">
        <f t="shared" si="8"/>
        <v>23.62044013</v>
      </c>
      <c r="V20" s="57">
        <f>IF(UI!$D$19="Less efficient is fine",-0.479 + 0.0553*(U20) + -0.000521*(U20)^2,IF(UI!$D$19="More efficient the better",0.099 + -0.00591*(U20) + 0.000429*(U20)^2,0.0238*(U20) + -0.238))</f>
        <v>0.324166475</v>
      </c>
      <c r="W20" s="57">
        <v>0.07218053528137636</v>
      </c>
      <c r="X20" s="57">
        <f t="shared" si="9"/>
        <v>19.51979509</v>
      </c>
      <c r="Y20" s="57">
        <f>IF(UI!$D$19="Less efficient is fine",-0.479 + 0.0553*(X20) + -0.000521*(X20)^2,IF(UI!$D$19="More efficient the better",0.099 + -0.00591*(X20) + 0.000429*(X20)^2,0.0238*(X20) + -0.238))</f>
        <v>0.2265711232</v>
      </c>
      <c r="Z20" s="57">
        <v>0.32587624875892085</v>
      </c>
      <c r="AA20" s="57">
        <f t="shared" si="10"/>
        <v>25.42193569</v>
      </c>
      <c r="AB20" s="57">
        <f>IF(UI!$D$19="Less efficient is fine",-0.479 + 0.0553*(AA20) + -0.000521*(AA20)^2,IF(UI!$D$19="More efficient the better",0.099 + -0.00591*(AA20) + 0.000429*(AA20)^2,0.0238*(AA20) + -0.238))</f>
        <v>0.3670420694</v>
      </c>
      <c r="AC20" s="57">
        <v>0.6559377391709873</v>
      </c>
      <c r="AD20" s="57">
        <f t="shared" si="11"/>
        <v>23.3972071</v>
      </c>
      <c r="AE20" s="57">
        <f>IF(UI!$D$19="Less efficient is fine",-0.479 + 0.0553*(AD20) + -0.000521*(AD20)^2,IF(UI!$D$19="More efficient the better",0.099 + -0.00591*(AD20) + 0.000429*(AD20)^2,0.0238*(AD20) + -0.238))</f>
        <v>0.3188535291</v>
      </c>
      <c r="AF20" s="57">
        <v>0.2339301723291125</v>
      </c>
      <c r="AG20" s="57">
        <f t="shared" si="12"/>
        <v>24.77229268</v>
      </c>
      <c r="AH20" s="57">
        <f>IF(UI!$D$19="Less efficient is fine",-0.479 + 0.0553*(AG20) + -0.000521*(AG20)^2,IF(UI!$D$19="More efficient the better",0.099 + -0.00591*(AG20) + 0.000429*(AG20)^2,0.0238*(AG20) + -0.238))</f>
        <v>0.3515805658</v>
      </c>
      <c r="AI20" s="57">
        <v>0.7392017233154556</v>
      </c>
      <c r="AJ20" s="57">
        <f t="shared" si="13"/>
        <v>23.69281488</v>
      </c>
      <c r="AK20" s="57">
        <f>IF(UI!$D$19="Less efficient is fine",-0.479 + 0.0553*(AJ20) + -0.000521*(AJ20)^2,IF(UI!$D$19="More efficient the better",0.099 + -0.00591*(AJ20) + 0.000429*(AJ20)^2,0.0238*(AJ20) + -0.238))</f>
        <v>0.3258889942</v>
      </c>
      <c r="AL20" s="57">
        <v>0.2702595409080706</v>
      </c>
      <c r="AM20" s="57">
        <f t="shared" si="14"/>
        <v>23.83800007</v>
      </c>
      <c r="AN20" s="57">
        <f>IF(UI!$D$19="Less efficient is fine",-0.479 + 0.0553*(AM20) + -0.000521*(AM20)^2,IF(UI!$D$19="More efficient the better",0.099 + -0.00591*(AM20) + 0.000429*(AM20)^2,0.0238*(AM20) + -0.238))</f>
        <v>0.3293444017</v>
      </c>
      <c r="AO20" s="57">
        <v>0.33363195234624043</v>
      </c>
      <c r="AP20" s="57">
        <f t="shared" si="15"/>
        <v>21.45058669</v>
      </c>
      <c r="AQ20" s="57">
        <f>IF(UI!$D$19="Less efficient is fine",-0.479 + 0.0553*(AP20) + -0.000521*(AP20)^2,IF(UI!$D$19="More efficient the better",0.099 + -0.00591*(AP20) + 0.000429*(AP20)^2,0.0238*(AP20) + -0.238))</f>
        <v>0.2725239633</v>
      </c>
      <c r="AR20" s="57">
        <v>0.3892101276934369</v>
      </c>
      <c r="AS20" s="57">
        <f t="shared" si="16"/>
        <v>29.85254703</v>
      </c>
      <c r="AT20" s="57">
        <f>IF(UI!$D$19="Less efficient is fine",-0.479 + 0.0553*(AS20) + -0.000521*(AS20)^2,IF(UI!$D$19="More efficient the better",0.099 + -0.00591*(AS20) + 0.000429*(AS20)^2,0.0238*(AS20) + -0.238))</f>
        <v>0.4724906194</v>
      </c>
      <c r="AU20" s="57">
        <v>0.1950811578780538</v>
      </c>
      <c r="AV20" s="57">
        <f t="shared" si="17"/>
        <v>25.1862041</v>
      </c>
      <c r="AW20" s="57">
        <f>IF(UI!$D$19="Less efficient is fine",-0.479 + 0.0553*(AV20) + -0.000521*(AV20)^2,IF(UI!$D$19="More efficient the better",0.099 + -0.00591*(AV20) + 0.000429*(AV20)^2,0.0238*(AV20) + -0.238))</f>
        <v>0.3614316576</v>
      </c>
      <c r="AX20" s="57">
        <v>0.8000868982166359</v>
      </c>
      <c r="AY20" s="57">
        <f t="shared" si="18"/>
        <v>24.96590498</v>
      </c>
      <c r="AZ20" s="57">
        <f>IF(UI!$D$19="Less efficient is fine",-0.479 + 0.0553*(AY20) + -0.000521*(AY20)^2,IF(UI!$D$19="More efficient the better",0.099 + -0.00591*(AY20) + 0.000429*(AY20)^2,0.0238*(AY20) + -0.238))</f>
        <v>0.3561885386</v>
      </c>
      <c r="BA20" s="57">
        <v>0.19348944529314238</v>
      </c>
      <c r="BB20" s="57">
        <f t="shared" si="19"/>
        <v>20.4883051</v>
      </c>
      <c r="BC20" s="57">
        <f>IF(UI!$D$19="Less efficient is fine",-0.479 + 0.0553*(BB20) + -0.000521*(BB20)^2,IF(UI!$D$19="More efficient the better",0.099 + -0.00591*(BB20) + 0.000429*(BB20)^2,0.0238*(BB20) + -0.238))</f>
        <v>0.2496216613</v>
      </c>
      <c r="BD20" s="57">
        <v>0.9890183726227765</v>
      </c>
      <c r="BE20" s="57">
        <f t="shared" si="20"/>
        <v>26.41073152</v>
      </c>
      <c r="BF20" s="57">
        <f>IF(UI!$D$19="Less efficient is fine",-0.479 + 0.0553*(BE20) + -0.000521*(BE20)^2,IF(UI!$D$19="More efficient the better",0.099 + -0.00591*(BE20) + 0.000429*(BE20)^2,0.0238*(BE20) + -0.238))</f>
        <v>0.3905754102</v>
      </c>
      <c r="BG20" s="57">
        <v>0.016627101511579312</v>
      </c>
      <c r="BH20" s="57">
        <f t="shared" si="21"/>
        <v>23.91178675</v>
      </c>
      <c r="BI20" s="57">
        <f>IF(UI!$D$19="Less efficient is fine",-0.479 + 0.0553*(BH20) + -0.000521*(BH20)^2,IF(UI!$D$19="More efficient the better",0.099 + -0.00591*(BH20) + 0.000429*(BH20)^2,0.0238*(BH20) + -0.238))</f>
        <v>0.3311005246</v>
      </c>
      <c r="BJ20" s="57">
        <v>0.838637934447886</v>
      </c>
      <c r="BK20" s="57">
        <f t="shared" si="22"/>
        <v>15.35138788</v>
      </c>
      <c r="BL20" s="57">
        <f>IF(UI!$D$19="Less efficient is fine",-0.479 + 0.0553*(BK20) + -0.000521*(BK20)^2,IF(UI!$D$19="More efficient the better",0.099 + -0.00591*(BK20) + 0.000429*(BK20)^2,0.0238*(BK20) + -0.238))</f>
        <v>0.1273630315</v>
      </c>
      <c r="BM20" s="57">
        <v>0.8235544733650266</v>
      </c>
      <c r="BN20" s="57">
        <f t="shared" si="23"/>
        <v>26.56254932</v>
      </c>
      <c r="BO20" s="57">
        <f>IF(UI!$D$19="Less efficient is fine",-0.479 + 0.0553*(BN20) + -0.000521*(BN20)^2,IF(UI!$D$19="More efficient the better",0.099 + -0.00591*(BN20) + 0.000429*(BN20)^2,0.0238*(BN20) + -0.238))</f>
        <v>0.3941886738</v>
      </c>
      <c r="BP20" s="57">
        <v>0.551268129078533</v>
      </c>
      <c r="BQ20" s="57">
        <f t="shared" si="24"/>
        <v>19.05287089</v>
      </c>
      <c r="BR20" s="57">
        <f>IF(UI!$D$19="Less efficient is fine",-0.479 + 0.0553*(BQ20) + -0.000521*(BQ20)^2,IF(UI!$D$19="More efficient the better",0.099 + -0.00591*(BQ20) + 0.000429*(BQ20)^2,0.0238*(BQ20) + -0.238))</f>
        <v>0.2154583272</v>
      </c>
      <c r="BS20" s="57">
        <v>0.7525254912678885</v>
      </c>
      <c r="BT20" s="57">
        <f t="shared" si="25"/>
        <v>20.60757431</v>
      </c>
      <c r="BU20" s="57">
        <f>IF(UI!$D$19="Less efficient is fine",-0.479 + 0.0553*(BT20) + -0.000521*(BT20)^2,IF(UI!$D$19="More efficient the better",0.099 + -0.00591*(BT20) + 0.000429*(BT20)^2,0.0238*(BT20) + -0.238))</f>
        <v>0.2524602687</v>
      </c>
      <c r="BV20" s="57">
        <v>0.9517957532085558</v>
      </c>
      <c r="BW20" s="57">
        <f t="shared" si="26"/>
        <v>17.78260667</v>
      </c>
      <c r="BX20" s="57">
        <f>IF(UI!$D$19="Less efficient is fine",-0.479 + 0.0553*(BW20) + -0.000521*(BW20)^2,IF(UI!$D$19="More efficient the better",0.099 + -0.00591*(BW20) + 0.000429*(BW20)^2,0.0238*(BW20) + -0.238))</f>
        <v>0.1852260388</v>
      </c>
      <c r="BY20" s="57">
        <v>0.09942737020521708</v>
      </c>
      <c r="BZ20" s="57">
        <f t="shared" si="27"/>
        <v>27.1148283</v>
      </c>
      <c r="CA20" s="57">
        <f>IF(UI!$D$19="Less efficient is fine",-0.479 + 0.0553*(BZ20) + -0.000521*(BZ20)^2,IF(UI!$D$19="More efficient the better",0.099 + -0.00591*(BZ20) + 0.000429*(BZ20)^2,0.0238*(BZ20) + -0.238))</f>
        <v>0.4073329134</v>
      </c>
      <c r="CB20" s="57">
        <v>0.2292878400967584</v>
      </c>
      <c r="CC20" s="57">
        <f t="shared" si="28"/>
        <v>24.37013757</v>
      </c>
      <c r="CD20" s="57">
        <f>IF(UI!$D$19="Less efficient is fine",-0.479 + 0.0553*(CC20) + -0.000521*(CC20)^2,IF(UI!$D$19="More efficient the better",0.099 + -0.00591*(CC20) + 0.000429*(CC20)^2,0.0238*(CC20) + -0.238))</f>
        <v>0.3420092741</v>
      </c>
      <c r="CE20" s="57">
        <v>0.37356592735415806</v>
      </c>
      <c r="CF20" s="57">
        <f t="shared" si="29"/>
        <v>17.16091973</v>
      </c>
      <c r="CG20" s="57">
        <f>IF(UI!$D$19="Less efficient is fine",-0.479 + 0.0553*(CF20) + -0.000521*(CF20)^2,IF(UI!$D$19="More efficient the better",0.099 + -0.00591*(CF20) + 0.000429*(CF20)^2,0.0238*(CF20) + -0.238))</f>
        <v>0.1704298896</v>
      </c>
      <c r="CH20" s="57">
        <v>0.11712278508419127</v>
      </c>
      <c r="CI20" s="57">
        <f t="shared" si="30"/>
        <v>16.20997306</v>
      </c>
      <c r="CJ20" s="57">
        <f>IF(UI!$D$19="Less efficient is fine",-0.479 + 0.0553*(CI20) + -0.000521*(CI20)^2,IF(UI!$D$19="More efficient the better",0.099 + -0.00591*(CI20) + 0.000429*(CI20)^2,0.0238*(CI20) + -0.238))</f>
        <v>0.1477973589</v>
      </c>
      <c r="CK20" s="57">
        <v>0.24668225694293167</v>
      </c>
      <c r="CL20" s="57">
        <f t="shared" si="31"/>
        <v>24.51199556</v>
      </c>
      <c r="CM20" s="57">
        <f>IF(UI!$D$19="Less efficient is fine",-0.479 + 0.0553*(CL20) + -0.000521*(CL20)^2,IF(UI!$D$19="More efficient the better",0.099 + -0.00591*(CL20) + 0.000429*(CL20)^2,0.0238*(CL20) + -0.238))</f>
        <v>0.3453854944</v>
      </c>
      <c r="CN20" s="57">
        <v>0.5674500980872887</v>
      </c>
      <c r="CO20" s="57">
        <f t="shared" si="32"/>
        <v>21.19312841</v>
      </c>
      <c r="CP20" s="57">
        <f>IF(UI!$D$19="Less efficient is fine",-0.479 + 0.0553*(CO20) + -0.000521*(CO20)^2,IF(UI!$D$19="More efficient the better",0.099 + -0.00591*(CO20) + 0.000429*(CO20)^2,0.0238*(CO20) + -0.238))</f>
        <v>0.2663964562</v>
      </c>
      <c r="CQ20" s="57">
        <v>0.3852070820846334</v>
      </c>
      <c r="CR20" s="57">
        <f t="shared" si="33"/>
        <v>22.82752819</v>
      </c>
      <c r="CS20" s="57">
        <f>IF(UI!$D$19="Less efficient is fine",-0.479 + 0.0553*(CR20) + -0.000521*(CR20)^2,IF(UI!$D$19="More efficient the better",0.099 + -0.00591*(CR20) + 0.000429*(CR20)^2,0.0238*(CR20) + -0.238))</f>
        <v>0.305295171</v>
      </c>
      <c r="CT20" s="57">
        <v>0.7627231340559008</v>
      </c>
      <c r="CU20" s="57">
        <f t="shared" si="34"/>
        <v>17.1901669</v>
      </c>
      <c r="CV20" s="57">
        <f>IF(UI!$D$19="Less efficient is fine",-0.479 + 0.0553*(CU20) + -0.000521*(CU20)^2,IF(UI!$D$19="More efficient the better",0.099 + -0.00591*(CU20) + 0.000429*(CU20)^2,0.0238*(CU20) + -0.238))</f>
        <v>0.1711259723</v>
      </c>
      <c r="CW20" s="57">
        <v>0.40272490664214156</v>
      </c>
      <c r="CX20" s="57">
        <f t="shared" si="35"/>
        <v>27.03860851</v>
      </c>
      <c r="CY20" s="57">
        <f>IF(UI!$D$19="Less efficient is fine",-0.479 + 0.0553*(CX20) + -0.000521*(CX20)^2,IF(UI!$D$19="More efficient the better",0.099 + -0.00591*(CX20) + 0.000429*(CX20)^2,0.0238*(CX20) + -0.238))</f>
        <v>0.4055188826</v>
      </c>
      <c r="CZ20" s="57">
        <v>0.9232462950630456</v>
      </c>
      <c r="DA20" s="57">
        <f t="shared" si="36"/>
        <v>30.40991373</v>
      </c>
      <c r="DB20" s="57">
        <f>IF(UI!$D$19="Less efficient is fine",-0.479 + 0.0553*(DA20) + -0.000521*(DA20)^2,IF(UI!$D$19="Efficient",0.099 + -0.00591*(DA20) + 0.000429*(DA20)^2,0.0238*(DA20) + -0.238))</f>
        <v>0.4857559467</v>
      </c>
      <c r="DC20" s="57">
        <v>0.20575355625628866</v>
      </c>
      <c r="DD20" s="57">
        <f t="shared" si="37"/>
        <v>23.9244646</v>
      </c>
      <c r="DE20" s="57">
        <f>IF(UI!$D$19="Less efficient is fine",-0.479 + 0.0553*(DD20) + -0.000521*(DD20)^2,IF(UI!$D$19="More efficient the better",0.099 + -0.00591*(DD20) + 0.000429*(DD20)^2,0.0238*(DD20) + -0.238))</f>
        <v>0.3314022576</v>
      </c>
      <c r="DF20" s="57">
        <v>0.6845030053338468</v>
      </c>
      <c r="DG20" s="57">
        <f t="shared" si="38"/>
        <v>22.74485913</v>
      </c>
      <c r="DH20" s="57">
        <f>IF(UI!$D$19="Less efficient is fine",-0.479 + 0.0553*(DG20) + -0.000521*(DG20)^2,IF(UI!$D$19="More efficient the better",0.099 + -0.00591*(DG20) + 0.000429*(DG20)^2,0.0238*(DG20) + -0.238))</f>
        <v>0.3033276472</v>
      </c>
      <c r="DI20" s="57">
        <v>0.11743641493555823</v>
      </c>
      <c r="DJ20" s="57">
        <f t="shared" si="39"/>
        <v>29.93854721</v>
      </c>
      <c r="DK20" s="57">
        <f>IF(UI!$D$19="Less efficient is fine",-0.479 + 0.0553*(DJ20) + -0.000521*(DJ20)^2,IF(UI!$D$19="More efficient the better",0.099 + -0.00591*(DJ20) + 0.000429*(DJ20)^2,0.0238*(DJ20) + -0.238))</f>
        <v>0.4745374236</v>
      </c>
      <c r="DL20" s="57">
        <v>0.5092092367536094</v>
      </c>
      <c r="DM20" s="57">
        <f t="shared" si="40"/>
        <v>21.08326833</v>
      </c>
      <c r="DN20" s="57">
        <f>IF(UI!$D$19="Less efficient is fine",-0.479 + 0.0553*(DM20) + -0.000521*(DM20)^2,IF(UI!$D$19="More efficient the better",0.099 + -0.00591*(DM20) + 0.000429*(DM20)^2,0.0238*(DM20) + -0.238))</f>
        <v>0.2637817863</v>
      </c>
      <c r="DO20" s="57">
        <v>0.005729313106177414</v>
      </c>
      <c r="DP20" s="57">
        <f t="shared" si="41"/>
        <v>24.32113492</v>
      </c>
      <c r="DQ20" s="57">
        <f>IF(UI!$D$19="Less efficient is fine",-0.479 + 0.0553*(DP20) + -0.000521*(DP20)^2,IF(UI!$D$19="More efficient the better",0.099 + -0.00591*(DP20) + 0.000429*(DP20)^2,0.0238*(DP20) + -0.238))</f>
        <v>0.3408430111</v>
      </c>
      <c r="DR20" s="57">
        <v>0.24927297219529765</v>
      </c>
      <c r="DS20" s="57">
        <f t="shared" si="42"/>
        <v>26.47127251</v>
      </c>
      <c r="DT20" s="57">
        <f>IF(UI!$D$19="Less efficient is fine",-0.479 + 0.0553*(DS20) + -0.000521*(DS20)^2,IF(UI!$D$19="More efficient the better",0.099 + -0.00591*(DS20) + 0.000429*(DS20)^2,0.0238*(DS20) + -0.238))</f>
        <v>0.3920162857</v>
      </c>
      <c r="DU20" s="57">
        <v>0.13173174708831836</v>
      </c>
      <c r="DV20" s="57">
        <f t="shared" si="43"/>
        <v>25.76993043</v>
      </c>
      <c r="DW20" s="57">
        <f>IF(UI!$D$19="Less efficient is fine",-0.479 + 0.0553*(DV20) + -0.000521*(DV20)^2,IF(UI!$D$19="More efficient the better",0.099 + -0.00591*(DV20) + 0.000429*(DV20)^2,0.0238*(DV20) + -0.238))</f>
        <v>0.3753243442</v>
      </c>
      <c r="DX20" s="57">
        <v>0.6259243053557842</v>
      </c>
      <c r="DY20" s="99">
        <f t="shared" si="44"/>
        <v>26.05905752</v>
      </c>
      <c r="DZ20" s="57">
        <f>IF(UI!$D$19="Less efficient is fine",-0.479 + 0.0553*(DY20) + -0.000521*(DY20)^2,IF(UI!$D$19="More efficient the better",0.099 + -0.00591*(DY20) + 0.000429*(DY20)^2,0.0238*(DY20) + -0.238))</f>
        <v>0.382205569</v>
      </c>
      <c r="EA20" s="57">
        <v>0.5322400838864827</v>
      </c>
      <c r="EB20" s="99">
        <f t="shared" si="45"/>
        <v>20.76188729</v>
      </c>
      <c r="EC20" s="57">
        <f>IF(UI!$D$19="Less efficient is fine",-0.479 + 0.0553*(EB20) + -0.000521*(EB20)^2,IF(UI!$D$19="More efficient the better",0.099 + -0.00591*(EB20) + 0.000429*(EB20)^2,0.0238*(EB20) + -0.238))</f>
        <v>0.2561329174</v>
      </c>
      <c r="ED20" s="57">
        <v>0.8509086884096851</v>
      </c>
      <c r="EE20" s="99">
        <f t="shared" si="46"/>
        <v>24.55538542</v>
      </c>
      <c r="EF20" s="57">
        <f>IF(UI!$D$19="Less efficient is fine",-0.479 + 0.0553*(EE20) + -0.000521*(EE20)^2,IF(UI!$D$19="More efficient the better",0.099 + -0.00591*(EE20) + 0.000429*(EE20)^2,0.0238*(EE20) + -0.238))</f>
        <v>0.3464181729</v>
      </c>
      <c r="EG20" s="57">
        <v>0.3925558380386742</v>
      </c>
      <c r="EH20" s="99">
        <f t="shared" si="47"/>
        <v>22.10122847</v>
      </c>
      <c r="EI20" s="57">
        <f>IF(UI!$D$19="Less efficient is fine",-0.479 + 0.0553*(EH20) + -0.000521*(EH20)^2,IF(UI!$D$19="More efficient the better",0.099 + -0.00591*(EH20) + 0.000429*(EH20)^2,0.0238*(EH20) + -0.238))</f>
        <v>0.2880092376</v>
      </c>
      <c r="EJ20" s="57">
        <v>0.18640667112108011</v>
      </c>
      <c r="EK20" s="99">
        <f t="shared" si="48"/>
        <v>20.52646107</v>
      </c>
      <c r="EL20" s="57">
        <f>IF(UI!$D$19="Less efficient is fine",-0.479 + 0.0553*(EK20) + -0.000521*(EK20)^2,IF(UI!$D$19="More efficient the better",0.099 + -0.00591*(EK20) + 0.000429*(EK20)^2,0.0238*(EK20) + -0.238))</f>
        <v>0.2505297734</v>
      </c>
      <c r="EM20" s="57">
        <v>0.8529839236073956</v>
      </c>
      <c r="EN20" s="99">
        <f t="shared" si="49"/>
        <v>19.48583574</v>
      </c>
      <c r="EO20" s="57">
        <f>IF(UI!$D$19="Less efficient is fine",-0.479 + 0.0553*(EN20) + -0.000521*(EN20)^2,IF(UI!$D$19="More efficient the better",0.099 + -0.00591*(EN20) + 0.000429*(EN20)^2,0.0238*(EN20) + -0.238))</f>
        <v>0.2257628907</v>
      </c>
      <c r="EP20" s="57">
        <v>0.3216116334100392</v>
      </c>
      <c r="EQ20" s="99">
        <f t="shared" si="50"/>
        <v>35.82716216</v>
      </c>
      <c r="ER20" s="57">
        <f>IF(UI!$D$19="Less efficient is fine",-0.479 + 0.0553*(EQ20) + -0.000521*(EQ20)^2,IF(UI!$D$19="More efficient the better",0.099 + -0.00591*(EQ20) + 0.000429*(EQ20)^2,0.0238*(EQ20) + -0.238))</f>
        <v>0.6146864593</v>
      </c>
      <c r="ES20" s="57">
        <v>0.9312173383267554</v>
      </c>
      <c r="ET20" s="99">
        <f t="shared" si="51"/>
        <v>19.94327112</v>
      </c>
      <c r="EU20" s="57">
        <f>IF(UI!$D$19="Less efficient is fine",-0.479 + 0.0553*(ET20) + -0.000521*(ET20)^2,IF(UI!$D$19="More efficient the better",0.099 + -0.00591*(ET20) + 0.000429*(ET20)^2,0.0238*(ET20) + -0.238))</f>
        <v>0.2366498526</v>
      </c>
      <c r="EV20" s="57">
        <v>0.11101349804710559</v>
      </c>
      <c r="EW20" s="99">
        <f t="shared" si="52"/>
        <v>18.12038833</v>
      </c>
      <c r="EX20" s="57">
        <f>IF(UI!$D$19="Less efficient is fine",-0.479 + 0.0553*(EW20) + -0.000521*(EW20)^2,IF(UI!$D$19="More efficient the better",0.099 + -0.00591*(EW20) + 0.000429*(EW20)^2,0.0238*(EW20) + -0.238))</f>
        <v>0.1932652423</v>
      </c>
      <c r="EY20" s="57">
        <v>0.8705535815670247</v>
      </c>
      <c r="EZ20" s="99">
        <f t="shared" si="53"/>
        <v>12.71033191</v>
      </c>
      <c r="FA20" s="57">
        <f>IF(UI!$D$19="Less efficient is fine",-0.479 + 0.0553*(EZ20) + -0.000521*(EZ20)^2,IF(UI!$D$19="More efficient the better",0.099 + -0.00591*(EZ20) + 0.000429*(EZ20)^2,0.0238*(EZ20) + -0.238))</f>
        <v>0.06450589954</v>
      </c>
      <c r="FB20" s="57">
        <v>0.6548945467643114</v>
      </c>
      <c r="FC20" s="99">
        <f t="shared" si="54"/>
        <v>9.549472774</v>
      </c>
      <c r="FD20" s="57">
        <f>IF(UI!$D$19="Less efficient is fine",-0.479 + 0.0553*(FC20) + -0.000521*(FC20)^2,IF(UI!$D$19="More efficient the better",0.099 + -0.00591*(FC20) + 0.000429*(FC20)^2,0.0238*(FC20) + -0.238))</f>
        <v>-0.01072254798</v>
      </c>
      <c r="FE20" s="57">
        <v>0.3368157755121832</v>
      </c>
      <c r="FF20" s="57">
        <f t="shared" si="55"/>
        <v>37.25938253</v>
      </c>
      <c r="FG20" s="57">
        <f>IF(UI!$D$19="Less efficient is fine",-0.479 + 0.0553*(FF20) + -0.000521*(FF20)^2,IF(UI!$D$19="More efficient the better",0.099 + -0.00591*(FF20) + 0.000429*(FF20)^2,0.0238*(FF20) + -0.238))</f>
        <v>0.6487733042</v>
      </c>
      <c r="FI20" s="73">
        <v>13.0</v>
      </c>
      <c r="FJ20" s="100">
        <f>AVERAGE(AN8:AN307)</f>
        <v>0.2999259495</v>
      </c>
    </row>
    <row r="21" ht="15.75" customHeight="1">
      <c r="A21" s="57">
        <f t="shared" si="1"/>
        <v>0.7435768088</v>
      </c>
      <c r="B21" s="57">
        <v>0.31982137460394056</v>
      </c>
      <c r="C21" s="57">
        <f t="shared" si="2"/>
        <v>32.39877178</v>
      </c>
      <c r="D21" s="57">
        <f>IF(UI!$D$19="Less efficient is fine",-0.479 + 0.0553*(C21) + -0.000521*(C21)^2,IF(UI!$D$19="More efficient the better",0.099 + -0.00591*(C21) + 0.000429*(C21)^2,0.0238*(C21) + -0.238))</f>
        <v>0.5330907683</v>
      </c>
      <c r="E21" s="57">
        <v>0.8368967328393324</v>
      </c>
      <c r="F21" s="57">
        <f t="shared" si="3"/>
        <v>23.61440553</v>
      </c>
      <c r="G21" s="57">
        <f>IF(UI!$D$19="Less efficient is fine",-0.479 + 0.0553*(F21) + -0.000521*(F21)^2,IF(UI!$D$19="More efficient the better",0.099 + -0.00591*(F21) + 0.000429*(F21)^2,0.0238*(F21) + -0.238))</f>
        <v>0.3240228515</v>
      </c>
      <c r="H21" s="57">
        <v>0.11411737554170576</v>
      </c>
      <c r="I21" s="57">
        <f t="shared" si="4"/>
        <v>32.19434802</v>
      </c>
      <c r="J21" s="57">
        <f>IF(UI!$D$19="Less efficient is fine",-0.479 + 0.0553*(I21) + -0.000521*(I21)^2,IF(UI!$D$19="More efficient the better",0.099 + -0.00591*(I21) + 0.000429*(I21)^2,0.0238*(I21) + -0.238))</f>
        <v>0.5282254829</v>
      </c>
      <c r="K21" s="57">
        <v>0.5862694751996719</v>
      </c>
      <c r="L21" s="99">
        <f t="shared" si="5"/>
        <v>16.779886</v>
      </c>
      <c r="M21" s="57">
        <f>IF(UI!$D$19="Less efficient is fine",-0.479 + 0.0553*(L21) + -0.000521*(L21)^2,IF(UI!$D$19="More efficient the better",0.099 + -0.00591*(L21) + 0.000429*(L21)^2,0.0238*(L21) + -0.238))</f>
        <v>0.1613612869</v>
      </c>
      <c r="N21" s="57">
        <v>0.8882993807356477</v>
      </c>
      <c r="O21" s="57">
        <f t="shared" si="6"/>
        <v>25.83854694</v>
      </c>
      <c r="P21" s="57">
        <f>IF(UI!$D$19="Less efficient is fine",-0.479 + 0.0553*(O21) + -0.000521*(O21)^2,IF(UI!$D$19="More efficient the better",0.099 + -0.00591*(O21) + 0.000429*(O21)^2,0.0238*(O21) + -0.238))</f>
        <v>0.3769574172</v>
      </c>
      <c r="Q21" s="57">
        <v>0.9590745786320998</v>
      </c>
      <c r="R21" s="57">
        <f t="shared" si="7"/>
        <v>23.46115107</v>
      </c>
      <c r="S21" s="57">
        <f>IF(UI!$D$19="Less efficient is fine",-0.479 + 0.0553*(R21) + -0.000521*(R21)^2,IF(UI!$D$19="More efficient the better",0.099 + -0.00591*(R21) + 0.000429*(R21)^2,0.0238*(R21) + -0.238))</f>
        <v>0.3203753956</v>
      </c>
      <c r="T21" s="57">
        <v>0.8000328162393648</v>
      </c>
      <c r="U21" s="57">
        <f t="shared" si="8"/>
        <v>24.65213367</v>
      </c>
      <c r="V21" s="57">
        <f>IF(UI!$D$19="Less efficient is fine",-0.479 + 0.0553*(U21) + -0.000521*(U21)^2,IF(UI!$D$19="More efficient the better",0.099 + -0.00591*(U21) + 0.000429*(U21)^2,0.0238*(U21) + -0.238))</f>
        <v>0.3487207813</v>
      </c>
      <c r="W21" s="57">
        <v>0.6526558964404788</v>
      </c>
      <c r="X21" s="57">
        <f t="shared" si="9"/>
        <v>18.1812685</v>
      </c>
      <c r="Y21" s="57">
        <f>IF(UI!$D$19="Less efficient is fine",-0.479 + 0.0553*(X21) + -0.000521*(X21)^2,IF(UI!$D$19="More efficient the better",0.099 + -0.00591*(X21) + 0.000429*(X21)^2,0.0238*(X21) + -0.238))</f>
        <v>0.1947141904</v>
      </c>
      <c r="Z21" s="57">
        <v>0.9313802879385658</v>
      </c>
      <c r="AA21" s="57">
        <f t="shared" si="10"/>
        <v>25.72820002</v>
      </c>
      <c r="AB21" s="57">
        <f>IF(UI!$D$19="Less efficient is fine",-0.479 + 0.0553*(AA21) + -0.000521*(AA21)^2,IF(UI!$D$19="More efficient the better",0.099 + -0.00591*(AA21) + 0.000429*(AA21)^2,0.0238*(AA21) + -0.238))</f>
        <v>0.3743311606</v>
      </c>
      <c r="AC21" s="57">
        <v>0.6482753857312776</v>
      </c>
      <c r="AD21" s="57">
        <f t="shared" si="11"/>
        <v>23.31301521</v>
      </c>
      <c r="AE21" s="57">
        <f>IF(UI!$D$19="Less efficient is fine",-0.479 + 0.0553*(AD21) + -0.000521*(AD21)^2,IF(UI!$D$19="More efficient the better",0.099 + -0.00591*(AD21) + 0.000429*(AD21)^2,0.0238*(AD21) + -0.238))</f>
        <v>0.3168497619</v>
      </c>
      <c r="AF21" s="57">
        <v>0.6792821755267022</v>
      </c>
      <c r="AG21" s="57">
        <f t="shared" si="12"/>
        <v>30.25246599</v>
      </c>
      <c r="AH21" s="57">
        <f>IF(UI!$D$19="Less efficient is fine",-0.479 + 0.0553*(AG21) + -0.000521*(AG21)^2,IF(UI!$D$19="More efficient the better",0.099 + -0.00591*(AG21) + 0.000429*(AG21)^2,0.0238*(AG21) + -0.238))</f>
        <v>0.4820086906</v>
      </c>
      <c r="AI21" s="57">
        <v>0.4949964669264201</v>
      </c>
      <c r="AJ21" s="57">
        <f t="shared" si="13"/>
        <v>26.98996777</v>
      </c>
      <c r="AK21" s="57">
        <f>IF(UI!$D$19="Less efficient is fine",-0.479 + 0.0553*(AJ21) + -0.000521*(AJ21)^2,IF(UI!$D$19="More efficient the better",0.099 + -0.00591*(AJ21) + 0.000429*(AJ21)^2,0.0238*(AJ21) + -0.238))</f>
        <v>0.404361233</v>
      </c>
      <c r="AL21" s="57">
        <v>0.5899316942197438</v>
      </c>
      <c r="AM21" s="57">
        <f t="shared" si="14"/>
        <v>19.91244983</v>
      </c>
      <c r="AN21" s="57">
        <f>IF(UI!$D$19="Less efficient is fine",-0.479 + 0.0553*(AM21) + -0.000521*(AM21)^2,IF(UI!$D$19="More efficient the better",0.099 + -0.00591*(AM21) + 0.000429*(AM21)^2,0.0238*(AM21) + -0.238))</f>
        <v>0.2359163059</v>
      </c>
      <c r="AO21" s="57">
        <v>0.590499602993772</v>
      </c>
      <c r="AP21" s="57">
        <f t="shared" si="15"/>
        <v>17.64785389</v>
      </c>
      <c r="AQ21" s="57">
        <f>IF(UI!$D$19="Less efficient is fine",-0.479 + 0.0553*(AP21) + -0.000521*(AP21)^2,IF(UI!$D$19="More efficient the better",0.099 + -0.00591*(AP21) + 0.000429*(AP21)^2,0.0238*(AP21) + -0.238))</f>
        <v>0.1820189226</v>
      </c>
      <c r="AR21" s="57">
        <v>0.3173357565299192</v>
      </c>
      <c r="AS21" s="57">
        <f t="shared" si="16"/>
        <v>29.38164504</v>
      </c>
      <c r="AT21" s="57">
        <f>IF(UI!$D$19="Less efficient is fine",-0.479 + 0.0553*(AS21) + -0.000521*(AS21)^2,IF(UI!$D$19="More efficient the better",0.099 + -0.00591*(AS21) + 0.000429*(AS21)^2,0.0238*(AS21) + -0.238))</f>
        <v>0.461283152</v>
      </c>
      <c r="AU21" s="57">
        <v>0.2561560646848461</v>
      </c>
      <c r="AV21" s="57">
        <f t="shared" si="17"/>
        <v>25.50515939</v>
      </c>
      <c r="AW21" s="57">
        <f>IF(UI!$D$19="Less efficient is fine",-0.479 + 0.0553*(AV21) + -0.000521*(AV21)^2,IF(UI!$D$19="More efficient the better",0.099 + -0.00591*(AV21) + 0.000429*(AV21)^2,0.0238*(AV21) + -0.238))</f>
        <v>0.3690227936</v>
      </c>
      <c r="AX21" s="57">
        <v>0.7066184952567723</v>
      </c>
      <c r="AY21" s="57">
        <f t="shared" si="18"/>
        <v>23.47873704</v>
      </c>
      <c r="AZ21" s="57">
        <f>IF(UI!$D$19="Less efficient is fine",-0.479 + 0.0553*(AY21) + -0.000521*(AY21)^2,IF(UI!$D$19="More efficient the better",0.099 + -0.00591*(AY21) + 0.000429*(AY21)^2,0.0238*(AY21) + -0.238))</f>
        <v>0.3207939416</v>
      </c>
      <c r="BA21" s="57">
        <v>0.12177796315770628</v>
      </c>
      <c r="BB21" s="57">
        <f t="shared" si="19"/>
        <v>19.97405543</v>
      </c>
      <c r="BC21" s="57">
        <f>IF(UI!$D$19="Less efficient is fine",-0.479 + 0.0553*(BB21) + -0.000521*(BB21)^2,IF(UI!$D$19="More efficient the better",0.099 + -0.00591*(BB21) + 0.000429*(BB21)^2,0.0238*(BB21) + -0.238))</f>
        <v>0.2373825191</v>
      </c>
      <c r="BD21" s="57">
        <v>0.23576794908161225</v>
      </c>
      <c r="BE21" s="57">
        <f t="shared" si="20"/>
        <v>21.43342358</v>
      </c>
      <c r="BF21" s="57">
        <f>IF(UI!$D$19="Less efficient is fine",-0.479 + 0.0553*(BE21) + -0.000521*(BE21)^2,IF(UI!$D$19="More efficient the better",0.099 + -0.00591*(BE21) + 0.000429*(BE21)^2,0.0238*(BE21) + -0.238))</f>
        <v>0.2721154811</v>
      </c>
      <c r="BG21" s="57">
        <v>0.1264279814740965</v>
      </c>
      <c r="BH21" s="57">
        <f t="shared" si="21"/>
        <v>25.51423926</v>
      </c>
      <c r="BI21" s="57">
        <f>IF(UI!$D$19="Less efficient is fine",-0.479 + 0.0553*(BH21) + -0.000521*(BH21)^2,IF(UI!$D$19="More efficient the better",0.099 + -0.00591*(BH21) + 0.000429*(BH21)^2,0.0238*(BH21) + -0.238))</f>
        <v>0.3692388945</v>
      </c>
      <c r="BJ21" s="57">
        <v>0.7888356244813846</v>
      </c>
      <c r="BK21" s="57">
        <f t="shared" si="22"/>
        <v>14.82614555</v>
      </c>
      <c r="BL21" s="57">
        <f>IF(UI!$D$19="Less efficient is fine",-0.479 + 0.0553*(BK21) + -0.000521*(BK21)^2,IF(UI!$D$19="More efficient the better",0.099 + -0.00591*(BK21) + 0.000429*(BK21)^2,0.0238*(BK21) + -0.238))</f>
        <v>0.1148622641</v>
      </c>
      <c r="BM21" s="57">
        <v>0.2799610846688171</v>
      </c>
      <c r="BN21" s="57">
        <f t="shared" si="23"/>
        <v>27.1155371</v>
      </c>
      <c r="BO21" s="57">
        <f>IF(UI!$D$19="Less efficient is fine",-0.479 + 0.0553*(BN21) + -0.000521*(BN21)^2,IF(UI!$D$19="More efficient the better",0.099 + -0.00591*(BN21) + 0.000429*(BN21)^2,0.0238*(BN21) + -0.238))</f>
        <v>0.407349783</v>
      </c>
      <c r="BP21" s="57">
        <v>0.2608615272752196</v>
      </c>
      <c r="BQ21" s="57">
        <f t="shared" si="24"/>
        <v>23.25036796</v>
      </c>
      <c r="BR21" s="57">
        <f>IF(UI!$D$19="Less efficient is fine",-0.479 + 0.0553*(BQ21) + -0.000521*(BQ21)^2,IF(UI!$D$19="More efficient the better",0.099 + -0.00591*(BQ21) + 0.000429*(BQ21)^2,0.0238*(BQ21) + -0.238))</f>
        <v>0.3153587574</v>
      </c>
      <c r="BS21" s="57">
        <v>0.9970390024728826</v>
      </c>
      <c r="BT21" s="57">
        <f t="shared" si="25"/>
        <v>25.41015493</v>
      </c>
      <c r="BU21" s="57">
        <f>IF(UI!$D$19="Less efficient is fine",-0.479 + 0.0553*(BT21) + -0.000521*(BT21)^2,IF(UI!$D$19="More efficient the better",0.099 + -0.00591*(BT21) + 0.000429*(BT21)^2,0.0238*(BT21) + -0.238))</f>
        <v>0.3667616873</v>
      </c>
      <c r="BV21" s="57">
        <v>0.5917421344097958</v>
      </c>
      <c r="BW21" s="57">
        <f t="shared" si="26"/>
        <v>13.54691529</v>
      </c>
      <c r="BX21" s="57">
        <f>IF(UI!$D$19="Less efficient is fine",-0.479 + 0.0553*(BW21) + -0.000521*(BW21)^2,IF(UI!$D$19="More efficient the better",0.099 + -0.00591*(BW21) + 0.000429*(BW21)^2,0.0238*(BW21) + -0.238))</f>
        <v>0.08441658387</v>
      </c>
      <c r="BY21" s="57">
        <v>0.6809776165473077</v>
      </c>
      <c r="BZ21" s="57">
        <f t="shared" si="27"/>
        <v>24.25754573</v>
      </c>
      <c r="CA21" s="57">
        <f>IF(UI!$D$19="Less efficient is fine",-0.479 + 0.0553*(BZ21) + -0.000521*(BZ21)^2,IF(UI!$D$19="More efficient the better",0.099 + -0.00591*(BZ21) + 0.000429*(BZ21)^2,0.0238*(BZ21) + -0.238))</f>
        <v>0.3393295883</v>
      </c>
      <c r="CB21" s="57">
        <v>0.8764080490833113</v>
      </c>
      <c r="CC21" s="57">
        <f t="shared" si="28"/>
        <v>24.30306874</v>
      </c>
      <c r="CD21" s="57">
        <f>IF(UI!$D$19="Less efficient is fine",-0.479 + 0.0553*(CC21) + -0.000521*(CC21)^2,IF(UI!$D$19="More efficient the better",0.099 + -0.00591*(CC21) + 0.000429*(CC21)^2,0.0238*(CC21) + -0.238))</f>
        <v>0.3404130361</v>
      </c>
      <c r="CE21" s="57">
        <v>0.9819790495465912</v>
      </c>
      <c r="CF21" s="57">
        <f t="shared" si="29"/>
        <v>18.74427982</v>
      </c>
      <c r="CG21" s="57">
        <f>IF(UI!$D$19="Less efficient is fine",-0.479 + 0.0553*(CF21) + -0.000521*(CF21)^2,IF(UI!$D$19="More efficient the better",0.099 + -0.00591*(CF21) + 0.000429*(CF21)^2,0.0238*(CF21) + -0.238))</f>
        <v>0.2081138598</v>
      </c>
      <c r="CH21" s="57">
        <v>0.511674791421819</v>
      </c>
      <c r="CI21" s="57">
        <f t="shared" si="30"/>
        <v>13.46329932</v>
      </c>
      <c r="CJ21" s="57">
        <f>IF(UI!$D$19="Less efficient is fine",-0.479 + 0.0553*(CI21) + -0.000521*(CI21)^2,IF(UI!$D$19="More efficient the better",0.099 + -0.00591*(CI21) + 0.000429*(CI21)^2,0.0238*(CI21) + -0.238))</f>
        <v>0.08242652387</v>
      </c>
      <c r="CK21" s="57">
        <v>0.7347864637302515</v>
      </c>
      <c r="CL21" s="57">
        <f t="shared" si="31"/>
        <v>22.69605398</v>
      </c>
      <c r="CM21" s="57">
        <f>IF(UI!$D$19="Less efficient is fine",-0.479 + 0.0553*(CL21) + -0.000521*(CL21)^2,IF(UI!$D$19="More efficient the better",0.099 + -0.00591*(CL21) + 0.000429*(CL21)^2,0.0238*(CL21) + -0.238))</f>
        <v>0.3021660848</v>
      </c>
      <c r="CN21" s="57">
        <v>0.688016415099609</v>
      </c>
      <c r="CO21" s="57">
        <f t="shared" si="32"/>
        <v>22.82200632</v>
      </c>
      <c r="CP21" s="57">
        <f>IF(UI!$D$19="Less efficient is fine",-0.479 + 0.0553*(CO21) + -0.000521*(CO21)^2,IF(UI!$D$19="More efficient the better",0.099 + -0.00591*(CO21) + 0.000429*(CO21)^2,0.0238*(CO21) + -0.238))</f>
        <v>0.3051637505</v>
      </c>
      <c r="CQ21" s="57">
        <v>0.7064144313899763</v>
      </c>
      <c r="CR21" s="57">
        <f t="shared" si="33"/>
        <v>20.28840603</v>
      </c>
      <c r="CS21" s="57">
        <f>IF(UI!$D$19="Less efficient is fine",-0.479 + 0.0553*(CR21) + -0.000521*(CR21)^2,IF(UI!$D$19="More efficient the better",0.099 + -0.00591*(CR21) + 0.000429*(CR21)^2,0.0238*(CR21) + -0.238))</f>
        <v>0.2448640635</v>
      </c>
      <c r="CT21" s="57">
        <v>0.23320142209906525</v>
      </c>
      <c r="CU21" s="57">
        <f t="shared" si="34"/>
        <v>18.70734231</v>
      </c>
      <c r="CV21" s="57">
        <f>IF(UI!$D$19="Less efficient is fine",-0.479 + 0.0553*(CU21) + -0.000521*(CU21)^2,IF(UI!$D$19="More efficient the better",0.099 + -0.00591*(CU21) + 0.000429*(CU21)^2,0.0238*(CU21) + -0.238))</f>
        <v>0.2072347471</v>
      </c>
      <c r="CW21" s="57">
        <v>0.7650046382321297</v>
      </c>
      <c r="CX21" s="57">
        <f t="shared" si="35"/>
        <v>24.37364097</v>
      </c>
      <c r="CY21" s="57">
        <f>IF(UI!$D$19="Less efficient is fine",-0.479 + 0.0553*(CX21) + -0.000521*(CX21)^2,IF(UI!$D$19="More efficient the better",0.099 + -0.00591*(CX21) + 0.000429*(CX21)^2,0.0238*(CX21) + -0.238))</f>
        <v>0.3420926551</v>
      </c>
      <c r="CZ21" s="57">
        <v>0.33020659772322025</v>
      </c>
      <c r="DA21" s="57">
        <f t="shared" si="36"/>
        <v>29.65696147</v>
      </c>
      <c r="DB21" s="57">
        <f>IF(UI!$D$19="Less efficient is fine",-0.479 + 0.0553*(DA21) + -0.000521*(DA21)^2,IF(UI!$D$19="Efficient",0.099 + -0.00591*(DA21) + 0.000429*(DA21)^2,0.0238*(DA21) + -0.238))</f>
        <v>0.467835683</v>
      </c>
      <c r="DC21" s="57">
        <v>0.6498310744465887</v>
      </c>
      <c r="DD21" s="57">
        <f t="shared" si="37"/>
        <v>20.75256329</v>
      </c>
      <c r="DE21" s="57">
        <f>IF(UI!$D$19="Less efficient is fine",-0.479 + 0.0553*(DD21) + -0.000521*(DD21)^2,IF(UI!$D$19="More efficient the better",0.099 + -0.00591*(DD21) + 0.000429*(DD21)^2,0.0238*(DD21) + -0.238))</f>
        <v>0.2559110064</v>
      </c>
      <c r="DF21" s="57">
        <v>0.6706744643177672</v>
      </c>
      <c r="DG21" s="57">
        <f t="shared" si="38"/>
        <v>22.56588382</v>
      </c>
      <c r="DH21" s="57">
        <f>IF(UI!$D$19="Less efficient is fine",-0.479 + 0.0553*(DG21) + -0.000521*(DG21)^2,IF(UI!$D$19="More efficient the better",0.099 + -0.00591*(DG21) + 0.000429*(DG21)^2,0.0238*(DG21) + -0.238))</f>
        <v>0.299068035</v>
      </c>
      <c r="DI21" s="57">
        <v>0.36415259243974574</v>
      </c>
      <c r="DJ21" s="57">
        <f t="shared" si="39"/>
        <v>31.41363193</v>
      </c>
      <c r="DK21" s="57">
        <f>IF(UI!$D$19="Less efficient is fine",-0.479 + 0.0553*(DJ21) + -0.000521*(DJ21)^2,IF(UI!$D$19="More efficient the better",0.099 + -0.00591*(DJ21) + 0.000429*(DJ21)^2,0.0238*(DJ21) + -0.238))</f>
        <v>0.5096444399</v>
      </c>
      <c r="DL21" s="57">
        <v>0.24093512005169238</v>
      </c>
      <c r="DM21" s="57">
        <f t="shared" si="40"/>
        <v>26.08250622</v>
      </c>
      <c r="DN21" s="57">
        <f>IF(UI!$D$19="Less efficient is fine",-0.479 + 0.0553*(DM21) + -0.000521*(DM21)^2,IF(UI!$D$19="More efficient the better",0.099 + -0.00591*(DM21) + 0.000429*(DM21)^2,0.0238*(DM21) + -0.238))</f>
        <v>0.3827636481</v>
      </c>
      <c r="DO21" s="57">
        <v>0.9449699879058742</v>
      </c>
      <c r="DP21" s="57">
        <f t="shared" si="41"/>
        <v>27.01422339</v>
      </c>
      <c r="DQ21" s="57">
        <f>IF(UI!$D$19="Less efficient is fine",-0.479 + 0.0553*(DP21) + -0.000521*(DP21)^2,IF(UI!$D$19="More efficient the better",0.099 + -0.00591*(DP21) + 0.000429*(DP21)^2,0.0238*(DP21) + -0.238))</f>
        <v>0.4049385167</v>
      </c>
      <c r="DR21" s="57">
        <v>0.41885825098217777</v>
      </c>
      <c r="DS21" s="57">
        <f t="shared" si="42"/>
        <v>27.20343989</v>
      </c>
      <c r="DT21" s="57">
        <f>IF(UI!$D$19="Less efficient is fine",-0.479 + 0.0553*(DS21) + -0.000521*(DS21)^2,IF(UI!$D$19="More efficient the better",0.099 + -0.00591*(DS21) + 0.000429*(DS21)^2,0.0238*(DS21) + -0.238))</f>
        <v>0.4094418695</v>
      </c>
      <c r="DU21" s="57">
        <v>0.3287605695252783</v>
      </c>
      <c r="DV21" s="57">
        <f t="shared" si="43"/>
        <v>26.21631516</v>
      </c>
      <c r="DW21" s="57">
        <f>IF(UI!$D$19="Less efficient is fine",-0.479 + 0.0553*(DV21) + -0.000521*(DV21)^2,IF(UI!$D$19="More efficient the better",0.099 + -0.00591*(DV21) + 0.000429*(DV21)^2,0.0238*(DV21) + -0.238))</f>
        <v>0.3859483008</v>
      </c>
      <c r="DX21" s="57">
        <v>0.3827674000197093</v>
      </c>
      <c r="DY21" s="99">
        <f t="shared" si="44"/>
        <v>31.37474228</v>
      </c>
      <c r="DZ21" s="57">
        <f>IF(UI!$D$19="Less efficient is fine",-0.479 + 0.0553*(DY21) + -0.000521*(DY21)^2,IF(UI!$D$19="More efficient the better",0.099 + -0.00591*(DY21) + 0.000429*(DY21)^2,0.0238*(DY21) + -0.238))</f>
        <v>0.5087188662</v>
      </c>
      <c r="EA21" s="57">
        <v>0.06076394318886347</v>
      </c>
      <c r="EB21" s="99">
        <f t="shared" si="45"/>
        <v>23.7430425</v>
      </c>
      <c r="EC21" s="57">
        <f>IF(UI!$D$19="Less efficient is fine",-0.479 + 0.0553*(EB21) + -0.000521*(EB21)^2,IF(UI!$D$19="More efficient the better",0.099 + -0.00591*(EB21) + 0.000429*(EB21)^2,0.0238*(EB21) + -0.238))</f>
        <v>0.3270844115</v>
      </c>
      <c r="ED21" s="57">
        <v>0.41858402096514724</v>
      </c>
      <c r="EE21" s="99">
        <f t="shared" si="46"/>
        <v>26.28742219</v>
      </c>
      <c r="EF21" s="57">
        <f>IF(UI!$D$19="Less efficient is fine",-0.479 + 0.0553*(EE21) + -0.000521*(EE21)^2,IF(UI!$D$19="More efficient the better",0.099 + -0.00591*(EE21) + 0.000429*(EE21)^2,0.0238*(EE21) + -0.238))</f>
        <v>0.3876406481</v>
      </c>
      <c r="EG21" s="57">
        <v>0.28248272947479414</v>
      </c>
      <c r="EH21" s="99">
        <f t="shared" si="47"/>
        <v>21.63074645</v>
      </c>
      <c r="EI21" s="57">
        <f>IF(UI!$D$19="Less efficient is fine",-0.479 + 0.0553*(EH21) + -0.000521*(EH21)^2,IF(UI!$D$19="More efficient the better",0.099 + -0.00591*(EH21) + 0.000429*(EH21)^2,0.0238*(EH21) + -0.238))</f>
        <v>0.2768117655</v>
      </c>
      <c r="EJ21" s="57">
        <v>0.8781064859106767</v>
      </c>
      <c r="EK21" s="99">
        <f t="shared" si="48"/>
        <v>20.38011702</v>
      </c>
      <c r="EL21" s="57">
        <f>IF(UI!$D$19="Less efficient is fine",-0.479 + 0.0553*(EK21) + -0.000521*(EK21)^2,IF(UI!$D$19="More efficient the better",0.099 + -0.00591*(EK21) + 0.000429*(EK21)^2,0.0238*(EK21) + -0.238))</f>
        <v>0.2470467852</v>
      </c>
      <c r="EM21" s="57">
        <v>0.6546243886048756</v>
      </c>
      <c r="EN21" s="99">
        <f t="shared" si="49"/>
        <v>17.61376278</v>
      </c>
      <c r="EO21" s="57">
        <f>IF(UI!$D$19="Less efficient is fine",-0.479 + 0.0553*(EN21) + -0.000521*(EN21)^2,IF(UI!$D$19="More efficient the better",0.099 + -0.00591*(EN21) + 0.000429*(EN21)^2,0.0238*(EN21) + -0.238))</f>
        <v>0.1812075542</v>
      </c>
      <c r="EP21" s="57">
        <v>0.7517080156807444</v>
      </c>
      <c r="EQ21" s="99">
        <f t="shared" si="50"/>
        <v>35.93452404</v>
      </c>
      <c r="ER21" s="57">
        <f>IF(UI!$D$19="Less efficient is fine",-0.479 + 0.0553*(EQ21) + -0.000521*(EQ21)^2,IF(UI!$D$19="More efficient the better",0.099 + -0.00591*(EQ21) + 0.000429*(EQ21)^2,0.0238*(EQ21) + -0.238))</f>
        <v>0.6172416722</v>
      </c>
      <c r="ES21" s="57">
        <v>0.4205419316770951</v>
      </c>
      <c r="ET21" s="99">
        <f t="shared" si="51"/>
        <v>20.37565937</v>
      </c>
      <c r="EU21" s="57">
        <f>IF(UI!$D$19="Less efficient is fine",-0.479 + 0.0553*(ET21) + -0.000521*(ET21)^2,IF(UI!$D$19="More efficient the better",0.099 + -0.00591*(ET21) + 0.000429*(ET21)^2,0.0238*(ET21) + -0.238))</f>
        <v>0.2469406929</v>
      </c>
      <c r="EV21" s="57">
        <v>0.3237284239967767</v>
      </c>
      <c r="EW21" s="99">
        <f t="shared" si="52"/>
        <v>19.62091165</v>
      </c>
      <c r="EX21" s="57">
        <f>IF(UI!$D$19="Less efficient is fine",-0.479 + 0.0553*(EW21) + -0.000521*(EW21)^2,IF(UI!$D$19="More efficient the better",0.099 + -0.00591*(EW21) + 0.000429*(EW21)^2,0.0238*(EW21) + -0.238))</f>
        <v>0.2289776973</v>
      </c>
      <c r="EY21" s="57">
        <v>0.5312176060194642</v>
      </c>
      <c r="EZ21" s="99">
        <f t="shared" si="53"/>
        <v>10.64274318</v>
      </c>
      <c r="FA21" s="57">
        <f>IF(UI!$D$19="Less efficient is fine",-0.479 + 0.0553*(EZ21) + -0.000521*(EZ21)^2,IF(UI!$D$19="More efficient the better",0.099 + -0.00591*(EZ21) + 0.000429*(EZ21)^2,0.0238*(EZ21) + -0.238))</f>
        <v>0.01529728779</v>
      </c>
      <c r="FB21" s="57">
        <v>0.141358125487261</v>
      </c>
      <c r="FC21" s="99">
        <f t="shared" si="54"/>
        <v>10.79756603</v>
      </c>
      <c r="FD21" s="57">
        <f>IF(UI!$D$19="Less efficient is fine",-0.479 + 0.0553*(FC21) + -0.000521*(FC21)^2,IF(UI!$D$19="More efficient the better",0.099 + -0.00591*(FC21) + 0.000429*(FC21)^2,0.0238*(FC21) + -0.238))</f>
        <v>0.0189820714</v>
      </c>
      <c r="FE21" s="57">
        <v>0.5742743569737346</v>
      </c>
      <c r="FF21" s="57">
        <f t="shared" si="55"/>
        <v>31.49624248</v>
      </c>
      <c r="FG21" s="57">
        <f>IF(UI!$D$19="Less efficient is fine",-0.479 + 0.0553*(FF21) + -0.000521*(FF21)^2,IF(UI!$D$19="More efficient the better",0.099 + -0.00591*(FF21) + 0.000429*(FF21)^2,0.0238*(FF21) + -0.238))</f>
        <v>0.511610571</v>
      </c>
      <c r="FI21" s="73">
        <v>14.0</v>
      </c>
      <c r="FJ21" s="100">
        <f>AVERAGE(AQ8:AQ307)</f>
        <v>0.2443210045</v>
      </c>
    </row>
    <row r="22" ht="15.75" customHeight="1">
      <c r="A22" s="57">
        <f t="shared" si="1"/>
        <v>0.6363981819</v>
      </c>
      <c r="B22" s="57">
        <v>0.49881081222329726</v>
      </c>
      <c r="C22" s="57">
        <f t="shared" si="2"/>
        <v>33.49345557</v>
      </c>
      <c r="D22" s="57">
        <f>IF(UI!$D$19="Less efficient is fine",-0.479 + 0.0553*(C22) + -0.000521*(C22)^2,IF(UI!$D$19="More efficient the better",0.099 + -0.00591*(C22) + 0.000429*(C22)^2,0.0238*(C22) + -0.238))</f>
        <v>0.5591442427</v>
      </c>
      <c r="E22" s="57">
        <v>0.38128743971295653</v>
      </c>
      <c r="F22" s="57">
        <f t="shared" si="3"/>
        <v>24.36627667</v>
      </c>
      <c r="G22" s="57">
        <f>IF(UI!$D$19="Less efficient is fine",-0.479 + 0.0553*(F22) + -0.000521*(F22)^2,IF(UI!$D$19="More efficient the better",0.099 + -0.00591*(F22) + 0.000429*(F22)^2,0.0238*(F22) + -0.238))</f>
        <v>0.3419173848</v>
      </c>
      <c r="H22" s="57">
        <v>0.9287990139896336</v>
      </c>
      <c r="I22" s="57">
        <f t="shared" si="4"/>
        <v>32.54657197</v>
      </c>
      <c r="J22" s="57">
        <f>IF(UI!$D$19="Less efficient is fine",-0.479 + 0.0553*(I22) + -0.000521*(I22)^2,IF(UI!$D$19="More efficient the better",0.099 + -0.00591*(I22) + 0.000429*(I22)^2,0.0238*(I22) + -0.238))</f>
        <v>0.5366084129</v>
      </c>
      <c r="K22" s="57">
        <v>0.4058275789296</v>
      </c>
      <c r="L22" s="99">
        <f t="shared" si="5"/>
        <v>20.70275719</v>
      </c>
      <c r="M22" s="57">
        <f>IF(UI!$D$19="Less efficient is fine",-0.479 + 0.0553*(L22) + -0.000521*(L22)^2,IF(UI!$D$19="More efficient the better",0.099 + -0.00591*(L22) + 0.000429*(L22)^2,0.0238*(L22) + -0.238))</f>
        <v>0.2547256211</v>
      </c>
      <c r="N22" s="57">
        <v>0.3991355726952547</v>
      </c>
      <c r="O22" s="57">
        <f t="shared" si="6"/>
        <v>26.02057094</v>
      </c>
      <c r="P22" s="57">
        <f>IF(UI!$D$19="Less efficient is fine",-0.479 + 0.0553*(O22) + -0.000521*(O22)^2,IF(UI!$D$19="More efficient the better",0.099 + -0.00591*(O22) + 0.000429*(O22)^2,0.0238*(O22) + -0.238))</f>
        <v>0.3812895884</v>
      </c>
      <c r="Q22" s="57">
        <v>0.1439062409889882</v>
      </c>
      <c r="R22" s="57">
        <f t="shared" si="7"/>
        <v>20.87768552</v>
      </c>
      <c r="S22" s="57">
        <f>IF(UI!$D$19="Less efficient is fine",-0.479 + 0.0553*(R22) + -0.000521*(R22)^2,IF(UI!$D$19="More efficient the better",0.099 + -0.00591*(R22) + 0.000429*(R22)^2,0.0238*(R22) + -0.238))</f>
        <v>0.2588889153</v>
      </c>
      <c r="T22" s="57">
        <v>0.1841254296761372</v>
      </c>
      <c r="U22" s="57">
        <f t="shared" si="8"/>
        <v>25.03418382</v>
      </c>
      <c r="V22" s="57">
        <f>IF(UI!$D$19="Less efficient is fine",-0.479 + 0.0553*(U22) + -0.000521*(U22)^2,IF(UI!$D$19="More efficient the better",0.099 + -0.00591*(U22) + 0.000429*(U22)^2,0.0238*(U22) + -0.238))</f>
        <v>0.357813575</v>
      </c>
      <c r="W22" s="57">
        <v>0.2379466802967527</v>
      </c>
      <c r="X22" s="57">
        <f t="shared" si="9"/>
        <v>20.75940098</v>
      </c>
      <c r="Y22" s="57">
        <f>IF(UI!$D$19="Less efficient is fine",-0.479 + 0.0553*(X22) + -0.000521*(X22)^2,IF(UI!$D$19="More efficient the better",0.099 + -0.00591*(X22) + 0.000429*(X22)^2,0.0238*(X22) + -0.238))</f>
        <v>0.2560737433</v>
      </c>
      <c r="Z22" s="57">
        <v>0.6386710045938522</v>
      </c>
      <c r="AA22" s="57">
        <f t="shared" si="10"/>
        <v>21.49218252</v>
      </c>
      <c r="AB22" s="57">
        <f>IF(UI!$D$19="Less efficient is fine",-0.479 + 0.0553*(AA22) + -0.000521*(AA22)^2,IF(UI!$D$19="More efficient the better",0.099 + -0.00591*(AA22) + 0.000429*(AA22)^2,0.0238*(AA22) + -0.238))</f>
        <v>0.273513944</v>
      </c>
      <c r="AC22" s="57">
        <v>0.21482391050150806</v>
      </c>
      <c r="AD22" s="57">
        <f t="shared" si="11"/>
        <v>26.96642579</v>
      </c>
      <c r="AE22" s="57">
        <f>IF(UI!$D$19="Less efficient is fine",-0.479 + 0.0553*(AD22) + -0.000521*(AD22)^2,IF(UI!$D$19="More efficient the better",0.099 + -0.00591*(AD22) + 0.000429*(AD22)^2,0.0238*(AD22) + -0.238))</f>
        <v>0.4038009338</v>
      </c>
      <c r="AF22" s="57">
        <v>0.9471035361576372</v>
      </c>
      <c r="AG22" s="57">
        <f t="shared" si="12"/>
        <v>28.07025467</v>
      </c>
      <c r="AH22" s="57">
        <f>IF(UI!$D$19="Less efficient is fine",-0.479 + 0.0553*(AG22) + -0.000521*(AG22)^2,IF(UI!$D$19="More efficient the better",0.099 + -0.00591*(AG22) + 0.000429*(AG22)^2,0.0238*(AG22) + -0.238))</f>
        <v>0.4300720612</v>
      </c>
      <c r="AI22" s="57">
        <v>0.5313137040984738</v>
      </c>
      <c r="AJ22" s="57">
        <f t="shared" si="13"/>
        <v>21.88535876</v>
      </c>
      <c r="AK22" s="57">
        <f>IF(UI!$D$19="Less efficient is fine",-0.479 + 0.0553*(AJ22) + -0.000521*(AJ22)^2,IF(UI!$D$19="More efficient the better",0.099 + -0.00591*(AJ22) + 0.000429*(AJ22)^2,0.0238*(AJ22) + -0.238))</f>
        <v>0.2828715385</v>
      </c>
      <c r="AL22" s="57">
        <v>0.3909232957325818</v>
      </c>
      <c r="AM22" s="57">
        <f t="shared" si="14"/>
        <v>24.21055224</v>
      </c>
      <c r="AN22" s="57">
        <f>IF(UI!$D$19="Less efficient is fine",-0.479 + 0.0553*(AM22) + -0.000521*(AM22)^2,IF(UI!$D$19="More efficient the better",0.099 + -0.00591*(AM22) + 0.000429*(AM22)^2,0.0238*(AM22) + -0.238))</f>
        <v>0.3382111433</v>
      </c>
      <c r="AO22" s="57">
        <v>0.10152809294888221</v>
      </c>
      <c r="AP22" s="57">
        <f t="shared" si="15"/>
        <v>20.35185268</v>
      </c>
      <c r="AQ22" s="57">
        <f>IF(UI!$D$19="Less efficient is fine",-0.479 + 0.0553*(AP22) + -0.000521*(AP22)^2,IF(UI!$D$19="More efficient the better",0.099 + -0.00591*(AP22) + 0.000429*(AP22)^2,0.0238*(AP22) + -0.238))</f>
        <v>0.2463740938</v>
      </c>
      <c r="AR22" s="57">
        <v>0.5696126654624577</v>
      </c>
      <c r="AS22" s="57">
        <f t="shared" si="16"/>
        <v>23.98355499</v>
      </c>
      <c r="AT22" s="57">
        <f>IF(UI!$D$19="Less efficient is fine",-0.479 + 0.0553*(AS22) + -0.000521*(AS22)^2,IF(UI!$D$19="More efficient the better",0.099 + -0.00591*(AS22) + 0.000429*(AS22)^2,0.0238*(AS22) + -0.238))</f>
        <v>0.3328086087</v>
      </c>
      <c r="AU22" s="57">
        <v>0.4034866826442589</v>
      </c>
      <c r="AV22" s="57">
        <f t="shared" si="17"/>
        <v>26.14410937</v>
      </c>
      <c r="AW22" s="57">
        <f>IF(UI!$D$19="Less efficient is fine",-0.479 + 0.0553*(AV22) + -0.000521*(AV22)^2,IF(UI!$D$19="More efficient the better",0.099 + -0.00591*(AV22) + 0.000429*(AV22)^2,0.0238*(AV22) + -0.238))</f>
        <v>0.384229803</v>
      </c>
      <c r="AX22" s="57">
        <v>0.8047586478794483</v>
      </c>
      <c r="AY22" s="57">
        <f t="shared" si="18"/>
        <v>25.04858039</v>
      </c>
      <c r="AZ22" s="57">
        <f>IF(UI!$D$19="Less efficient is fine",-0.479 + 0.0553*(AY22) + -0.000521*(AY22)^2,IF(UI!$D$19="More efficient the better",0.099 + -0.00591*(AY22) + 0.000429*(AY22)^2,0.0238*(AY22) + -0.238))</f>
        <v>0.3581562132</v>
      </c>
      <c r="BA22" s="57">
        <v>0.8548169215161574</v>
      </c>
      <c r="BB22" s="57">
        <f t="shared" si="19"/>
        <v>20.94507945</v>
      </c>
      <c r="BC22" s="57">
        <f>IF(UI!$D$19="Less efficient is fine",-0.479 + 0.0553*(BB22) + -0.000521*(BB22)^2,IF(UI!$D$19="More efficient the better",0.099 + -0.00591*(BB22) + 0.000429*(BB22)^2,0.0238*(BB22) + -0.238))</f>
        <v>0.2604928908</v>
      </c>
      <c r="BD22" s="57">
        <v>0.3874877428264233</v>
      </c>
      <c r="BE22" s="57">
        <f t="shared" si="20"/>
        <v>22.4016346</v>
      </c>
      <c r="BF22" s="57">
        <f>IF(UI!$D$19="Less efficient is fine",-0.479 + 0.0553*(BE22) + -0.000521*(BE22)^2,IF(UI!$D$19="More efficient the better",0.099 + -0.00591*(BE22) + 0.000429*(BE22)^2,0.0238*(BE22) + -0.238))</f>
        <v>0.2951589035</v>
      </c>
      <c r="BG22" s="57">
        <v>0.6765667210167461</v>
      </c>
      <c r="BH22" s="57">
        <f t="shared" si="21"/>
        <v>23.48362894</v>
      </c>
      <c r="BI22" s="57">
        <f>IF(UI!$D$19="Less efficient is fine",-0.479 + 0.0553*(BH22) + -0.000521*(BH22)^2,IF(UI!$D$19="More efficient the better",0.099 + -0.00591*(BH22) + 0.000429*(BH22)^2,0.0238*(BH22) + -0.238))</f>
        <v>0.3209103688</v>
      </c>
      <c r="BJ22" s="57">
        <v>0.931847714432069</v>
      </c>
      <c r="BK22" s="57">
        <f t="shared" si="22"/>
        <v>16.62880546</v>
      </c>
      <c r="BL22" s="57">
        <f>IF(UI!$D$19="Less efficient is fine",-0.479 + 0.0553*(BK22) + -0.000521*(BK22)^2,IF(UI!$D$19="More efficient the better",0.099 + -0.00591*(BK22) + 0.000429*(BK22)^2,0.0238*(BK22) + -0.238))</f>
        <v>0.1577655699</v>
      </c>
      <c r="BM22" s="57">
        <v>0.8475781325455852</v>
      </c>
      <c r="BN22" s="57">
        <f t="shared" si="23"/>
        <v>27.08738433</v>
      </c>
      <c r="BO22" s="57">
        <f>IF(UI!$D$19="Less efficient is fine",-0.479 + 0.0553*(BN22) + -0.000521*(BN22)^2,IF(UI!$D$19="More efficient the better",0.099 + -0.00591*(BN22) + 0.000429*(BN22)^2,0.0238*(BN22) + -0.238))</f>
        <v>0.406679747</v>
      </c>
      <c r="BP22" s="57">
        <v>0.5160744779944509</v>
      </c>
      <c r="BQ22" s="57">
        <f t="shared" si="24"/>
        <v>18.67016081</v>
      </c>
      <c r="BR22" s="57">
        <f>IF(UI!$D$19="Less efficient is fine",-0.479 + 0.0553*(BQ22) + -0.000521*(BQ22)^2,IF(UI!$D$19="More efficient the better",0.099 + -0.00591*(BQ22) + 0.000429*(BQ22)^2,0.0238*(BQ22) + -0.238))</f>
        <v>0.2063498274</v>
      </c>
      <c r="BS22" s="57">
        <v>0.07530256066007857</v>
      </c>
      <c r="BT22" s="57">
        <f t="shared" si="25"/>
        <v>21.97019689</v>
      </c>
      <c r="BU22" s="57">
        <f>IF(UI!$D$19="Less efficient is fine",-0.479 + 0.0553*(BT22) + -0.000521*(BT22)^2,IF(UI!$D$19="More efficient the better",0.099 + -0.00591*(BT22) + 0.000429*(BT22)^2,0.0238*(BT22) + -0.238))</f>
        <v>0.284890686</v>
      </c>
      <c r="BV22" s="57">
        <v>0.36755514172964443</v>
      </c>
      <c r="BW22" s="57">
        <f t="shared" si="26"/>
        <v>16.57215718</v>
      </c>
      <c r="BX22" s="57">
        <f>IF(UI!$D$19="Less efficient is fine",-0.479 + 0.0553*(BW22) + -0.000521*(BW22)^2,IF(UI!$D$19="More efficient the better",0.099 + -0.00591*(BW22) + 0.000429*(BW22)^2,0.0238*(BW22) + -0.238))</f>
        <v>0.1564173408</v>
      </c>
      <c r="BY22" s="57">
        <v>0.8972949993404057</v>
      </c>
      <c r="BZ22" s="57">
        <f t="shared" si="27"/>
        <v>27.17436769</v>
      </c>
      <c r="CA22" s="57">
        <f>IF(UI!$D$19="Less efficient is fine",-0.479 + 0.0553*(BZ22) + -0.000521*(BZ22)^2,IF(UI!$D$19="More efficient the better",0.099 + -0.00591*(BZ22) + 0.000429*(BZ22)^2,0.0238*(BZ22) + -0.238))</f>
        <v>0.408749951</v>
      </c>
      <c r="CB22" s="57">
        <v>0.2513572020283106</v>
      </c>
      <c r="CC22" s="57">
        <f t="shared" si="28"/>
        <v>24.48158245</v>
      </c>
      <c r="CD22" s="57">
        <f>IF(UI!$D$19="Less efficient is fine",-0.479 + 0.0553*(CC22) + -0.000521*(CC22)^2,IF(UI!$D$19="More efficient the better",0.099 + -0.00591*(CC22) + 0.000429*(CC22)^2,0.0238*(CC22) + -0.238))</f>
        <v>0.3446616623</v>
      </c>
      <c r="CE22" s="57">
        <v>0.8402709064508869</v>
      </c>
      <c r="CF22" s="57">
        <f t="shared" si="29"/>
        <v>16.26151158</v>
      </c>
      <c r="CG22" s="57">
        <f>IF(UI!$D$19="Less efficient is fine",-0.479 + 0.0553*(CF22) + -0.000521*(CF22)^2,IF(UI!$D$19="More efficient the better",0.099 + -0.00591*(CF22) + 0.000429*(CF22)^2,0.0238*(CF22) + -0.238))</f>
        <v>0.1490239755</v>
      </c>
      <c r="CH22" s="57">
        <v>0.8843058773818387</v>
      </c>
      <c r="CI22" s="57">
        <f t="shared" si="30"/>
        <v>16.81829673</v>
      </c>
      <c r="CJ22" s="57">
        <f>IF(UI!$D$19="Less efficient is fine",-0.479 + 0.0553*(CI22) + -0.000521*(CI22)^2,IF(UI!$D$19="More efficient the better",0.099 + -0.00591*(CI22) + 0.000429*(CI22)^2,0.0238*(CI22) + -0.238))</f>
        <v>0.1622754621</v>
      </c>
      <c r="CK22" s="57">
        <v>0.06860677600862786</v>
      </c>
      <c r="CL22" s="57">
        <f t="shared" si="31"/>
        <v>22.85211738</v>
      </c>
      <c r="CM22" s="57">
        <f>IF(UI!$D$19="Less efficient is fine",-0.479 + 0.0553*(CL22) + -0.000521*(CL22)^2,IF(UI!$D$19="More efficient the better",0.099 + -0.00591*(CL22) + 0.000429*(CL22)^2,0.0238*(CL22) + -0.238))</f>
        <v>0.3058803937</v>
      </c>
      <c r="CN22" s="57">
        <v>0.3002788202823091</v>
      </c>
      <c r="CO22" s="57">
        <f t="shared" si="32"/>
        <v>25.87478271</v>
      </c>
      <c r="CP22" s="57">
        <f>IF(UI!$D$19="Less efficient is fine",-0.479 + 0.0553*(CO22) + -0.000521*(CO22)^2,IF(UI!$D$19="More efficient the better",0.099 + -0.00591*(CO22) + 0.000429*(CO22)^2,0.0238*(CO22) + -0.238))</f>
        <v>0.3778198284</v>
      </c>
      <c r="CQ22" s="57">
        <v>0.4033052358771966</v>
      </c>
      <c r="CR22" s="57">
        <f t="shared" si="33"/>
        <v>22.93963225</v>
      </c>
      <c r="CS22" s="57">
        <f>IF(UI!$D$19="Less efficient is fine",-0.479 + 0.0553*(CR22) + -0.000521*(CR22)^2,IF(UI!$D$19="More efficient the better",0.099 + -0.00591*(CR22) + 0.000429*(CR22)^2,0.0238*(CR22) + -0.238))</f>
        <v>0.3079632476</v>
      </c>
      <c r="CT22" s="57">
        <v>0.5517953327523427</v>
      </c>
      <c r="CU22" s="57">
        <f t="shared" si="34"/>
        <v>15.38940585</v>
      </c>
      <c r="CV22" s="57">
        <f>IF(UI!$D$19="Less efficient is fine",-0.479 + 0.0553*(CU22) + -0.000521*(CU22)^2,IF(UI!$D$19="More efficient the better",0.099 + -0.00591*(CU22) + 0.000429*(CU22)^2,0.0238*(CU22) + -0.238))</f>
        <v>0.1282678592</v>
      </c>
      <c r="CW22" s="57">
        <v>0.05914413603157742</v>
      </c>
      <c r="CX22" s="57">
        <f t="shared" si="35"/>
        <v>24.54768779</v>
      </c>
      <c r="CY22" s="57">
        <f>IF(UI!$D$19="Less efficient is fine",-0.479 + 0.0553*(CX22) + -0.000521*(CX22)^2,IF(UI!$D$19="More efficient the better",0.099 + -0.00591*(CX22) + 0.000429*(CX22)^2,0.0238*(CX22) + -0.238))</f>
        <v>0.3462349695</v>
      </c>
      <c r="CZ22" s="57">
        <v>0.08032816333420723</v>
      </c>
      <c r="DA22" s="57">
        <f t="shared" si="36"/>
        <v>27.80368806</v>
      </c>
      <c r="DB22" s="57">
        <f>IF(UI!$D$19="Less efficient is fine",-0.479 + 0.0553*(DA22) + -0.000521*(DA22)^2,IF(UI!$D$19="Efficient",0.099 + -0.00591*(DA22) + 0.000429*(DA22)^2,0.0238*(DA22) + -0.238))</f>
        <v>0.4237277758</v>
      </c>
      <c r="DC22" s="57">
        <v>0.4699886739817798</v>
      </c>
      <c r="DD22" s="57">
        <f t="shared" si="37"/>
        <v>24.90857287</v>
      </c>
      <c r="DE22" s="57">
        <f>IF(UI!$D$19="Less efficient is fine",-0.479 + 0.0553*(DD22) + -0.000521*(DD22)^2,IF(UI!$D$19="More efficient the better",0.099 + -0.00591*(DD22) + 0.000429*(DD22)^2,0.0238*(DD22) + -0.238))</f>
        <v>0.3548240343</v>
      </c>
      <c r="DF22" s="57">
        <v>0.913018831847235</v>
      </c>
      <c r="DG22" s="57">
        <f t="shared" si="38"/>
        <v>26.66549515</v>
      </c>
      <c r="DH22" s="57">
        <f>IF(UI!$D$19="Less efficient is fine",-0.479 + 0.0553*(DG22) + -0.000521*(DG22)^2,IF(UI!$D$19="More efficient the better",0.099 + -0.00591*(DG22) + 0.000429*(DG22)^2,0.0238*(DG22) + -0.238))</f>
        <v>0.3966387845</v>
      </c>
      <c r="DI22" s="57">
        <v>0.08094621409730418</v>
      </c>
      <c r="DJ22" s="57">
        <f t="shared" si="39"/>
        <v>29.60943433</v>
      </c>
      <c r="DK22" s="57">
        <f>IF(UI!$D$19="Less efficient is fine",-0.479 + 0.0553*(DJ22) + -0.000521*(DJ22)^2,IF(UI!$D$19="More efficient the better",0.099 + -0.00591*(DJ22) + 0.000429*(DJ22)^2,0.0238*(DJ22) + -0.238))</f>
        <v>0.466704537</v>
      </c>
      <c r="DL22" s="57">
        <v>0.0156405255684694</v>
      </c>
      <c r="DM22" s="57">
        <f t="shared" si="40"/>
        <v>24.5305935</v>
      </c>
      <c r="DN22" s="57">
        <f>IF(UI!$D$19="Less efficient is fine",-0.479 + 0.0553*(DM22) + -0.000521*(DM22)^2,IF(UI!$D$19="More efficient the better",0.099 + -0.00591*(DM22) + 0.000429*(DM22)^2,0.0238*(DM22) + -0.238))</f>
        <v>0.3458281253</v>
      </c>
      <c r="DO22" s="57">
        <v>0.4213794179476894</v>
      </c>
      <c r="DP22" s="57">
        <f t="shared" si="41"/>
        <v>26.75405692</v>
      </c>
      <c r="DQ22" s="57">
        <f>IF(UI!$D$19="Less efficient is fine",-0.479 + 0.0553*(DP22) + -0.000521*(DP22)^2,IF(UI!$D$19="More efficient the better",0.099 + -0.00591*(DP22) + 0.000429*(DP22)^2,0.0238*(DP22) + -0.238))</f>
        <v>0.3987465547</v>
      </c>
      <c r="DR22" s="57">
        <v>0.3543715515604653</v>
      </c>
      <c r="DS22" s="57">
        <f t="shared" si="42"/>
        <v>26.94654086</v>
      </c>
      <c r="DT22" s="57">
        <f>IF(UI!$D$19="Less efficient is fine",-0.479 + 0.0553*(DS22) + -0.000521*(DS22)^2,IF(UI!$D$19="More efficient the better",0.099 + -0.00591*(DS22) + 0.000429*(DS22)^2,0.0238*(DS22) + -0.238))</f>
        <v>0.4033276724</v>
      </c>
      <c r="DU22" s="57">
        <v>0.646813550139857</v>
      </c>
      <c r="DV22" s="57">
        <f t="shared" si="43"/>
        <v>22.70110174</v>
      </c>
      <c r="DW22" s="57">
        <f>IF(UI!$D$19="Less efficient is fine",-0.479 + 0.0553*(DV22) + -0.000521*(DV22)^2,IF(UI!$D$19="More efficient the better",0.099 + -0.00591*(DV22) + 0.000429*(DV22)^2,0.0238*(DV22) + -0.238))</f>
        <v>0.3022862214</v>
      </c>
      <c r="DX22" s="57">
        <v>0.638102065206543</v>
      </c>
      <c r="DY22" s="99">
        <f t="shared" si="44"/>
        <v>26.23861816</v>
      </c>
      <c r="DZ22" s="57">
        <f>IF(UI!$D$19="Less efficient is fine",-0.479 + 0.0553*(DY22) + -0.000521*(DY22)^2,IF(UI!$D$19="More efficient the better",0.099 + -0.00591*(DY22) + 0.000429*(DY22)^2,0.0238*(DY22) + -0.238))</f>
        <v>0.3864791122</v>
      </c>
      <c r="EA22" s="57">
        <v>0.03514497712563047</v>
      </c>
      <c r="EB22" s="99">
        <f t="shared" si="45"/>
        <v>23.32561263</v>
      </c>
      <c r="EC22" s="57">
        <f>IF(UI!$D$19="Less efficient is fine",-0.479 + 0.0553*(EB22) + -0.000521*(EB22)^2,IF(UI!$D$19="More efficient the better",0.099 + -0.00591*(EB22) + 0.000429*(EB22)^2,0.0238*(EB22) + -0.238))</f>
        <v>0.3171495807</v>
      </c>
      <c r="ED22" s="57">
        <v>0.8770142682502089</v>
      </c>
      <c r="EE22" s="99">
        <f t="shared" si="46"/>
        <v>24.96321793</v>
      </c>
      <c r="EF22" s="57">
        <f>IF(UI!$D$19="Less efficient is fine",-0.479 + 0.0553*(EE22) + -0.000521*(EE22)^2,IF(UI!$D$19="More efficient the better",0.099 + -0.00591*(EE22) + 0.000429*(EE22)^2,0.0238*(EE22) + -0.238))</f>
        <v>0.3561245868</v>
      </c>
      <c r="EG22" s="57">
        <v>0.4406399593832241</v>
      </c>
      <c r="EH22" s="99">
        <f t="shared" si="47"/>
        <v>22.28567786</v>
      </c>
      <c r="EI22" s="57">
        <f>IF(UI!$D$19="Less efficient is fine",-0.479 + 0.0553*(EH22) + -0.000521*(EH22)^2,IF(UI!$D$19="More efficient the better",0.099 + -0.00591*(EH22) + 0.000429*(EH22)^2,0.0238*(EH22) + -0.238))</f>
        <v>0.2923991331</v>
      </c>
      <c r="EJ22" s="57">
        <v>0.4704754179778302</v>
      </c>
      <c r="EK22" s="99">
        <f t="shared" si="48"/>
        <v>21.42506551</v>
      </c>
      <c r="EL22" s="57">
        <f>IF(UI!$D$19="Less efficient is fine",-0.479 + 0.0553*(EK22) + -0.000521*(EK22)^2,IF(UI!$D$19="More efficient the better",0.099 + -0.00591*(EK22) + 0.000429*(EK22)^2,0.0238*(EK22) + -0.238))</f>
        <v>0.2719165591</v>
      </c>
      <c r="EM22" s="57">
        <v>0.19756371671128914</v>
      </c>
      <c r="EN22" s="99">
        <f t="shared" si="49"/>
        <v>20.25718325</v>
      </c>
      <c r="EO22" s="57">
        <f>IF(UI!$D$19="Less efficient is fine",-0.479 + 0.0553*(EN22) + -0.000521*(EN22)^2,IF(UI!$D$19="More efficient the better",0.099 + -0.00591*(EN22) + 0.000429*(EN22)^2,0.0238*(EN22) + -0.238))</f>
        <v>0.2441209614</v>
      </c>
      <c r="EP22" s="57">
        <v>0.9836232725614852</v>
      </c>
      <c r="EQ22" s="99">
        <f t="shared" si="50"/>
        <v>47.87403246</v>
      </c>
      <c r="ER22" s="57">
        <f>IF(UI!$D$19="Less efficient is fine",-0.479 + 0.0553*(EQ22) + -0.000521*(EQ22)^2,IF(UI!$D$19="More efficient the better",0.099 + -0.00591*(EQ22) + 0.000429*(EQ22)^2,0.0238*(EQ22) + -0.238))</f>
        <v>0.9014019725</v>
      </c>
      <c r="ES22" s="57">
        <v>0.4963298054202705</v>
      </c>
      <c r="ET22" s="99">
        <f t="shared" si="51"/>
        <v>20.49448457</v>
      </c>
      <c r="EU22" s="57">
        <f>IF(UI!$D$19="Less efficient is fine",-0.479 + 0.0553*(ET22) + -0.000521*(ET22)^2,IF(UI!$D$19="More efficient the better",0.099 + -0.00591*(ET22) + 0.000429*(ET22)^2,0.0238*(ET22) + -0.238))</f>
        <v>0.2497687327</v>
      </c>
      <c r="EV22" s="57">
        <v>0.7428631417652433</v>
      </c>
      <c r="EW22" s="99">
        <f t="shared" si="52"/>
        <v>18.11220279</v>
      </c>
      <c r="EX22" s="57">
        <f>IF(UI!$D$19="Less efficient is fine",-0.479 + 0.0553*(EW22) + -0.000521*(EW22)^2,IF(UI!$D$19="More efficient the better",0.099 + -0.00591*(EW22) + 0.000429*(EW22)^2,0.0238*(EW22) + -0.238))</f>
        <v>0.1930704265</v>
      </c>
      <c r="EY22" s="57">
        <v>0.2930553112149161</v>
      </c>
      <c r="EZ22" s="99">
        <f t="shared" si="53"/>
        <v>13.14836793</v>
      </c>
      <c r="FA22" s="57">
        <f>IF(UI!$D$19="Less efficient is fine",-0.479 + 0.0553*(EZ22) + -0.000521*(EZ22)^2,IF(UI!$D$19="More efficient the better",0.099 + -0.00591*(EZ22) + 0.000429*(EZ22)^2,0.0238*(EZ22) + -0.238))</f>
        <v>0.07493115671</v>
      </c>
      <c r="FB22" s="57">
        <v>0.22380990176278648</v>
      </c>
      <c r="FC22" s="99">
        <f t="shared" si="54"/>
        <v>11.00356592</v>
      </c>
      <c r="FD22" s="57">
        <f>IF(UI!$D$19="Less efficient is fine",-0.479 + 0.0553*(FC22) + -0.000521*(FC22)^2,IF(UI!$D$19="More efficient the better",0.099 + -0.00591*(FC22) + 0.000429*(FC22)^2,0.0238*(FC22) + -0.238))</f>
        <v>0.02388486892</v>
      </c>
      <c r="FE22" s="57">
        <v>0.09797028871513591</v>
      </c>
      <c r="FF22" s="57">
        <f t="shared" si="55"/>
        <v>32.53314695</v>
      </c>
      <c r="FG22" s="57">
        <f>IF(UI!$D$19="Less efficient is fine",-0.479 + 0.0553*(FF22) + -0.000521*(FF22)^2,IF(UI!$D$19="More efficient the better",0.099 + -0.00591*(FF22) + 0.000429*(FF22)^2,0.0238*(FF22) + -0.238))</f>
        <v>0.5362888975</v>
      </c>
      <c r="FI22" s="73">
        <v>15.0</v>
      </c>
      <c r="FJ22" s="100">
        <f>AVERAGE(AT8:AT307)</f>
        <v>0.4317691593</v>
      </c>
    </row>
    <row r="23" ht="15.75" customHeight="1">
      <c r="A23" s="57">
        <f t="shared" si="1"/>
        <v>0.1745314172</v>
      </c>
      <c r="B23" s="57">
        <v>0.08791387503881964</v>
      </c>
      <c r="C23" s="57">
        <f t="shared" si="2"/>
        <v>30.30625008</v>
      </c>
      <c r="D23" s="57">
        <f>IF(UI!$D$19="Less efficient is fine",-0.479 + 0.0553*(C23) + -0.000521*(C23)^2,IF(UI!$D$19="More efficient the better",0.099 + -0.00591*(C23) + 0.000429*(C23)^2,0.0238*(C23) + -0.238))</f>
        <v>0.4832887519</v>
      </c>
      <c r="E23" s="57">
        <v>0.5508934876603029</v>
      </c>
      <c r="F23" s="57">
        <f t="shared" si="3"/>
        <v>19.40393337</v>
      </c>
      <c r="G23" s="57">
        <f>IF(UI!$D$19="Less efficient is fine",-0.479 + 0.0553*(F23) + -0.000521*(F23)^2,IF(UI!$D$19="More efficient the better",0.099 + -0.00591*(F23) + 0.000429*(F23)^2,0.0238*(F23) + -0.238))</f>
        <v>0.2238136141</v>
      </c>
      <c r="H23" s="57">
        <v>0.11634258476463111</v>
      </c>
      <c r="I23" s="57">
        <f t="shared" si="4"/>
        <v>32.20593628</v>
      </c>
      <c r="J23" s="57">
        <f>IF(UI!$D$19="Less efficient is fine",-0.479 + 0.0553*(I23) + -0.000521*(I23)^2,IF(UI!$D$19="More efficient the better",0.099 + -0.00591*(I23) + 0.000429*(I23)^2,0.0238*(I23) + -0.238))</f>
        <v>0.5285012834</v>
      </c>
      <c r="K23" s="57">
        <v>0.6662779107440153</v>
      </c>
      <c r="L23" s="99">
        <f t="shared" si="5"/>
        <v>17.51548126</v>
      </c>
      <c r="M23" s="57">
        <f>IF(UI!$D$19="Less efficient is fine",-0.479 + 0.0553*(L23) + -0.000521*(L23)^2,IF(UI!$D$19="More efficient the better",0.099 + -0.00591*(L23) + 0.000429*(L23)^2,0.0238*(L23) + -0.238))</f>
        <v>0.1788684541</v>
      </c>
      <c r="N23" s="57">
        <v>0.9494300463243306</v>
      </c>
      <c r="O23" s="57">
        <f t="shared" si="6"/>
        <v>27.52711446</v>
      </c>
      <c r="P23" s="57">
        <f>IF(UI!$D$19="Less efficient is fine",-0.479 + 0.0553*(O23) + -0.000521*(O23)^2,IF(UI!$D$19="More efficient the better",0.099 + -0.00591*(O23) + 0.000429*(O23)^2,0.0238*(O23) + -0.238))</f>
        <v>0.4171453242</v>
      </c>
      <c r="Q23" s="57">
        <v>0.023849710459431517</v>
      </c>
      <c r="R23" s="57">
        <f t="shared" si="7"/>
        <v>19.7644069</v>
      </c>
      <c r="S23" s="57">
        <f>IF(UI!$D$19="Less efficient is fine",-0.479 + 0.0553*(R23) + -0.000521*(R23)^2,IF(UI!$D$19="More efficient the better",0.099 + -0.00591*(R23) + 0.000429*(R23)^2,0.0238*(R23) + -0.238))</f>
        <v>0.2323928842</v>
      </c>
      <c r="T23" s="57">
        <v>0.6630542700868207</v>
      </c>
      <c r="U23" s="57">
        <f t="shared" si="8"/>
        <v>22.46190024</v>
      </c>
      <c r="V23" s="57">
        <f>IF(UI!$D$19="Less efficient is fine",-0.479 + 0.0553*(U23) + -0.000521*(U23)^2,IF(UI!$D$19="More efficient the better",0.099 + -0.00591*(U23) + 0.000429*(U23)^2,0.0238*(U23) + -0.238))</f>
        <v>0.2965932257</v>
      </c>
      <c r="W23" s="57">
        <v>0.8552202386264978</v>
      </c>
      <c r="X23" s="57">
        <f t="shared" si="9"/>
        <v>20.95210559</v>
      </c>
      <c r="Y23" s="57">
        <f>IF(UI!$D$19="Less efficient is fine",-0.479 + 0.0553*(X23) + -0.000521*(X23)^2,IF(UI!$D$19="More efficient the better",0.099 + -0.00591*(X23) + 0.000429*(X23)^2,0.0238*(X23) + -0.238))</f>
        <v>0.260660113</v>
      </c>
      <c r="Z23" s="57">
        <v>0.059970509526806826</v>
      </c>
      <c r="AA23" s="57">
        <f t="shared" si="10"/>
        <v>24.03897506</v>
      </c>
      <c r="AB23" s="57">
        <f>IF(UI!$D$19="Less efficient is fine",-0.479 + 0.0553*(AA23) + -0.000521*(AA23)^2,IF(UI!$D$19="More efficient the better",0.099 + -0.00591*(AA23) + 0.000429*(AA23)^2,0.0238*(AA23) + -0.238))</f>
        <v>0.3341276064</v>
      </c>
      <c r="AC23" s="57">
        <v>0.16477555101672314</v>
      </c>
      <c r="AD23" s="57">
        <f t="shared" si="11"/>
        <v>26.72219625</v>
      </c>
      <c r="AE23" s="57">
        <f>IF(UI!$D$19="Less efficient is fine",-0.479 + 0.0553*(AD23) + -0.000521*(AD23)^2,IF(UI!$D$19="More efficient the better",0.099 + -0.00591*(AD23) + 0.000429*(AD23)^2,0.0238*(AD23) + -0.238))</f>
        <v>0.3979882707</v>
      </c>
      <c r="AF23" s="57">
        <v>0.2327521916319375</v>
      </c>
      <c r="AG23" s="57">
        <f t="shared" si="12"/>
        <v>28.93241769</v>
      </c>
      <c r="AH23" s="57">
        <f>IF(UI!$D$19="Less efficient is fine",-0.479 + 0.0553*(AG23) + -0.000521*(AG23)^2,IF(UI!$D$19="More efficient the better",0.099 + -0.00591*(AG23) + 0.000429*(AG23)^2,0.0238*(AG23) + -0.238))</f>
        <v>0.450591541</v>
      </c>
      <c r="AI23" s="57">
        <v>0.13302164053081356</v>
      </c>
      <c r="AJ23" s="57">
        <f t="shared" si="13"/>
        <v>26.03158767</v>
      </c>
      <c r="AK23" s="57">
        <f>IF(UI!$D$19="Less efficient is fine",-0.479 + 0.0553*(AJ23) + -0.000521*(AJ23)^2,IF(UI!$D$19="More efficient the better",0.099 + -0.00591*(AJ23) + 0.000429*(AJ23)^2,0.0238*(AJ23) + -0.238))</f>
        <v>0.3815517866</v>
      </c>
      <c r="AL23" s="57">
        <v>0.5275408778666778</v>
      </c>
      <c r="AM23" s="57">
        <f t="shared" si="14"/>
        <v>19.39235631</v>
      </c>
      <c r="AN23" s="57">
        <f>IF(UI!$D$19="Less efficient is fine",-0.479 + 0.0553*(AM23) + -0.000521*(AM23)^2,IF(UI!$D$19="More efficient the better",0.099 + -0.00591*(AM23) + 0.000429*(AM23)^2,0.0238*(AM23) + -0.238))</f>
        <v>0.2235380803</v>
      </c>
      <c r="AO23" s="57">
        <v>0.7844492543679815</v>
      </c>
      <c r="AP23" s="57">
        <f t="shared" si="15"/>
        <v>19.66589291</v>
      </c>
      <c r="AQ23" s="57">
        <f>IF(UI!$D$19="Less efficient is fine",-0.479 + 0.0553*(AP23) + -0.000521*(AP23)^2,IF(UI!$D$19="More efficient the better",0.099 + -0.00591*(AP23) + 0.000429*(AP23)^2,0.0238*(AP23) + -0.238))</f>
        <v>0.2300482513</v>
      </c>
      <c r="AR23" s="57">
        <v>0.24148596879486883</v>
      </c>
      <c r="AS23" s="57">
        <f t="shared" si="16"/>
        <v>28.82229004</v>
      </c>
      <c r="AT23" s="57">
        <f>IF(UI!$D$19="Less efficient is fine",-0.479 + 0.0553*(AS23) + -0.000521*(AS23)^2,IF(UI!$D$19="More efficient the better",0.099 + -0.00591*(AS23) + 0.000429*(AS23)^2,0.0238*(AS23) + -0.238))</f>
        <v>0.4479705028</v>
      </c>
      <c r="AU23" s="57">
        <v>0.35964878192866845</v>
      </c>
      <c r="AV23" s="57">
        <f t="shared" si="17"/>
        <v>25.96839943</v>
      </c>
      <c r="AW23" s="57">
        <f>IF(UI!$D$19="Less efficient is fine",-0.479 + 0.0553*(AV23) + -0.000521*(AV23)^2,IF(UI!$D$19="More efficient the better",0.099 + -0.00591*(AV23) + 0.000429*(AV23)^2,0.0238*(AV23) + -0.238))</f>
        <v>0.3800479064</v>
      </c>
      <c r="AX23" s="57">
        <v>0.24443321648164562</v>
      </c>
      <c r="AY23" s="57">
        <f t="shared" si="18"/>
        <v>26.14635428</v>
      </c>
      <c r="AZ23" s="57">
        <f>IF(UI!$D$19="Less efficient is fine",-0.479 + 0.0553*(AY23) + -0.000521*(AY23)^2,IF(UI!$D$19="More efficient the better",0.099 + -0.00591*(AY23) + 0.000429*(AY23)^2,0.0238*(AY23) + -0.238))</f>
        <v>0.3842832319</v>
      </c>
      <c r="BA23" s="57">
        <v>0.6883311251707434</v>
      </c>
      <c r="BB23" s="57">
        <f t="shared" si="19"/>
        <v>18.59367014</v>
      </c>
      <c r="BC23" s="57">
        <f>IF(UI!$D$19="Less efficient is fine",-0.479 + 0.0553*(BB23) + -0.000521*(BB23)^2,IF(UI!$D$19="More efficient the better",0.099 + -0.00591*(BB23) + 0.000429*(BB23)^2,0.0238*(BB23) + -0.238))</f>
        <v>0.2045293494</v>
      </c>
      <c r="BD23" s="57">
        <v>0.05549928430728035</v>
      </c>
      <c r="BE23" s="57">
        <f t="shared" si="20"/>
        <v>19.66582238</v>
      </c>
      <c r="BF23" s="57">
        <f>IF(UI!$D$19="Less efficient is fine",-0.479 + 0.0553*(BE23) + -0.000521*(BE23)^2,IF(UI!$D$19="More efficient the better",0.099 + -0.00591*(BE23) + 0.000429*(BE23)^2,0.0238*(BE23) + -0.238))</f>
        <v>0.2300465727</v>
      </c>
      <c r="BG23" s="57">
        <v>0.4159228696314837</v>
      </c>
      <c r="BH23" s="57">
        <f t="shared" si="21"/>
        <v>27.56027888</v>
      </c>
      <c r="BI23" s="57">
        <f>IF(UI!$D$19="Less efficient is fine",-0.479 + 0.0553*(BH23) + -0.000521*(BH23)^2,IF(UI!$D$19="More efficient the better",0.099 + -0.00591*(BH23) + 0.000429*(BH23)^2,0.0238*(BH23) + -0.238))</f>
        <v>0.4179346374</v>
      </c>
      <c r="BJ23" s="57">
        <v>0.21697814571416207</v>
      </c>
      <c r="BK23" s="57">
        <f t="shared" si="22"/>
        <v>15.64688397</v>
      </c>
      <c r="BL23" s="57">
        <f>IF(UI!$D$19="Less efficient is fine",-0.479 + 0.0553*(BK23) + -0.000521*(BK23)^2,IF(UI!$D$19="More efficient the better",0.099 + -0.00591*(BK23) + 0.000429*(BK23)^2,0.0238*(BK23) + -0.238))</f>
        <v>0.1343958386</v>
      </c>
      <c r="BM23" s="57">
        <v>0.20991252525059467</v>
      </c>
      <c r="BN23" s="57">
        <f t="shared" si="23"/>
        <v>26.56366494</v>
      </c>
      <c r="BO23" s="57">
        <f>IF(UI!$D$19="Less efficient is fine",-0.479 + 0.0553*(BN23) + -0.000521*(BN23)^2,IF(UI!$D$19="More efficient the better",0.099 + -0.00591*(BN23) + 0.000429*(BN23)^2,0.0238*(BN23) + -0.238))</f>
        <v>0.3942152255</v>
      </c>
      <c r="BP23" s="57">
        <v>0.22216106595114615</v>
      </c>
      <c r="BQ23" s="57">
        <f t="shared" si="24"/>
        <v>22.99958717</v>
      </c>
      <c r="BR23" s="57">
        <f>IF(UI!$D$19="Less efficient is fine",-0.479 + 0.0553*(BQ23) + -0.000521*(BQ23)^2,IF(UI!$D$19="More efficient the better",0.099 + -0.00591*(BQ23) + 0.000429*(BQ23)^2,0.0238*(BQ23) + -0.238))</f>
        <v>0.3093901746</v>
      </c>
      <c r="BS23" s="57">
        <v>0.10954449761257146</v>
      </c>
      <c r="BT23" s="57">
        <f t="shared" si="25"/>
        <v>22.17017359</v>
      </c>
      <c r="BU23" s="57">
        <f>IF(UI!$D$19="Less efficient is fine",-0.479 + 0.0553*(BT23) + -0.000521*(BT23)^2,IF(UI!$D$19="More efficient the better",0.099 + -0.00591*(BT23) + 0.000429*(BT23)^2,0.0238*(BT23) + -0.238))</f>
        <v>0.2896501313</v>
      </c>
      <c r="BV23" s="57">
        <v>0.02757510480771408</v>
      </c>
      <c r="BW23" s="57">
        <f t="shared" si="26"/>
        <v>14.70452245</v>
      </c>
      <c r="BX23" s="57">
        <f>IF(UI!$D$19="Less efficient is fine",-0.479 + 0.0553*(BW23) + -0.000521*(BW23)^2,IF(UI!$D$19="More efficient the better",0.099 + -0.00591*(BW23) + 0.000429*(BW23)^2,0.0238*(BW23) + -0.238))</f>
        <v>0.1119676344</v>
      </c>
      <c r="BY23" s="57">
        <v>0.8654290076774966</v>
      </c>
      <c r="BZ23" s="57">
        <f t="shared" si="27"/>
        <v>26.62091717</v>
      </c>
      <c r="CA23" s="57">
        <f>IF(UI!$D$19="Less efficient is fine",-0.479 + 0.0553*(BZ23) + -0.000521*(BZ23)^2,IF(UI!$D$19="More efficient the better",0.099 + -0.00591*(BZ23) + 0.000429*(BZ23)^2,0.0238*(BZ23) + -0.238))</f>
        <v>0.3955778287</v>
      </c>
      <c r="CB23" s="57">
        <v>0.7586774897936213</v>
      </c>
      <c r="CC23" s="57">
        <f t="shared" si="28"/>
        <v>22.4367639</v>
      </c>
      <c r="CD23" s="57">
        <f>IF(UI!$D$19="Less efficient is fine",-0.479 + 0.0553*(CC23) + -0.000521*(CC23)^2,IF(UI!$D$19="More efficient the better",0.099 + -0.00591*(CC23) + 0.000429*(CC23)^2,0.0238*(CC23) + -0.238))</f>
        <v>0.2959949809</v>
      </c>
      <c r="CE23" s="57">
        <v>0.8646661601929608</v>
      </c>
      <c r="CF23" s="57">
        <f t="shared" si="29"/>
        <v>16.55882128</v>
      </c>
      <c r="CG23" s="57">
        <f>IF(UI!$D$19="Less efficient is fine",-0.479 + 0.0553*(CF23) + -0.000521*(CF23)^2,IF(UI!$D$19="More efficient the better",0.099 + -0.00591*(CF23) + 0.000429*(CF23)^2,0.0238*(CF23) + -0.238))</f>
        <v>0.1560999465</v>
      </c>
      <c r="CH23" s="57">
        <v>0.012142212405708896</v>
      </c>
      <c r="CI23" s="57">
        <f t="shared" si="30"/>
        <v>15.38958652</v>
      </c>
      <c r="CJ23" s="57">
        <f>IF(UI!$D$19="Less efficient is fine",-0.479 + 0.0553*(CI23) + -0.000521*(CI23)^2,IF(UI!$D$19="More efficient the better",0.099 + -0.00591*(CI23) + 0.000429*(CI23)^2,0.0238*(CI23) + -0.238))</f>
        <v>0.1282721591</v>
      </c>
      <c r="CK23" s="57">
        <v>0.48122068584908806</v>
      </c>
      <c r="CL23" s="57">
        <f t="shared" si="31"/>
        <v>25.90520482</v>
      </c>
      <c r="CM23" s="57">
        <f>IF(UI!$D$19="Less efficient is fine",-0.479 + 0.0553*(CL23) + -0.000521*(CL23)^2,IF(UI!$D$19="More efficient the better",0.099 + -0.00591*(CL23) + 0.000429*(CL23)^2,0.0238*(CL23) + -0.238))</f>
        <v>0.3785438746</v>
      </c>
      <c r="CN23" s="57">
        <v>0.9737723441357173</v>
      </c>
      <c r="CO23" s="57">
        <f t="shared" si="32"/>
        <v>29.33889739</v>
      </c>
      <c r="CP23" s="57">
        <f>IF(UI!$D$19="Less efficient is fine",-0.479 + 0.0553*(CO23) + -0.000521*(CO23)^2,IF(UI!$D$19="More efficient the better",0.099 + -0.00591*(CO23) + 0.000429*(CO23)^2,0.0238*(CO23) + -0.238))</f>
        <v>0.460265758</v>
      </c>
      <c r="CQ23" s="57">
        <v>0.9614320287547479</v>
      </c>
      <c r="CR23" s="57">
        <f t="shared" si="33"/>
        <v>25.84249773</v>
      </c>
      <c r="CS23" s="57">
        <f>IF(UI!$D$19="Less efficient is fine",-0.479 + 0.0553*(CR23) + -0.000521*(CR23)^2,IF(UI!$D$19="More efficient the better",0.099 + -0.00591*(CR23) + 0.000429*(CR23)^2,0.0238*(CR23) + -0.238))</f>
        <v>0.377051446</v>
      </c>
      <c r="CT23" s="57">
        <v>0.9050281477254216</v>
      </c>
      <c r="CU23" s="57">
        <f t="shared" si="34"/>
        <v>18.95701535</v>
      </c>
      <c r="CV23" s="57">
        <f>IF(UI!$D$19="Less efficient is fine",-0.479 + 0.0553*(CU23) + -0.000521*(CU23)^2,IF(UI!$D$19="More efficient the better",0.099 + -0.00591*(CU23) + 0.000429*(CU23)^2,0.0238*(CU23) + -0.238))</f>
        <v>0.2131769653</v>
      </c>
      <c r="CW23" s="57">
        <v>0.7234468060802736</v>
      </c>
      <c r="CX23" s="57">
        <f t="shared" si="35"/>
        <v>23.7267349</v>
      </c>
      <c r="CY23" s="57">
        <f>IF(UI!$D$19="Less efficient is fine",-0.479 + 0.0553*(CX23) + -0.000521*(CX23)^2,IF(UI!$D$19="More efficient the better",0.099 + -0.00591*(CX23) + 0.000429*(CX23)^2,0.0238*(CX23) + -0.238))</f>
        <v>0.3266962905</v>
      </c>
      <c r="CZ23" s="57">
        <v>0.21750330948863483</v>
      </c>
      <c r="DA23" s="57">
        <f t="shared" si="36"/>
        <v>28.96797642</v>
      </c>
      <c r="DB23" s="57">
        <f>IF(UI!$D$19="Less efficient is fine",-0.479 + 0.0553*(DA23) + -0.000521*(DA23)^2,IF(UI!$D$19="Efficient",0.099 + -0.00591*(DA23) + 0.000429*(DA23)^2,0.0238*(DA23) + -0.238))</f>
        <v>0.4514378388</v>
      </c>
      <c r="DC23" s="57">
        <v>0.3449970102382741</v>
      </c>
      <c r="DD23" s="57">
        <f t="shared" si="37"/>
        <v>24.49197636</v>
      </c>
      <c r="DE23" s="57">
        <f>IF(UI!$D$19="Less efficient is fine",-0.479 + 0.0553*(DD23) + -0.000521*(DD23)^2,IF(UI!$D$19="More efficient the better",0.099 + -0.00591*(DD23) + 0.000429*(DD23)^2,0.0238*(DD23) + -0.238))</f>
        <v>0.3449090374</v>
      </c>
      <c r="DF23" s="57">
        <v>0.9634828417867678</v>
      </c>
      <c r="DG23" s="57">
        <f t="shared" si="38"/>
        <v>28.19149396</v>
      </c>
      <c r="DH23" s="57">
        <f>IF(UI!$D$19="Less efficient is fine",-0.479 + 0.0553*(DG23) + -0.000521*(DG23)^2,IF(UI!$D$19="More efficient the better",0.099 + -0.00591*(DG23) + 0.000429*(DG23)^2,0.0238*(DG23) + -0.238))</f>
        <v>0.4329575563</v>
      </c>
      <c r="DI23" s="57">
        <v>0.1624679317880804</v>
      </c>
      <c r="DJ23" s="57">
        <f t="shared" si="39"/>
        <v>30.28012583</v>
      </c>
      <c r="DK23" s="57">
        <f>IF(UI!$D$19="Less efficient is fine",-0.479 + 0.0553*(DJ23) + -0.000521*(DJ23)^2,IF(UI!$D$19="More efficient the better",0.099 + -0.00591*(DJ23) + 0.000429*(DJ23)^2,0.0238*(DJ23) + -0.238))</f>
        <v>0.4826669948</v>
      </c>
      <c r="DL23" s="57">
        <v>0.1171564956457205</v>
      </c>
      <c r="DM23" s="57">
        <f t="shared" si="40"/>
        <v>25.45217662</v>
      </c>
      <c r="DN23" s="57">
        <f>IF(UI!$D$19="Less efficient is fine",-0.479 + 0.0553*(DM23) + -0.000521*(DM23)^2,IF(UI!$D$19="More efficient the better",0.099 + -0.00591*(DM23) + 0.000429*(DM23)^2,0.0238*(DM23) + -0.238))</f>
        <v>0.3677618034</v>
      </c>
      <c r="DO23" s="57">
        <v>0.42274653368932413</v>
      </c>
      <c r="DP23" s="57">
        <f t="shared" si="41"/>
        <v>26.75852091</v>
      </c>
      <c r="DQ23" s="57">
        <f>IF(UI!$D$19="Less efficient is fine",-0.479 + 0.0553*(DP23) + -0.000521*(DP23)^2,IF(UI!$D$19="More efficient the better",0.099 + -0.00591*(DP23) + 0.000429*(DP23)^2,0.0238*(DP23) + -0.238))</f>
        <v>0.3988527976</v>
      </c>
      <c r="DR23" s="57">
        <v>0.9659605611577103</v>
      </c>
      <c r="DS23" s="57">
        <f t="shared" si="42"/>
        <v>28.44019689</v>
      </c>
      <c r="DT23" s="57">
        <f>IF(UI!$D$19="Less efficient is fine",-0.479 + 0.0553*(DS23) + -0.000521*(DS23)^2,IF(UI!$D$19="More efficient the better",0.099 + -0.00591*(DS23) + 0.000429*(DS23)^2,0.0238*(DS23) + -0.238))</f>
        <v>0.4388766859</v>
      </c>
      <c r="DU23" s="57">
        <v>0.24895329390828846</v>
      </c>
      <c r="DV23" s="57">
        <f t="shared" si="43"/>
        <v>26.05843744</v>
      </c>
      <c r="DW23" s="57">
        <f>IF(UI!$D$19="Less efficient is fine",-0.479 + 0.0553*(DV23) + -0.000521*(DV23)^2,IF(UI!$D$19="More efficient the better",0.099 + -0.00591*(DV23) + 0.000429*(DV23)^2,0.0238*(DV23) + -0.238))</f>
        <v>0.3821908112</v>
      </c>
      <c r="DX23" s="57">
        <v>0.09569183137941173</v>
      </c>
      <c r="DY23" s="99">
        <f t="shared" si="44"/>
        <v>29.18737093</v>
      </c>
      <c r="DZ23" s="57">
        <f>IF(UI!$D$19="Less efficient is fine",-0.479 + 0.0553*(DY23) + -0.000521*(DY23)^2,IF(UI!$D$19="More efficient the better",0.099 + -0.00591*(DY23) + 0.000429*(DY23)^2,0.0238*(DY23) + -0.238))</f>
        <v>0.456659428</v>
      </c>
      <c r="EA23" s="57">
        <v>0.7106628993902854</v>
      </c>
      <c r="EB23" s="99">
        <f t="shared" si="45"/>
        <v>23.16139054</v>
      </c>
      <c r="EC23" s="57">
        <f>IF(UI!$D$19="Less efficient is fine",-0.479 + 0.0553*(EB23) + -0.000521*(EB23)^2,IF(UI!$D$19="More efficient the better",0.099 + -0.00591*(EB23) + 0.000429*(EB23)^2,0.0238*(EB23) + -0.238))</f>
        <v>0.3132410949</v>
      </c>
      <c r="ED23" s="57">
        <v>0.7737201797507807</v>
      </c>
      <c r="EE23" s="99">
        <f t="shared" si="46"/>
        <v>23.52441088</v>
      </c>
      <c r="EF23" s="57">
        <f>IF(UI!$D$19="Less efficient is fine",-0.479 + 0.0553*(EE23) + -0.000521*(EE23)^2,IF(UI!$D$19="More efficient the better",0.099 + -0.00591*(EE23) + 0.000429*(EE23)^2,0.0238*(EE23) + -0.238))</f>
        <v>0.321880979</v>
      </c>
      <c r="EG23" s="57">
        <v>0.45924977980150017</v>
      </c>
      <c r="EH23" s="99">
        <f t="shared" si="47"/>
        <v>22.35434339</v>
      </c>
      <c r="EI23" s="57">
        <f>IF(UI!$D$19="Less efficient is fine",-0.479 + 0.0553*(EH23) + -0.000521*(EH23)^2,IF(UI!$D$19="More efficient the better",0.099 + -0.00591*(EH23) + 0.000429*(EH23)^2,0.0238*(EH23) + -0.238))</f>
        <v>0.2940333728</v>
      </c>
      <c r="EJ23" s="57">
        <v>0.8167323019576067</v>
      </c>
      <c r="EK23" s="99">
        <f t="shared" si="48"/>
        <v>19.56138788</v>
      </c>
      <c r="EL23" s="57">
        <f>IF(UI!$D$19="Less efficient is fine",-0.479 + 0.0553*(EK23) + -0.000521*(EK23)^2,IF(UI!$D$19="More efficient the better",0.099 + -0.00591*(EK23) + 0.000429*(EK23)^2,0.0238*(EK23) + -0.238))</f>
        <v>0.2275610316</v>
      </c>
      <c r="EM23" s="57">
        <v>0.5649834356099024</v>
      </c>
      <c r="EN23" s="99">
        <f t="shared" si="49"/>
        <v>16.95505241</v>
      </c>
      <c r="EO23" s="57">
        <f>IF(UI!$D$19="Less efficient is fine",-0.479 + 0.0553*(EN23) + -0.000521*(EN23)^2,IF(UI!$D$19="More efficient the better",0.099 + -0.00591*(EN23) + 0.000429*(EN23)^2,0.0238*(EN23) + -0.238))</f>
        <v>0.1655302473</v>
      </c>
      <c r="EP23" s="57">
        <v>0.9247461045114994</v>
      </c>
      <c r="EQ23" s="99">
        <f t="shared" si="50"/>
        <v>43.15542967</v>
      </c>
      <c r="ER23" s="57">
        <f>IF(UI!$D$19="Less efficient is fine",-0.479 + 0.0553*(EQ23) + -0.000521*(EQ23)^2,IF(UI!$D$19="More efficient the better",0.099 + -0.00591*(EQ23) + 0.000429*(EQ23)^2,0.0238*(EQ23) + -0.238))</f>
        <v>0.7890992261</v>
      </c>
      <c r="ES23" s="57">
        <v>0.30668105438789295</v>
      </c>
      <c r="ET23" s="99">
        <f t="shared" si="51"/>
        <v>20.17476157</v>
      </c>
      <c r="EU23" s="57">
        <f>IF(UI!$D$19="Less efficient is fine",-0.479 + 0.0553*(ET23) + -0.000521*(ET23)^2,IF(UI!$D$19="More efficient the better",0.099 + -0.00591*(ET23) + 0.000429*(ET23)^2,0.0238*(ET23) + -0.238))</f>
        <v>0.2421593253</v>
      </c>
      <c r="EV23" s="57">
        <v>0.541642420220062</v>
      </c>
      <c r="EW23" s="99">
        <f t="shared" si="52"/>
        <v>15.80396969</v>
      </c>
      <c r="EX23" s="57">
        <f>IF(UI!$D$19="Less efficient is fine",-0.479 + 0.0553*(EW23) + -0.000521*(EW23)^2,IF(UI!$D$19="More efficient the better",0.099 + -0.00591*(EW23) + 0.000429*(EW23)^2,0.0238*(EW23) + -0.238))</f>
        <v>0.1381344786</v>
      </c>
      <c r="EY23" s="57">
        <v>0.20254341320568414</v>
      </c>
      <c r="EZ23" s="99">
        <f t="shared" si="53"/>
        <v>12.95469648</v>
      </c>
      <c r="FA23" s="57">
        <f>IF(UI!$D$19="Less efficient is fine",-0.479 + 0.0553*(EZ23) + -0.000521*(EZ23)^2,IF(UI!$D$19="More efficient the better",0.099 + -0.00591*(EZ23) + 0.000429*(EZ23)^2,0.0238*(EZ23) + -0.238))</f>
        <v>0.07032177611</v>
      </c>
      <c r="FB23" s="57">
        <v>0.19007816249195952</v>
      </c>
      <c r="FC23" s="99">
        <f t="shared" si="54"/>
        <v>10.92485228</v>
      </c>
      <c r="FD23" s="57">
        <f>IF(UI!$D$19="Less efficient is fine",-0.479 + 0.0553*(FC23) + -0.000521*(FC23)^2,IF(UI!$D$19="More efficient the better",0.099 + -0.00591*(FC23) + 0.000429*(FC23)^2,0.0238*(FC23) + -0.238))</f>
        <v>0.02201148415</v>
      </c>
      <c r="FE23" s="57">
        <v>0.2855629232635907</v>
      </c>
      <c r="FF23" s="57">
        <f t="shared" si="55"/>
        <v>36.44660857</v>
      </c>
      <c r="FG23" s="57">
        <f>IF(UI!$D$19="Less efficient is fine",-0.479 + 0.0553*(FF23) + -0.000521*(FF23)^2,IF(UI!$D$19="More efficient the better",0.099 + -0.00591*(FF23) + 0.000429*(FF23)^2,0.0238*(FF23) + -0.238))</f>
        <v>0.629429284</v>
      </c>
      <c r="FI23" s="73">
        <v>16.0</v>
      </c>
      <c r="FJ23" s="100">
        <f>AVERAGE(AW8:AW307)</f>
        <v>0.3405498886</v>
      </c>
    </row>
    <row r="24" ht="15.75" customHeight="1">
      <c r="A24" s="57">
        <f t="shared" si="1"/>
        <v>0.8024628377</v>
      </c>
      <c r="B24" s="57">
        <v>0.9203756875310387</v>
      </c>
      <c r="C24" s="57">
        <f t="shared" si="2"/>
        <v>33.58321505</v>
      </c>
      <c r="D24" s="57">
        <f>IF(UI!$D$19="Less efficient is fine",-0.479 + 0.0553*(C24) + -0.000521*(C24)^2,IF(UI!$D$19="More efficient the better",0.099 + -0.00591*(C24) + 0.000429*(C24)^2,0.0238*(C24) + -0.238))</f>
        <v>0.5612805183</v>
      </c>
      <c r="E24" s="57">
        <v>0.3867929427369654</v>
      </c>
      <c r="F24" s="57">
        <f t="shared" si="3"/>
        <v>24.39768657</v>
      </c>
      <c r="G24" s="57">
        <f>IF(UI!$D$19="Less efficient is fine",-0.479 + 0.0553*(F24) + -0.000521*(F24)^2,IF(UI!$D$19="More efficient the better",0.099 + -0.00591*(F24) + 0.000429*(F24)^2,0.0238*(F24) + -0.238))</f>
        <v>0.3426649403</v>
      </c>
      <c r="H24" s="57">
        <v>0.6922758400761897</v>
      </c>
      <c r="I24" s="57">
        <f t="shared" si="4"/>
        <v>28.82059913</v>
      </c>
      <c r="J24" s="57">
        <f>IF(UI!$D$19="Less efficient is fine",-0.479 + 0.0553*(I24) + -0.000521*(I24)^2,IF(UI!$D$19="More efficient the better",0.099 + -0.00591*(I24) + 0.000429*(I24)^2,0.0238*(I24) + -0.238))</f>
        <v>0.4479302594</v>
      </c>
      <c r="K24" s="57">
        <v>0.9973278375331934</v>
      </c>
      <c r="L24" s="99">
        <f t="shared" si="5"/>
        <v>23.41974792</v>
      </c>
      <c r="M24" s="57">
        <f>IF(UI!$D$19="Less efficient is fine",-0.479 + 0.0553*(L24) + -0.000521*(L24)^2,IF(UI!$D$19="More efficient the better",0.099 + -0.00591*(L24) + 0.000429*(L24)^2,0.0238*(L24) + -0.238))</f>
        <v>0.3193900006</v>
      </c>
      <c r="N24" s="57">
        <v>0.12153386434069913</v>
      </c>
      <c r="O24" s="57">
        <f t="shared" si="6"/>
        <v>24.21858547</v>
      </c>
      <c r="P24" s="57">
        <f>IF(UI!$D$19="Less efficient is fine",-0.479 + 0.0553*(O24) + -0.000521*(O24)^2,IF(UI!$D$19="More efficient the better",0.099 + -0.00591*(O24) + 0.000429*(O24)^2,0.0238*(O24) + -0.238))</f>
        <v>0.3384023343</v>
      </c>
      <c r="Q24" s="57">
        <v>0.5414711558746538</v>
      </c>
      <c r="R24" s="57">
        <f t="shared" si="7"/>
        <v>17.50186533</v>
      </c>
      <c r="S24" s="57">
        <f>IF(UI!$D$19="Less efficient is fine",-0.479 + 0.0553*(R24) + -0.000521*(R24)^2,IF(UI!$D$19="More efficient the better",0.099 + -0.00591*(R24) + 0.000429*(R24)^2,0.0238*(R24) + -0.238))</f>
        <v>0.1785443947</v>
      </c>
      <c r="T24" s="57">
        <v>0.969621673387866</v>
      </c>
      <c r="U24" s="57">
        <f t="shared" si="8"/>
        <v>29.13606072</v>
      </c>
      <c r="V24" s="57">
        <f>IF(UI!$D$19="Less efficient is fine",-0.479 + 0.0553*(U24) + -0.000521*(U24)^2,IF(UI!$D$19="More efficient the better",0.099 + -0.00591*(U24) + 0.000429*(U24)^2,0.0238*(U24) + -0.238))</f>
        <v>0.4554382452</v>
      </c>
      <c r="W24" s="57">
        <v>0.9579681281272762</v>
      </c>
      <c r="X24" s="57">
        <f t="shared" si="9"/>
        <v>23.28014533</v>
      </c>
      <c r="Y24" s="57">
        <f>IF(UI!$D$19="Less efficient is fine",-0.479 + 0.0553*(X24) + -0.000521*(X24)^2,IF(UI!$D$19="More efficient the better",0.099 + -0.00591*(X24) + 0.000429*(X24)^2,0.0238*(X24) + -0.238))</f>
        <v>0.3160674588</v>
      </c>
      <c r="Z24" s="57">
        <v>0.6074161203090721</v>
      </c>
      <c r="AA24" s="57">
        <f t="shared" si="10"/>
        <v>21.17420386</v>
      </c>
      <c r="AB24" s="57">
        <f>IF(UI!$D$19="Less efficient is fine",-0.479 + 0.0553*(AA24) + -0.000521*(AA24)^2,IF(UI!$D$19="More efficient the better",0.099 + -0.00591*(AA24) + 0.000429*(AA24)^2,0.0238*(AA24) + -0.238))</f>
        <v>0.2659460519</v>
      </c>
      <c r="AC24" s="57">
        <v>0.11800162387371305</v>
      </c>
      <c r="AD24" s="57">
        <f t="shared" si="11"/>
        <v>26.45740496</v>
      </c>
      <c r="AE24" s="57">
        <f>IF(UI!$D$19="Less efficient is fine",-0.479 + 0.0553*(AD24) + -0.000521*(AD24)^2,IF(UI!$D$19="More efficient the better",0.099 + -0.00591*(AD24) + 0.000429*(AD24)^2,0.0238*(AD24) + -0.238))</f>
        <v>0.3916862381</v>
      </c>
      <c r="AF24" s="57">
        <v>0.38182491046868483</v>
      </c>
      <c r="AG24" s="57">
        <f t="shared" si="12"/>
        <v>28.14181503</v>
      </c>
      <c r="AH24" s="57">
        <f>IF(UI!$D$19="Less efficient is fine",-0.479 + 0.0553*(AG24) + -0.000521*(AG24)^2,IF(UI!$D$19="More efficient the better",0.099 + -0.00591*(AG24) + 0.000429*(AG24)^2,0.0238*(AG24) + -0.238))</f>
        <v>0.4317751977</v>
      </c>
      <c r="AI24" s="57">
        <v>0.6127178353262239</v>
      </c>
      <c r="AJ24" s="57">
        <f t="shared" si="13"/>
        <v>22.532661</v>
      </c>
      <c r="AK24" s="57">
        <f>IF(UI!$D$19="Less efficient is fine",-0.479 + 0.0553*(AJ24) + -0.000521*(AJ24)^2,IF(UI!$D$19="More efficient the better",0.099 + -0.00591*(AJ24) + 0.000429*(AJ24)^2,0.0238*(AJ24) + -0.238))</f>
        <v>0.2982773317</v>
      </c>
      <c r="AL24" s="57">
        <v>0.6934111380524622</v>
      </c>
      <c r="AM24" s="57">
        <f t="shared" si="14"/>
        <v>20.87161232</v>
      </c>
      <c r="AN24" s="57">
        <f>IF(UI!$D$19="Less efficient is fine",-0.479 + 0.0553*(AM24) + -0.000521*(AM24)^2,IF(UI!$D$19="More efficient the better",0.099 + -0.00591*(AM24) + 0.000429*(AM24)^2,0.0238*(AM24) + -0.238))</f>
        <v>0.2587443732</v>
      </c>
      <c r="AO24" s="57">
        <v>0.40594951923752653</v>
      </c>
      <c r="AP24" s="57">
        <f t="shared" si="15"/>
        <v>21.70316321</v>
      </c>
      <c r="AQ24" s="57">
        <f>IF(UI!$D$19="Less efficient is fine",-0.479 + 0.0553*(AP24) + -0.000521*(AP24)^2,IF(UI!$D$19="More efficient the better",0.099 + -0.00591*(AP24) + 0.000429*(AP24)^2,0.0238*(AP24) + -0.238))</f>
        <v>0.2785352844</v>
      </c>
      <c r="AR24" s="57">
        <v>0.50314721753906</v>
      </c>
      <c r="AS24" s="57">
        <f t="shared" si="16"/>
        <v>23.08899274</v>
      </c>
      <c r="AT24" s="57">
        <f>IF(UI!$D$19="Less efficient is fine",-0.479 + 0.0553*(AS24) + -0.000521*(AS24)^2,IF(UI!$D$19="More efficient the better",0.099 + -0.00591*(AS24) + 0.000429*(AS24)^2,0.0238*(AS24) + -0.238))</f>
        <v>0.3115180272</v>
      </c>
      <c r="AU24" s="57">
        <v>0.11317229724353195</v>
      </c>
      <c r="AV24" s="57">
        <f t="shared" si="17"/>
        <v>24.66514903</v>
      </c>
      <c r="AW24" s="57">
        <f>IF(UI!$D$19="Less efficient is fine",-0.479 + 0.0553*(AV24) + -0.000521*(AV24)^2,IF(UI!$D$19="More efficient the better",0.099 + -0.00591*(AV24) + 0.000429*(AV24)^2,0.0238*(AV24) + -0.238))</f>
        <v>0.3490305468</v>
      </c>
      <c r="AX24" s="57">
        <v>0.33023435515459554</v>
      </c>
      <c r="AY24" s="57">
        <f t="shared" si="18"/>
        <v>26.65711517</v>
      </c>
      <c r="AZ24" s="57">
        <f>IF(UI!$D$19="Less efficient is fine",-0.479 + 0.0553*(AY24) + -0.000521*(AY24)^2,IF(UI!$D$19="More efficient the better",0.099 + -0.00591*(AY24) + 0.000429*(AY24)^2,0.0238*(AY24) + -0.238))</f>
        <v>0.3964393411</v>
      </c>
      <c r="BA24" s="57">
        <v>0.5970461992415033</v>
      </c>
      <c r="BB24" s="57">
        <f t="shared" si="19"/>
        <v>17.57860647</v>
      </c>
      <c r="BC24" s="57">
        <f>IF(UI!$D$19="Less efficient is fine",-0.479 + 0.0553*(BB24) + -0.000521*(BB24)^2,IF(UI!$D$19="More efficient the better",0.099 + -0.00591*(BB24) + 0.000429*(BB24)^2,0.0238*(BB24) + -0.238))</f>
        <v>0.1803708341</v>
      </c>
      <c r="BD24" s="57">
        <v>0.6955495312169598</v>
      </c>
      <c r="BE24" s="57">
        <f t="shared" si="20"/>
        <v>19.63198902</v>
      </c>
      <c r="BF24" s="57">
        <f>IF(UI!$D$19="Less efficient is fine",-0.479 + 0.0553*(BE24) + -0.000521*(BE24)^2,IF(UI!$D$19="More efficient the better",0.099 + -0.00591*(BE24) + 0.000429*(BE24)^2,0.0238*(BE24) + -0.238))</f>
        <v>0.2292413386</v>
      </c>
      <c r="BG24" s="57">
        <v>0.45945347645778445</v>
      </c>
      <c r="BH24" s="57">
        <f t="shared" si="21"/>
        <v>27.79298173</v>
      </c>
      <c r="BI24" s="57">
        <f>IF(UI!$D$19="Less efficient is fine",-0.479 + 0.0553*(BH24) + -0.000521*(BH24)^2,IF(UI!$D$19="More efficient the better",0.099 + -0.00591*(BH24) + 0.000429*(BH24)^2,0.0238*(BH24) + -0.238))</f>
        <v>0.4234729651</v>
      </c>
      <c r="BJ24" s="57">
        <v>0.9421212716877816</v>
      </c>
      <c r="BK24" s="57">
        <f t="shared" si="22"/>
        <v>16.81482379</v>
      </c>
      <c r="BL24" s="57">
        <f>IF(UI!$D$19="Less efficient is fine",-0.479 + 0.0553*(BK24) + -0.000521*(BK24)^2,IF(UI!$D$19="More efficient the better",0.099 + -0.00591*(BK24) + 0.000429*(BK24)^2,0.0238*(BK24) + -0.238))</f>
        <v>0.1621928061</v>
      </c>
      <c r="BM24" s="57">
        <v>0.1732324791703046</v>
      </c>
      <c r="BN24" s="57">
        <f t="shared" si="23"/>
        <v>26.23737007</v>
      </c>
      <c r="BO24" s="57">
        <f>IF(UI!$D$19="Less efficient is fine",-0.479 + 0.0553*(BN24) + -0.000521*(BN24)^2,IF(UI!$D$19="More efficient the better",0.099 + -0.00591*(BN24) + 0.000429*(BN24)^2,0.0238*(BN24) + -0.238))</f>
        <v>0.3864494077</v>
      </c>
      <c r="BP24" s="57">
        <v>0.46146228642224163</v>
      </c>
      <c r="BQ24" s="57">
        <f t="shared" si="24"/>
        <v>24.32310335</v>
      </c>
      <c r="BR24" s="57">
        <f>IF(UI!$D$19="Less efficient is fine",-0.479 + 0.0553*(BQ24) + -0.000521*(BQ24)^2,IF(UI!$D$19="More efficient the better",0.099 + -0.00591*(BQ24) + 0.000429*(BQ24)^2,0.0238*(BQ24) + -0.238))</f>
        <v>0.3408898598</v>
      </c>
      <c r="BS24" s="57">
        <v>0.38012715669833175</v>
      </c>
      <c r="BT24" s="57">
        <f t="shared" si="25"/>
        <v>23.17981409</v>
      </c>
      <c r="BU24" s="57">
        <f>IF(UI!$D$19="Less efficient is fine",-0.479 + 0.0553*(BT24) + -0.000521*(BT24)^2,IF(UI!$D$19="More efficient the better",0.099 + -0.00591*(BT24) + 0.000429*(BT24)^2,0.0238*(BT24) + -0.238))</f>
        <v>0.3136795753</v>
      </c>
      <c r="BV24" s="57">
        <v>0.3885853160726409</v>
      </c>
      <c r="BW24" s="57">
        <f t="shared" si="26"/>
        <v>16.64471845</v>
      </c>
      <c r="BX24" s="57">
        <f>IF(UI!$D$19="Less efficient is fine",-0.479 + 0.0553*(BW24) + -0.000521*(BW24)^2,IF(UI!$D$19="More efficient the better",0.099 + -0.00591*(BW24) + 0.000429*(BW24)^2,0.0238*(BW24) + -0.238))</f>
        <v>0.1581442992</v>
      </c>
      <c r="BY24" s="57">
        <v>0.2955684087702718</v>
      </c>
      <c r="BZ24" s="57">
        <f t="shared" si="27"/>
        <v>27.92213556</v>
      </c>
      <c r="CA24" s="57">
        <f>IF(UI!$D$19="Less efficient is fine",-0.479 + 0.0553*(BZ24) + -0.000521*(BZ24)^2,IF(UI!$D$19="More efficient the better",0.099 + -0.00591*(BZ24) + 0.000429*(BZ24)^2,0.0238*(BZ24) + -0.238))</f>
        <v>0.4265468263</v>
      </c>
      <c r="CB24" s="57">
        <v>0.9912429501657094</v>
      </c>
      <c r="CC24" s="57">
        <f t="shared" si="28"/>
        <v>27.74974667</v>
      </c>
      <c r="CD24" s="57">
        <f>IF(UI!$D$19="Less efficient is fine",-0.479 + 0.0553*(CC24) + -0.000521*(CC24)^2,IF(UI!$D$19="More efficient the better",0.099 + -0.00591*(CC24) + 0.000429*(CC24)^2,0.0238*(CC24) + -0.238))</f>
        <v>0.4224439707</v>
      </c>
      <c r="CE24" s="57">
        <v>0.36915555117565535</v>
      </c>
      <c r="CF24" s="57">
        <f t="shared" si="29"/>
        <v>17.14812579</v>
      </c>
      <c r="CG24" s="57">
        <f>IF(UI!$D$19="Less efficient is fine",-0.479 + 0.0553*(CF24) + -0.000521*(CF24)^2,IF(UI!$D$19="More efficient the better",0.099 + -0.00591*(CF24) + 0.000429*(CF24)^2,0.0238*(CF24) + -0.238))</f>
        <v>0.1701253937</v>
      </c>
      <c r="CH24" s="57">
        <v>0.813932240091896</v>
      </c>
      <c r="CI24" s="57">
        <f t="shared" si="30"/>
        <v>15.96503668</v>
      </c>
      <c r="CJ24" s="57">
        <f>IF(UI!$D$19="Less efficient is fine",-0.479 + 0.0553*(CI24) + -0.000521*(CI24)^2,IF(UI!$D$19="More efficient the better",0.099 + -0.00591*(CI24) + 0.000429*(CI24)^2,0.0238*(CI24) + -0.238))</f>
        <v>0.141967873</v>
      </c>
      <c r="CK24" s="57">
        <v>0.9109587803570061</v>
      </c>
      <c r="CL24" s="57">
        <f t="shared" si="31"/>
        <v>26.18848079</v>
      </c>
      <c r="CM24" s="57">
        <f>IF(UI!$D$19="Less efficient is fine",-0.479 + 0.0553*(CL24) + -0.000521*(CL24)^2,IF(UI!$D$19="More efficient the better",0.099 + -0.00591*(CL24) + 0.000429*(CL24)^2,0.0238*(CL24) + -0.238))</f>
        <v>0.3852858428</v>
      </c>
      <c r="CN24" s="57">
        <v>0.18759383403019336</v>
      </c>
      <c r="CO24" s="57">
        <f t="shared" si="32"/>
        <v>25.06262823</v>
      </c>
      <c r="CP24" s="57">
        <f>IF(UI!$D$19="Less efficient is fine",-0.479 + 0.0553*(CO24) + -0.000521*(CO24)^2,IF(UI!$D$19="More efficient the better",0.099 + -0.00591*(CO24) + 0.000429*(CO24)^2,0.0238*(CO24) + -0.238))</f>
        <v>0.358490552</v>
      </c>
      <c r="CQ24" s="57">
        <v>0.7686999842137079</v>
      </c>
      <c r="CR24" s="57">
        <f t="shared" si="33"/>
        <v>21.26753247</v>
      </c>
      <c r="CS24" s="57">
        <f>IF(UI!$D$19="Less efficient is fine",-0.479 + 0.0553*(CR24) + -0.000521*(CR24)^2,IF(UI!$D$19="More efficient the better",0.099 + -0.00591*(CR24) + 0.000429*(CR24)^2,0.0238*(CR24) + -0.238))</f>
        <v>0.2681672728</v>
      </c>
      <c r="CT24" s="57">
        <v>0.14806473603926462</v>
      </c>
      <c r="CU24" s="57">
        <f t="shared" si="34"/>
        <v>18.36044449</v>
      </c>
      <c r="CV24" s="57">
        <f>IF(UI!$D$19="Less efficient is fine",-0.479 + 0.0553*(CU24) + -0.000521*(CU24)^2,IF(UI!$D$19="More efficient the better",0.099 + -0.00591*(CU24) + 0.000429*(CU24)^2,0.0238*(CU24) + -0.238))</f>
        <v>0.1989785788</v>
      </c>
      <c r="CW24" s="57">
        <v>0.9948128973505657</v>
      </c>
      <c r="CX24" s="57">
        <f t="shared" si="35"/>
        <v>30.86694753</v>
      </c>
      <c r="CY24" s="57">
        <f>IF(UI!$D$19="Less efficient is fine",-0.479 + 0.0553*(CX24) + -0.000521*(CX24)^2,IF(UI!$D$19="More efficient the better",0.099 + -0.00591*(CX24) + 0.000429*(CX24)^2,0.0238*(CX24) + -0.238))</f>
        <v>0.4966333512</v>
      </c>
      <c r="CZ24" s="57">
        <v>0.9713493294913201</v>
      </c>
      <c r="DA24" s="57">
        <f t="shared" si="36"/>
        <v>32.19560897</v>
      </c>
      <c r="DB24" s="57">
        <f>IF(UI!$D$19="Less efficient is fine",-0.479 + 0.0553*(DA24) + -0.000521*(DA24)^2,IF(UI!$D$19="Efficient",0.099 + -0.00591*(DA24) + 0.000429*(DA24)^2,0.0238*(DA24) + -0.238))</f>
        <v>0.5282554935</v>
      </c>
      <c r="DC24" s="57">
        <v>0.39232286299081487</v>
      </c>
      <c r="DD24" s="57">
        <f t="shared" si="37"/>
        <v>24.65740692</v>
      </c>
      <c r="DE24" s="57">
        <f>IF(UI!$D$19="Less efficient is fine",-0.479 + 0.0553*(DD24) + -0.000521*(DD24)^2,IF(UI!$D$19="More efficient the better",0.099 + -0.00591*(DD24) + 0.000429*(DD24)^2,0.0238*(DD24) + -0.238))</f>
        <v>0.3488462847</v>
      </c>
      <c r="DF24" s="57">
        <v>0.9136453673599734</v>
      </c>
      <c r="DG24" s="57">
        <f t="shared" si="38"/>
        <v>26.68113433</v>
      </c>
      <c r="DH24" s="57">
        <f>IF(UI!$D$19="Less efficient is fine",-0.479 + 0.0553*(DG24) + -0.000521*(DG24)^2,IF(UI!$D$19="More efficient the better",0.099 + -0.00591*(DG24) + 0.000429*(DG24)^2,0.0238*(DG24) + -0.238))</f>
        <v>0.3970109971</v>
      </c>
      <c r="DI24" s="57">
        <v>0.7653496727348407</v>
      </c>
      <c r="DJ24" s="57">
        <f t="shared" si="39"/>
        <v>28.24948493</v>
      </c>
      <c r="DK24" s="57">
        <f>IF(UI!$D$19="Less efficient is fine",-0.479 + 0.0553*(DJ24) + -0.000521*(DJ24)^2,IF(UI!$D$19="More efficient the better",0.099 + -0.00591*(DJ24) + 0.000429*(DJ24)^2,0.0238*(DJ24) + -0.238))</f>
        <v>0.4343377414</v>
      </c>
      <c r="DL24" s="57">
        <v>0.20209436922500523</v>
      </c>
      <c r="DM24" s="57">
        <f t="shared" si="40"/>
        <v>25.90727519</v>
      </c>
      <c r="DN24" s="57">
        <f>IF(UI!$D$19="Less efficient is fine",-0.479 + 0.0553*(DM24) + -0.000521*(DM24)^2,IF(UI!$D$19="More efficient the better",0.099 + -0.00591*(DM24) + 0.000429*(DM24)^2,0.0238*(DM24) + -0.238))</f>
        <v>0.3785931495</v>
      </c>
      <c r="DO24" s="57">
        <v>0.43185919053599486</v>
      </c>
      <c r="DP24" s="57">
        <f t="shared" si="41"/>
        <v>26.78809351</v>
      </c>
      <c r="DQ24" s="57">
        <f>IF(UI!$D$19="Less efficient is fine",-0.479 + 0.0553*(DP24) + -0.000521*(DP24)^2,IF(UI!$D$19="More efficient the better",0.099 + -0.00591*(DP24) + 0.000429*(DP24)^2,0.0238*(DP24) + -0.238))</f>
        <v>0.3995566256</v>
      </c>
      <c r="DR24" s="57">
        <v>0.13949071276467018</v>
      </c>
      <c r="DS24" s="57">
        <f t="shared" si="42"/>
        <v>25.84865423</v>
      </c>
      <c r="DT24" s="57">
        <f>IF(UI!$D$19="Less efficient is fine",-0.479 + 0.0553*(DS24) + -0.000521*(DS24)^2,IF(UI!$D$19="More efficient the better",0.099 + -0.00591*(DS24) + 0.000429*(DS24)^2,0.0238*(DS24) + -0.238))</f>
        <v>0.3771979707</v>
      </c>
      <c r="DU24" s="57">
        <v>0.6395368864533637</v>
      </c>
      <c r="DV24" s="57">
        <f t="shared" si="43"/>
        <v>22.64679372</v>
      </c>
      <c r="DW24" s="57">
        <f>IF(UI!$D$19="Less efficient is fine",-0.479 + 0.0553*(DV24) + -0.000521*(DV24)^2,IF(UI!$D$19="More efficient the better",0.099 + -0.00591*(DV24) + 0.000429*(DV24)^2,0.0238*(DV24) + -0.238))</f>
        <v>0.3009936904</v>
      </c>
      <c r="DX24" s="57">
        <v>0.4934055373403208</v>
      </c>
      <c r="DY24" s="99">
        <f t="shared" si="44"/>
        <v>31.96691825</v>
      </c>
      <c r="DZ24" s="57">
        <f>IF(UI!$D$19="Less efficient is fine",-0.479 + 0.0553*(DY24) + -0.000521*(DY24)^2,IF(UI!$D$19="More efficient the better",0.099 + -0.00591*(DY24) + 0.000429*(DY24)^2,0.0238*(DY24) + -0.238))</f>
        <v>0.5228126543</v>
      </c>
      <c r="EA24" s="57">
        <v>0.8478205415279174</v>
      </c>
      <c r="EB24" s="99">
        <f t="shared" si="45"/>
        <v>25.5899724</v>
      </c>
      <c r="EC24" s="57">
        <f>IF(UI!$D$19="Less efficient is fine",-0.479 + 0.0553*(EB24) + -0.000521*(EB24)^2,IF(UI!$D$19="More efficient the better",0.099 + -0.00591*(EB24) + 0.000429*(EB24)^2,0.0238*(EB24) + -0.238))</f>
        <v>0.3710413432</v>
      </c>
      <c r="ED24" s="57">
        <v>0.09502692946784896</v>
      </c>
      <c r="EE24" s="99">
        <f t="shared" si="46"/>
        <v>25.08987918</v>
      </c>
      <c r="EF24" s="57">
        <f>IF(UI!$D$19="Less efficient is fine",-0.479 + 0.0553*(EE24) + -0.000521*(EE24)^2,IF(UI!$D$19="More efficient the better",0.099 + -0.00591*(EE24) + 0.000429*(EE24)^2,0.0238*(EE24) + -0.238))</f>
        <v>0.3591391244</v>
      </c>
      <c r="EG24" s="57">
        <v>0.817674843516883</v>
      </c>
      <c r="EH24" s="99">
        <f t="shared" si="47"/>
        <v>20.64124901</v>
      </c>
      <c r="EI24" s="57">
        <f>IF(UI!$D$19="Less efficient is fine",-0.479 + 0.0553*(EH24) + -0.000521*(EH24)^2,IF(UI!$D$19="More efficient the better",0.099 + -0.00591*(EH24) + 0.000429*(EH24)^2,0.0238*(EH24) + -0.238))</f>
        <v>0.2532617265</v>
      </c>
      <c r="EJ24" s="57">
        <v>0.8944773586487534</v>
      </c>
      <c r="EK24" s="99">
        <f t="shared" si="48"/>
        <v>20.63196141</v>
      </c>
      <c r="EL24" s="57">
        <f>IF(UI!$D$19="Less efficient is fine",-0.479 + 0.0553*(EK24) + -0.000521*(EK24)^2,IF(UI!$D$19="More efficient the better",0.099 + -0.00591*(EK24) + 0.000429*(EK24)^2,0.0238*(EK24) + -0.238))</f>
        <v>0.2530406816</v>
      </c>
      <c r="EM24" s="57">
        <v>0.4914599304472703</v>
      </c>
      <c r="EN24" s="99">
        <f t="shared" si="49"/>
        <v>20.9828463</v>
      </c>
      <c r="EO24" s="57">
        <f>IF(UI!$D$19="Less efficient is fine",-0.479 + 0.0553*(EN24) + -0.000521*(EN24)^2,IF(UI!$D$19="More efficient the better",0.099 + -0.00591*(EN24) + 0.000429*(EN24)^2,0.0238*(EN24) + -0.238))</f>
        <v>0.2613917419</v>
      </c>
      <c r="EP24" s="57">
        <v>0.021545566607704125</v>
      </c>
      <c r="EQ24" s="99">
        <f t="shared" si="50"/>
        <v>27.80238453</v>
      </c>
      <c r="ER24" s="57">
        <f>IF(UI!$D$19="Less efficient is fine",-0.479 + 0.0553*(EQ24) + -0.000521*(EQ24)^2,IF(UI!$D$19="More efficient the better",0.099 + -0.00591*(EQ24) + 0.000429*(EQ24)^2,0.0238*(EQ24) + -0.238))</f>
        <v>0.4236967517</v>
      </c>
      <c r="ES24" s="57">
        <v>0.4411373020892342</v>
      </c>
      <c r="ET24" s="99">
        <f t="shared" si="51"/>
        <v>20.40894211</v>
      </c>
      <c r="EU24" s="57">
        <f>IF(UI!$D$19="Less efficient is fine",-0.479 + 0.0553*(ET24) + -0.000521*(ET24)^2,IF(UI!$D$19="More efficient the better",0.099 + -0.00591*(ET24) + 0.000429*(ET24)^2,0.0238*(ET24) + -0.238))</f>
        <v>0.2477328221</v>
      </c>
      <c r="EV24" s="57">
        <v>0.14585019343188665</v>
      </c>
      <c r="EW24" s="99">
        <f t="shared" si="52"/>
        <v>18.43041824</v>
      </c>
      <c r="EX24" s="57">
        <f>IF(UI!$D$19="Less efficient is fine",-0.479 + 0.0553*(EW24) + -0.000521*(EW24)^2,IF(UI!$D$19="More efficient the better",0.099 + -0.00591*(EW24) + 0.000429*(EW24)^2,0.0238*(EW24) + -0.238))</f>
        <v>0.2006439542</v>
      </c>
      <c r="EY24" s="57">
        <v>0.24963813050187722</v>
      </c>
      <c r="EZ24" s="99">
        <f t="shared" si="53"/>
        <v>13.05989225</v>
      </c>
      <c r="FA24" s="57">
        <f>IF(UI!$D$19="Less efficient is fine",-0.479 + 0.0553*(EZ24) + -0.000521*(EZ24)^2,IF(UI!$D$19="More efficient the better",0.099 + -0.00591*(EZ24) + 0.000429*(EZ24)^2,0.0238*(EZ24) + -0.238))</f>
        <v>0.07282543561</v>
      </c>
      <c r="FB24" s="57">
        <v>0.8783243157711168</v>
      </c>
      <c r="FC24" s="99">
        <f t="shared" si="54"/>
        <v>10.95114395</v>
      </c>
      <c r="FD24" s="57">
        <f>IF(UI!$D$19="Less efficient is fine",-0.479 + 0.0553*(FC24) + -0.000521*(FC24)^2,IF(UI!$D$19="More efficient the better",0.099 + -0.00591*(FC24) + 0.000429*(FC24)^2,0.0238*(FC24) + -0.238))</f>
        <v>0.02263722605</v>
      </c>
      <c r="FE24" s="57">
        <v>0.08988653174240269</v>
      </c>
      <c r="FF24" s="57">
        <f t="shared" si="55"/>
        <v>32.29995671</v>
      </c>
      <c r="FG24" s="57">
        <f>IF(UI!$D$19="Less efficient is fine",-0.479 + 0.0553*(FF24) + -0.000521*(FF24)^2,IF(UI!$D$19="More efficient the better",0.099 + -0.00591*(FF24) + 0.000429*(FF24)^2,0.0238*(FF24) + -0.238))</f>
        <v>0.5307389698</v>
      </c>
      <c r="FI24" s="73">
        <v>17.0</v>
      </c>
      <c r="FJ24" s="100">
        <f>AVERAGE(AZ8:AZ307)</f>
        <v>0.3639889067</v>
      </c>
    </row>
    <row r="25" ht="15.75" customHeight="1">
      <c r="A25" s="57">
        <f t="shared" si="1"/>
        <v>0.4582659029</v>
      </c>
      <c r="B25" s="57">
        <v>0.822923497606775</v>
      </c>
      <c r="C25" s="57">
        <f t="shared" si="2"/>
        <v>30.92208621</v>
      </c>
      <c r="D25" s="57">
        <f>IF(UI!$D$19="Less efficient is fine",-0.479 + 0.0553*(C25) + -0.000521*(C25)^2,IF(UI!$D$19="More efficient the better",0.099 + -0.00591*(C25) + 0.000429*(C25)^2,0.0238*(C25) + -0.238))</f>
        <v>0.4979456519</v>
      </c>
      <c r="E25" s="57">
        <v>0.5760615133469503</v>
      </c>
      <c r="F25" s="57">
        <f t="shared" si="3"/>
        <v>19.70511672</v>
      </c>
      <c r="G25" s="57">
        <f>IF(UI!$D$19="Less efficient is fine",-0.479 + 0.0553*(F25) + -0.000521*(F25)^2,IF(UI!$D$19="More efficient the better",0.099 + -0.00591*(F25) + 0.000429*(F25)^2,0.0238*(F25) + -0.238))</f>
        <v>0.230981778</v>
      </c>
      <c r="H25" s="57">
        <v>0.31516782954143074</v>
      </c>
      <c r="I25" s="57">
        <f t="shared" si="4"/>
        <v>32.98484203</v>
      </c>
      <c r="J25" s="57">
        <f>IF(UI!$D$19="Less efficient is fine",-0.479 + 0.0553*(I25) + -0.000521*(I25)^2,IF(UI!$D$19="More efficient the better",0.099 + -0.00591*(I25) + 0.000429*(I25)^2,0.0238*(I25) + -0.238))</f>
        <v>0.5470392402</v>
      </c>
      <c r="K25" s="57">
        <v>0.02184870618945589</v>
      </c>
      <c r="L25" s="99">
        <f t="shared" si="5"/>
        <v>18.62711778</v>
      </c>
      <c r="M25" s="57">
        <f>IF(UI!$D$19="Less efficient is fine",-0.479 + 0.0553*(L25) + -0.000521*(L25)^2,IF(UI!$D$19="More efficient the better",0.099 + -0.00591*(L25) + 0.000429*(L25)^2,0.0238*(L25) + -0.238))</f>
        <v>0.2053254032</v>
      </c>
      <c r="N25" s="57">
        <v>0.14994906039831846</v>
      </c>
      <c r="O25" s="57">
        <f t="shared" si="6"/>
        <v>24.46433296</v>
      </c>
      <c r="P25" s="57">
        <f>IF(UI!$D$19="Less efficient is fine",-0.479 + 0.0553*(O25) + -0.000521*(O25)^2,IF(UI!$D$19="More efficient the better",0.099 + -0.00591*(O25) + 0.000429*(O25)^2,0.0238*(O25) + -0.238))</f>
        <v>0.3442511245</v>
      </c>
      <c r="Q25" s="57">
        <v>0.8178056025065998</v>
      </c>
      <c r="R25" s="57">
        <f t="shared" si="7"/>
        <v>20.64317094</v>
      </c>
      <c r="S25" s="57">
        <f>IF(UI!$D$19="Less efficient is fine",-0.479 + 0.0553*(R25) + -0.000521*(R25)^2,IF(UI!$D$19="More efficient the better",0.099 + -0.00591*(R25) + 0.000429*(R25)^2,0.0238*(R25) + -0.238))</f>
        <v>0.2533074683</v>
      </c>
      <c r="T25" s="57">
        <v>0.641492544600703</v>
      </c>
      <c r="U25" s="57">
        <f t="shared" si="8"/>
        <v>22.1614527</v>
      </c>
      <c r="V25" s="57">
        <f>IF(UI!$D$19="Less efficient is fine",-0.479 + 0.0553*(U25) + -0.000521*(U25)^2,IF(UI!$D$19="More efficient the better",0.099 + -0.00591*(U25) + 0.000429*(U25)^2,0.0238*(U25) + -0.238))</f>
        <v>0.2894425743</v>
      </c>
      <c r="W25" s="57">
        <v>0.14784622173906592</v>
      </c>
      <c r="X25" s="57">
        <f t="shared" si="9"/>
        <v>20.17510439</v>
      </c>
      <c r="Y25" s="57">
        <f>IF(UI!$D$19="Less efficient is fine",-0.479 + 0.0553*(X25) + -0.000521*(X25)^2,IF(UI!$D$19="More efficient the better",0.099 + -0.00591*(X25) + 0.000429*(X25)^2,0.0238*(X25) + -0.238))</f>
        <v>0.2421674844</v>
      </c>
      <c r="Z25" s="57">
        <v>0.6721395780014927</v>
      </c>
      <c r="AA25" s="57">
        <f t="shared" si="10"/>
        <v>21.84834104</v>
      </c>
      <c r="AB25" s="57">
        <f>IF(UI!$D$19="Less efficient is fine",-0.479 + 0.0553*(AA25) + -0.000521*(AA25)^2,IF(UI!$D$19="More efficient the better",0.099 + -0.00591*(AA25) + 0.000429*(AA25)^2,0.0238*(AA25) + -0.238))</f>
        <v>0.2819905168</v>
      </c>
      <c r="AC25" s="57">
        <v>0.5358046863402042</v>
      </c>
      <c r="AD25" s="57">
        <f t="shared" si="11"/>
        <v>22.16909899</v>
      </c>
      <c r="AE25" s="57">
        <f>IF(UI!$D$19="Less efficient is fine",-0.479 + 0.0553*(AD25) + -0.000521*(AD25)^2,IF(UI!$D$19="More efficient the better",0.099 + -0.00591*(AD25) + 0.000429*(AD25)^2,0.0238*(AD25) + -0.238))</f>
        <v>0.2896245559</v>
      </c>
      <c r="AF25" s="57">
        <v>0.24372843622797158</v>
      </c>
      <c r="AG25" s="57">
        <f t="shared" si="12"/>
        <v>25.17427304</v>
      </c>
      <c r="AH25" s="57">
        <f>IF(UI!$D$19="Less efficient is fine",-0.479 + 0.0553*(AG25) + -0.000521*(AG25)^2,IF(UI!$D$19="More efficient the better",0.099 + -0.00591*(AG25) + 0.000429*(AG25)^2,0.0238*(AG25) + -0.238))</f>
        <v>0.3611476984</v>
      </c>
      <c r="AI25" s="57">
        <v>0.19058874943519166</v>
      </c>
      <c r="AJ25" s="57">
        <f t="shared" si="13"/>
        <v>26.23479148</v>
      </c>
      <c r="AK25" s="57">
        <f>IF(UI!$D$19="Less efficient is fine",-0.479 + 0.0553*(AJ25) + -0.000521*(AJ25)^2,IF(UI!$D$19="More efficient the better",0.099 + -0.00591*(AJ25) + 0.000429*(AJ25)^2,0.0238*(AJ25) + -0.238))</f>
        <v>0.3863880372</v>
      </c>
      <c r="AL25" s="57">
        <v>0.8537790847283975</v>
      </c>
      <c r="AM25" s="57">
        <f t="shared" si="14"/>
        <v>22.76773558</v>
      </c>
      <c r="AN25" s="57">
        <f>IF(UI!$D$19="Less efficient is fine",-0.479 + 0.0553*(AM25) + -0.000521*(AM25)^2,IF(UI!$D$19="More efficient the better",0.099 + -0.00591*(AM25) + 0.000429*(AM25)^2,0.0238*(AM25) + -0.238))</f>
        <v>0.3038721068</v>
      </c>
      <c r="AO25" s="57">
        <v>0.2745434176232555</v>
      </c>
      <c r="AP25" s="57">
        <f t="shared" si="15"/>
        <v>21.22301181</v>
      </c>
      <c r="AQ25" s="57">
        <f>IF(UI!$D$19="Less efficient is fine",-0.479 + 0.0553*(AP25) + -0.000521*(AP25)^2,IF(UI!$D$19="More efficient the better",0.099 + -0.00591*(AP25) + 0.000429*(AP25)^2,0.0238*(AP25) + -0.238))</f>
        <v>0.2671076811</v>
      </c>
      <c r="AR25" s="57">
        <v>0.2619645283088935</v>
      </c>
      <c r="AS25" s="57">
        <f t="shared" si="16"/>
        <v>28.98106191</v>
      </c>
      <c r="AT25" s="57">
        <f>IF(UI!$D$19="Less efficient is fine",-0.479 + 0.0553*(AS25) + -0.000521*(AS25)^2,IF(UI!$D$19="More efficient the better",0.099 + -0.00591*(AS25) + 0.000429*(AS25)^2,0.0238*(AS25) + -0.238))</f>
        <v>0.4517492736</v>
      </c>
      <c r="AU25" s="57">
        <v>0.9131001033229039</v>
      </c>
      <c r="AV25" s="57">
        <f t="shared" si="17"/>
        <v>25.98503663</v>
      </c>
      <c r="AW25" s="57">
        <f>IF(UI!$D$19="Less efficient is fine",-0.479 + 0.0553*(AV25) + -0.000521*(AV25)^2,IF(UI!$D$19="More efficient the better",0.099 + -0.00591*(AV25) + 0.000429*(AV25)^2,0.0238*(AV25) + -0.238))</f>
        <v>0.3804438719</v>
      </c>
      <c r="AX25" s="57">
        <v>0.18990433131814877</v>
      </c>
      <c r="AY25" s="57">
        <f t="shared" si="18"/>
        <v>25.77328784</v>
      </c>
      <c r="AZ25" s="57">
        <f>IF(UI!$D$19="Less efficient is fine",-0.479 + 0.0553*(AY25) + -0.000521*(AY25)^2,IF(UI!$D$19="More efficient the better",0.099 + -0.00591*(AY25) + 0.000429*(AY25)^2,0.0238*(AY25) + -0.238))</f>
        <v>0.3754042505</v>
      </c>
      <c r="BA25" s="57">
        <v>0.7981230972187373</v>
      </c>
      <c r="BB25" s="57">
        <f t="shared" si="19"/>
        <v>20.03926725</v>
      </c>
      <c r="BC25" s="57">
        <f>IF(UI!$D$19="Less efficient is fine",-0.479 + 0.0553*(BB25) + -0.000521*(BB25)^2,IF(UI!$D$19="More efficient the better",0.099 + -0.00591*(BB25) + 0.000429*(BB25)^2,0.0238*(BB25) + -0.238))</f>
        <v>0.2389345606</v>
      </c>
      <c r="BD25" s="57">
        <v>0.4878820134767968</v>
      </c>
      <c r="BE25" s="57">
        <f t="shared" si="20"/>
        <v>22.93903844</v>
      </c>
      <c r="BF25" s="57">
        <f>IF(UI!$D$19="Less efficient is fine",-0.479 + 0.0553*(BE25) + -0.000521*(BE25)^2,IF(UI!$D$19="More efficient the better",0.099 + -0.00591*(BE25) + 0.000429*(BE25)^2,0.0238*(BE25) + -0.238))</f>
        <v>0.3079491148</v>
      </c>
      <c r="BG25" s="57">
        <v>0.49336618581007063</v>
      </c>
      <c r="BH25" s="57">
        <f t="shared" si="21"/>
        <v>27.96672017</v>
      </c>
      <c r="BI25" s="57">
        <f>IF(UI!$D$19="Less efficient is fine",-0.479 + 0.0553*(BH25) + -0.000521*(BH25)^2,IF(UI!$D$19="More efficient the better",0.099 + -0.00591*(BH25) + 0.000429*(BH25)^2,0.0238*(BH25) + -0.238))</f>
        <v>0.4276079402</v>
      </c>
      <c r="BJ25" s="57">
        <v>0.896501248870088</v>
      </c>
      <c r="BK25" s="57">
        <f t="shared" si="22"/>
        <v>16.07790367</v>
      </c>
      <c r="BL25" s="57">
        <f>IF(UI!$D$19="Less efficient is fine",-0.479 + 0.0553*(BK25) + -0.000521*(BK25)^2,IF(UI!$D$19="More efficient the better",0.099 + -0.00591*(BK25) + 0.000429*(BK25)^2,0.0238*(BK25) + -0.238))</f>
        <v>0.1446541073</v>
      </c>
      <c r="BM25" s="57">
        <v>0.11800062175682102</v>
      </c>
      <c r="BN25" s="57">
        <f t="shared" si="23"/>
        <v>25.67189776</v>
      </c>
      <c r="BO25" s="57">
        <f>IF(UI!$D$19="Less efficient is fine",-0.479 + 0.0553*(BN25) + -0.000521*(BN25)^2,IF(UI!$D$19="More efficient the better",0.099 + -0.00591*(BN25) + 0.000429*(BN25)^2,0.0238*(BN25) + -0.238))</f>
        <v>0.3729911666</v>
      </c>
      <c r="BP25" s="57">
        <v>0.005361803497456741</v>
      </c>
      <c r="BQ25" s="57">
        <f t="shared" si="24"/>
        <v>20.46599683</v>
      </c>
      <c r="BR25" s="57">
        <f>IF(UI!$D$19="Less efficient is fine",-0.479 + 0.0553*(BQ25) + -0.000521*(BQ25)^2,IF(UI!$D$19="More efficient the better",0.099 + -0.00591*(BQ25) + 0.000429*(BQ25)^2,0.0238*(BQ25) + -0.238))</f>
        <v>0.2490907245</v>
      </c>
      <c r="BS25" s="57">
        <v>0.03235654716480996</v>
      </c>
      <c r="BT25" s="57">
        <f t="shared" si="25"/>
        <v>21.63596921</v>
      </c>
      <c r="BU25" s="57">
        <f>IF(UI!$D$19="Less efficient is fine",-0.479 + 0.0553*(BT25) + -0.000521*(BT25)^2,IF(UI!$D$19="More efficient the better",0.099 + -0.00591*(BT25) + 0.000429*(BT25)^2,0.0238*(BT25) + -0.238))</f>
        <v>0.2769360673</v>
      </c>
      <c r="BV25" s="57">
        <v>0.6234389699600336</v>
      </c>
      <c r="BW25" s="57">
        <f t="shared" si="26"/>
        <v>13.80248235</v>
      </c>
      <c r="BX25" s="57">
        <f>IF(UI!$D$19="Less efficient is fine",-0.479 + 0.0553*(BW25) + -0.000521*(BW25)^2,IF(UI!$D$19="More efficient the better",0.099 + -0.00591*(BW25) + 0.000429*(BW25)^2,0.0238*(BW25) + -0.238))</f>
        <v>0.09049907985</v>
      </c>
      <c r="BY25" s="57">
        <v>0.7544423601638446</v>
      </c>
      <c r="BZ25" s="57">
        <f t="shared" si="27"/>
        <v>25.08459945</v>
      </c>
      <c r="CA25" s="57">
        <f>IF(UI!$D$19="Less efficient is fine",-0.479 + 0.0553*(BZ25) + -0.000521*(BZ25)^2,IF(UI!$D$19="More efficient the better",0.099 + -0.00591*(BZ25) + 0.000429*(BZ25)^2,0.0238*(BZ25) + -0.238))</f>
        <v>0.3590134669</v>
      </c>
      <c r="CB25" s="57">
        <v>0.5646115559656202</v>
      </c>
      <c r="CC25" s="57">
        <f t="shared" si="28"/>
        <v>20.18428464</v>
      </c>
      <c r="CD25" s="57">
        <f>IF(UI!$D$19="Less efficient is fine",-0.479 + 0.0553*(CC25) + -0.000521*(CC25)^2,IF(UI!$D$19="More efficient the better",0.099 + -0.00591*(CC25) + 0.000429*(CC25)^2,0.0238*(CC25) + -0.238))</f>
        <v>0.2423859745</v>
      </c>
      <c r="CE25" s="57">
        <v>0.39806850515512904</v>
      </c>
      <c r="CF25" s="57">
        <f t="shared" si="29"/>
        <v>17.23066275</v>
      </c>
      <c r="CG25" s="57">
        <f>IF(UI!$D$19="Less efficient is fine",-0.479 + 0.0553*(CF25) + -0.000521*(CF25)^2,IF(UI!$D$19="More efficient the better",0.099 + -0.00591*(CF25) + 0.000429*(CF25)^2,0.0238*(CF25) + -0.238))</f>
        <v>0.1720897735</v>
      </c>
      <c r="CH25" s="57">
        <v>0.4685963882999661</v>
      </c>
      <c r="CI25" s="57">
        <f t="shared" si="30"/>
        <v>17.42021794</v>
      </c>
      <c r="CJ25" s="57">
        <f>IF(UI!$D$19="Less efficient is fine",-0.479 + 0.0553*(CI25) + -0.000521*(CI25)^2,IF(UI!$D$19="More efficient the better",0.099 + -0.00591*(CI25) + 0.000429*(CI25)^2,0.0238*(CI25) + -0.238))</f>
        <v>0.1766011869</v>
      </c>
      <c r="CK25" s="57">
        <v>0.9003899403885498</v>
      </c>
      <c r="CL25" s="57">
        <f t="shared" si="31"/>
        <v>25.91093177</v>
      </c>
      <c r="CM25" s="57">
        <f>IF(UI!$D$19="Less efficient is fine",-0.479 + 0.0553*(CL25) + -0.000521*(CL25)^2,IF(UI!$D$19="More efficient the better",0.099 + -0.00591*(CL25) + 0.000429*(CL25)^2,0.0238*(CL25) + -0.238))</f>
        <v>0.378680176</v>
      </c>
      <c r="CN25" s="57">
        <v>0.3264558137133673</v>
      </c>
      <c r="CO25" s="57">
        <f t="shared" si="32"/>
        <v>26.04014736</v>
      </c>
      <c r="CP25" s="57">
        <f>IF(UI!$D$19="Less efficient is fine",-0.479 + 0.0553*(CO25) + -0.000521*(CO25)^2,IF(UI!$D$19="More efficient the better",0.099 + -0.00591*(CO25) + 0.000429*(CO25)^2,0.0238*(CO25) + -0.238))</f>
        <v>0.3817555072</v>
      </c>
      <c r="CQ25" s="57">
        <v>0.9649822535771743</v>
      </c>
      <c r="CR25" s="57">
        <f t="shared" si="33"/>
        <v>25.99133128</v>
      </c>
      <c r="CS25" s="57">
        <f>IF(UI!$D$19="Less efficient is fine",-0.479 + 0.0553*(CR25) + -0.000521*(CR25)^2,IF(UI!$D$19="More efficient the better",0.099 + -0.00591*(CR25) + 0.000429*(CR25)^2,0.0238*(CR25) + -0.238))</f>
        <v>0.3805936845</v>
      </c>
      <c r="CT25" s="57">
        <v>0.08248314480503327</v>
      </c>
      <c r="CU25" s="57">
        <f t="shared" si="34"/>
        <v>18.01540106</v>
      </c>
      <c r="CV25" s="57">
        <f>IF(UI!$D$19="Less efficient is fine",-0.479 + 0.0553*(CU25) + -0.000521*(CU25)^2,IF(UI!$D$19="More efficient the better",0.099 + -0.00591*(CU25) + 0.000429*(CU25)^2,0.0238*(CU25) + -0.238))</f>
        <v>0.1907665452</v>
      </c>
      <c r="CW25" s="57">
        <v>0.024534789902448728</v>
      </c>
      <c r="CX25" s="57">
        <f t="shared" si="35"/>
        <v>23.99682445</v>
      </c>
      <c r="CY25" s="57">
        <f>IF(UI!$D$19="Less efficient is fine",-0.479 + 0.0553*(CX25) + -0.000521*(CX25)^2,IF(UI!$D$19="More efficient the better",0.099 + -0.00591*(CX25) + 0.000429*(CX25)^2,0.0238*(CX25) + -0.238))</f>
        <v>0.333124422</v>
      </c>
      <c r="CZ25" s="57">
        <v>0.13727409935755253</v>
      </c>
      <c r="DA25" s="57">
        <f t="shared" si="36"/>
        <v>28.35788062</v>
      </c>
      <c r="DB25" s="57">
        <f>IF(UI!$D$19="Less efficient is fine",-0.479 + 0.0553*(DA25) + -0.000521*(DA25)^2,IF(UI!$D$19="Efficient",0.099 + -0.00591*(DA25) + 0.000429*(DA25)^2,0.0238*(DA25) + -0.238))</f>
        <v>0.4369175588</v>
      </c>
      <c r="DC25" s="57">
        <v>0.9981201456985627</v>
      </c>
      <c r="DD25" s="57">
        <f t="shared" si="37"/>
        <v>27.46898386</v>
      </c>
      <c r="DE25" s="57">
        <f>IF(UI!$D$19="Less efficient is fine",-0.479 + 0.0553*(DD25) + -0.000521*(DD25)^2,IF(UI!$D$19="More efficient the better",0.099 + -0.00591*(DD25) + 0.000429*(DD25)^2,0.0238*(DD25) + -0.238))</f>
        <v>0.4157618158</v>
      </c>
      <c r="DF25" s="57">
        <v>0.9662874753715027</v>
      </c>
      <c r="DG25" s="57">
        <f t="shared" si="38"/>
        <v>28.30149943</v>
      </c>
      <c r="DH25" s="57">
        <f>IF(UI!$D$19="Less efficient is fine",-0.479 + 0.0553*(DG25) + -0.000521*(DG25)^2,IF(UI!$D$19="More efficient the better",0.099 + -0.00591*(DG25) + 0.000429*(DG25)^2,0.0238*(DG25) + -0.238))</f>
        <v>0.4355756865</v>
      </c>
      <c r="DI25" s="57">
        <v>0.40418237616115515</v>
      </c>
      <c r="DJ25" s="57">
        <f t="shared" si="39"/>
        <v>31.59636428</v>
      </c>
      <c r="DK25" s="57">
        <f>IF(UI!$D$19="Less efficient is fine",-0.479 + 0.0553*(DJ25) + -0.000521*(DJ25)^2,IF(UI!$D$19="More efficient the better",0.099 + -0.00591*(DJ25) + 0.000429*(DJ25)^2,0.0238*(DJ25) + -0.238))</f>
        <v>0.5139934699</v>
      </c>
      <c r="DL25" s="57">
        <v>0.8779439196529027</v>
      </c>
      <c r="DM25" s="57">
        <f t="shared" si="40"/>
        <v>25.55330628</v>
      </c>
      <c r="DN25" s="57">
        <f>IF(UI!$D$19="Less efficient is fine",-0.479 + 0.0553*(DM25) + -0.000521*(DM25)^2,IF(UI!$D$19="More efficient the better",0.099 + -0.00591*(DM25) + 0.000429*(DM25)^2,0.0238*(DM25) + -0.238))</f>
        <v>0.3701686895</v>
      </c>
      <c r="DO25" s="57">
        <v>0.3554862625439339</v>
      </c>
      <c r="DP25" s="57">
        <f t="shared" si="41"/>
        <v>26.5295756</v>
      </c>
      <c r="DQ25" s="57">
        <f>IF(UI!$D$19="Less efficient is fine",-0.479 + 0.0553*(DP25) + -0.000521*(DP25)^2,IF(UI!$D$19="More efficient the better",0.099 + -0.00591*(DP25) + 0.000429*(DP25)^2,0.0238*(DP25) + -0.238))</f>
        <v>0.3934038993</v>
      </c>
      <c r="DR25" s="57">
        <v>0.015804116079587205</v>
      </c>
      <c r="DS25" s="57">
        <f t="shared" si="42"/>
        <v>24.62225465</v>
      </c>
      <c r="DT25" s="57">
        <f>IF(UI!$D$19="Less efficient is fine",-0.479 + 0.0553*(DS25) + -0.000521*(DS25)^2,IF(UI!$D$19="More efficient the better",0.099 + -0.00591*(DS25) + 0.000429*(DS25)^2,0.0238*(DS25) + -0.238))</f>
        <v>0.3480096606</v>
      </c>
      <c r="DU25" s="57">
        <v>0.5913823961113398</v>
      </c>
      <c r="DV25" s="57">
        <f t="shared" si="43"/>
        <v>22.30042988</v>
      </c>
      <c r="DW25" s="57">
        <f>IF(UI!$D$19="Less efficient is fine",-0.479 + 0.0553*(DV25) + -0.000521*(DV25)^2,IF(UI!$D$19="More efficient the better",0.099 + -0.00591*(DV25) + 0.000429*(DV25)^2,0.0238*(DV25) + -0.238))</f>
        <v>0.2927502312</v>
      </c>
      <c r="DX25" s="57">
        <v>0.6915847863510711</v>
      </c>
      <c r="DY25" s="99">
        <f t="shared" si="44"/>
        <v>27.06557156</v>
      </c>
      <c r="DZ25" s="57">
        <f>IF(UI!$D$19="Less efficient is fine",-0.479 + 0.0553*(DY25) + -0.000521*(DY25)^2,IF(UI!$D$19="More efficient the better",0.099 + -0.00591*(DY25) + 0.000429*(DY25)^2,0.0238*(DY25) + -0.238))</f>
        <v>0.4061606032</v>
      </c>
      <c r="EA25" s="57">
        <v>0.7906269965619749</v>
      </c>
      <c r="EB25" s="99">
        <f t="shared" si="45"/>
        <v>24.48130923</v>
      </c>
      <c r="EC25" s="57">
        <f>IF(UI!$D$19="Less efficient is fine",-0.479 + 0.0553*(EB25) + -0.000521*(EB25)^2,IF(UI!$D$19="More efficient the better",0.099 + -0.00591*(EB25) + 0.000429*(EB25)^2,0.0238*(EB25) + -0.238))</f>
        <v>0.3446551596</v>
      </c>
      <c r="ED25" s="57">
        <v>0.4397678532227679</v>
      </c>
      <c r="EE25" s="99">
        <f t="shared" si="46"/>
        <v>26.34458913</v>
      </c>
      <c r="EF25" s="57">
        <f>IF(UI!$D$19="Less efficient is fine",-0.479 + 0.0553*(EE25) + -0.000521*(EE25)^2,IF(UI!$D$19="More efficient the better",0.099 + -0.00591*(EE25) + 0.000429*(EE25)^2,0.0238*(EE25) + -0.238))</f>
        <v>0.3890012212</v>
      </c>
      <c r="EG25" s="57">
        <v>0.7938060710551303</v>
      </c>
      <c r="EH25" s="99">
        <f t="shared" si="47"/>
        <v>20.30126823</v>
      </c>
      <c r="EI25" s="57">
        <f>IF(UI!$D$19="Less efficient is fine",-0.479 + 0.0553*(EH25) + -0.000521*(EH25)^2,IF(UI!$D$19="More efficient the better",0.099 + -0.00591*(EH25) + 0.000429*(EH25)^2,0.0238*(EH25) + -0.238))</f>
        <v>0.2451701838</v>
      </c>
      <c r="EJ25" s="57">
        <v>0.3061438883519845</v>
      </c>
      <c r="EK25" s="99">
        <f t="shared" si="48"/>
        <v>20.95622049</v>
      </c>
      <c r="EL25" s="57">
        <f>IF(UI!$D$19="Less efficient is fine",-0.479 + 0.0553*(EK25) + -0.000521*(EK25)^2,IF(UI!$D$19="More efficient the better",0.099 + -0.00591*(EK25) + 0.000429*(EK25)^2,0.0238*(EK25) + -0.238))</f>
        <v>0.2607580477</v>
      </c>
      <c r="EM25" s="57">
        <v>0.17874446546171152</v>
      </c>
      <c r="EN25" s="99">
        <f t="shared" si="49"/>
        <v>20.19580756</v>
      </c>
      <c r="EO25" s="57">
        <f>IF(UI!$D$19="Less efficient is fine",-0.479 + 0.0553*(EN25) + -0.000521*(EN25)^2,IF(UI!$D$19="More efficient the better",0.099 + -0.00591*(EN25) + 0.000429*(EN25)^2,0.0238*(EN25) + -0.238))</f>
        <v>0.24266022</v>
      </c>
      <c r="EP25" s="57">
        <v>0.3362286500764541</v>
      </c>
      <c r="EQ25" s="99">
        <f t="shared" si="50"/>
        <v>36.07047167</v>
      </c>
      <c r="ER25" s="57">
        <f>IF(UI!$D$19="Less efficient is fine",-0.479 + 0.0553*(EQ25) + -0.000521*(EQ25)^2,IF(UI!$D$19="More efficient the better",0.099 + -0.00591*(EQ25) + 0.000429*(EQ25)^2,0.0238*(EQ25) + -0.238))</f>
        <v>0.6204772257</v>
      </c>
      <c r="ES25" s="57">
        <v>0.9814793211467572</v>
      </c>
      <c r="ET25" s="99">
        <f t="shared" si="51"/>
        <v>20.93275038</v>
      </c>
      <c r="EU25" s="57">
        <f>IF(UI!$D$19="Less efficient is fine",-0.479 + 0.0553*(ET25) + -0.000521*(ET25)^2,IF(UI!$D$19="More efficient the better",0.099 + -0.00591*(ET25) + 0.000429*(ET25)^2,0.0238*(ET25) + -0.238))</f>
        <v>0.2601994591</v>
      </c>
      <c r="EV25" s="57">
        <v>0.9351226612595096</v>
      </c>
      <c r="EW25" s="99">
        <f t="shared" si="52"/>
        <v>21.54025015</v>
      </c>
      <c r="EX25" s="57">
        <f>IF(UI!$D$19="Less efficient is fine",-0.479 + 0.0553*(EW25) + -0.000521*(EW25)^2,IF(UI!$D$19="More efficient the better",0.099 + -0.00591*(EW25) + 0.000429*(EW25)^2,0.0238*(EW25) + -0.238))</f>
        <v>0.2746579537</v>
      </c>
      <c r="EY25" s="57">
        <v>0.755775555724797</v>
      </c>
      <c r="EZ25" s="99">
        <f t="shared" si="53"/>
        <v>11.85498967</v>
      </c>
      <c r="FA25" s="57">
        <f>IF(UI!$D$19="Less efficient is fine",-0.479 + 0.0553*(EZ25) + -0.000521*(EZ25)^2,IF(UI!$D$19="More efficient the better",0.099 + -0.00591*(EZ25) + 0.000429*(EZ25)^2,0.0238*(EZ25) + -0.238))</f>
        <v>0.04414875408</v>
      </c>
      <c r="FB25" s="57">
        <v>0.4493279869281732</v>
      </c>
      <c r="FC25" s="99">
        <f t="shared" si="54"/>
        <v>11.421962</v>
      </c>
      <c r="FD25" s="57">
        <f>IF(UI!$D$19="Less efficient is fine",-0.479 + 0.0553*(FC25) + -0.000521*(FC25)^2,IF(UI!$D$19="More efficient the better",0.099 + -0.00591*(FC25) + 0.000429*(FC25)^2,0.0238*(FC25) + -0.238))</f>
        <v>0.0338426957</v>
      </c>
      <c r="FE25" s="57">
        <v>0.5164395564824044</v>
      </c>
      <c r="FF25" s="57">
        <f t="shared" si="55"/>
        <v>30.14786194</v>
      </c>
      <c r="FG25" s="57">
        <f>IF(UI!$D$19="Less efficient is fine",-0.479 + 0.0553*(FF25) + -0.000521*(FF25)^2,IF(UI!$D$19="More efficient the better",0.099 + -0.00591*(FF25) + 0.000429*(FF25)^2,0.0238*(FF25) + -0.238))</f>
        <v>0.4795191141</v>
      </c>
      <c r="FI25" s="73">
        <v>18.0</v>
      </c>
      <c r="FJ25" s="100">
        <f>AVERAGE(BC8:BC307)</f>
        <v>0.2390537452</v>
      </c>
    </row>
    <row r="26" ht="15.75" customHeight="1">
      <c r="A26" s="57">
        <f t="shared" si="1"/>
        <v>0.9724556854</v>
      </c>
      <c r="B26" s="57">
        <v>0.9746466206019584</v>
      </c>
      <c r="C26" s="57">
        <f t="shared" si="2"/>
        <v>35.94341362</v>
      </c>
      <c r="D26" s="57">
        <f>IF(UI!$D$19="Less efficient is fine",-0.479 + 0.0553*(C26) + -0.000521*(C26)^2,IF(UI!$D$19="More efficient the better",0.099 + -0.00591*(C26) + 0.000429*(C26)^2,0.0238*(C26) + -0.238))</f>
        <v>0.6174532441</v>
      </c>
      <c r="E26" s="57">
        <v>0.03392268094976403</v>
      </c>
      <c r="F26" s="57">
        <f t="shared" si="3"/>
        <v>21.30235711</v>
      </c>
      <c r="G26" s="57">
        <f>IF(UI!$D$19="Less efficient is fine",-0.479 + 0.0553*(F26) + -0.000521*(F26)^2,IF(UI!$D$19="More efficient the better",0.099 + -0.00591*(F26) + 0.000429*(F26)^2,0.0238*(F26) + -0.238))</f>
        <v>0.2689960993</v>
      </c>
      <c r="H26" s="57">
        <v>0.5292715230321297</v>
      </c>
      <c r="I26" s="57">
        <f t="shared" si="4"/>
        <v>27.12041556</v>
      </c>
      <c r="J26" s="57">
        <f>IF(UI!$D$19="Less efficient is fine",-0.479 + 0.0553*(I26) + -0.000521*(I26)^2,IF(UI!$D$19="More efficient the better",0.099 + -0.00591*(I26) + 0.000429*(I26)^2,0.0238*(I26) + -0.238))</f>
        <v>0.4074658902</v>
      </c>
      <c r="K26" s="57">
        <v>0.2509049746422153</v>
      </c>
      <c r="L26" s="99">
        <f t="shared" si="5"/>
        <v>20.12515636</v>
      </c>
      <c r="M26" s="57">
        <f>IF(UI!$D$19="Less efficient is fine",-0.479 + 0.0553*(L26) + -0.000521*(L26)^2,IF(UI!$D$19="More efficient the better",0.099 + -0.00591*(L26) + 0.000429*(L26)^2,0.0238*(L26) + -0.238))</f>
        <v>0.2409787213</v>
      </c>
      <c r="N26" s="57">
        <v>0.7356139684380127</v>
      </c>
      <c r="O26" s="57">
        <f t="shared" si="6"/>
        <v>23.05921487</v>
      </c>
      <c r="P26" s="57">
        <f>IF(UI!$D$19="Less efficient is fine",-0.479 + 0.0553*(O26) + -0.000521*(O26)^2,IF(UI!$D$19="More efficient the better",0.099 + -0.00591*(O26) + 0.000429*(O26)^2,0.0238*(O26) + -0.238))</f>
        <v>0.3108093138</v>
      </c>
      <c r="Q26" s="57">
        <v>0.588850644595243</v>
      </c>
      <c r="R26" s="57">
        <f t="shared" si="7"/>
        <v>17.95288726</v>
      </c>
      <c r="S26" s="57">
        <f>IF(UI!$D$19="Less efficient is fine",-0.479 + 0.0553*(R26) + -0.000521*(R26)^2,IF(UI!$D$19="More efficient the better",0.099 + -0.00591*(R26) + 0.000429*(R26)^2,0.0238*(R26) + -0.238))</f>
        <v>0.1892787167</v>
      </c>
      <c r="T26" s="57">
        <v>0.24388997452807704</v>
      </c>
      <c r="U26" s="57">
        <f t="shared" si="8"/>
        <v>25.49206225</v>
      </c>
      <c r="V26" s="57">
        <f>IF(UI!$D$19="Less efficient is fine",-0.479 + 0.0553*(U26) + -0.000521*(U26)^2,IF(UI!$D$19="More efficient the better",0.099 + -0.00591*(U26) + 0.000429*(U26)^2,0.0238*(U26) + -0.238))</f>
        <v>0.3687110814</v>
      </c>
      <c r="W26" s="57">
        <v>0.004801804672443177</v>
      </c>
      <c r="X26" s="57">
        <f t="shared" si="9"/>
        <v>18.39199203</v>
      </c>
      <c r="Y26" s="57">
        <f>IF(UI!$D$19="Less efficient is fine",-0.479 + 0.0553*(X26) + -0.000521*(X26)^2,IF(UI!$D$19="More efficient the better",0.099 + -0.00591*(X26) + 0.000429*(X26)^2,0.0238*(X26) + -0.238))</f>
        <v>0.1997294103</v>
      </c>
      <c r="Z26" s="57">
        <v>0.01563435627186327</v>
      </c>
      <c r="AA26" s="57">
        <f t="shared" si="10"/>
        <v>23.53048884</v>
      </c>
      <c r="AB26" s="57">
        <f>IF(UI!$D$19="Less efficient is fine",-0.479 + 0.0553*(AA26) + -0.000521*(AA26)^2,IF(UI!$D$19="More efficient the better",0.099 + -0.00591*(AA26) + 0.000429*(AA26)^2,0.0238*(AA26) + -0.238))</f>
        <v>0.3220256345</v>
      </c>
      <c r="AC26" s="57">
        <v>0.7036124106763344</v>
      </c>
      <c r="AD26" s="57">
        <f t="shared" si="11"/>
        <v>23.94357633</v>
      </c>
      <c r="AE26" s="57">
        <f>IF(UI!$D$19="Less efficient is fine",-0.479 + 0.0553*(AD26) + -0.000521*(AD26)^2,IF(UI!$D$19="More efficient the better",0.099 + -0.00591*(AD26) + 0.000429*(AD26)^2,0.0238*(AD26) + -0.238))</f>
        <v>0.3318571167</v>
      </c>
      <c r="AF26" s="57">
        <v>7.499035217795047E-4</v>
      </c>
      <c r="AG26" s="57">
        <f t="shared" si="12"/>
        <v>29.92243407</v>
      </c>
      <c r="AH26" s="57">
        <f>IF(UI!$D$19="Less efficient is fine",-0.479 + 0.0553*(AG26) + -0.000521*(AG26)^2,IF(UI!$D$19="More efficient the better",0.099 + -0.00591*(AG26) + 0.000429*(AG26)^2,0.0238*(AG26) + -0.238))</f>
        <v>0.474153931</v>
      </c>
      <c r="AI26" s="57">
        <v>0.1323945211973604</v>
      </c>
      <c r="AJ26" s="57">
        <f t="shared" si="13"/>
        <v>26.02915313</v>
      </c>
      <c r="AK26" s="57">
        <f>IF(UI!$D$19="Less efficient is fine",-0.479 + 0.0553*(AJ26) + -0.000521*(AJ26)^2,IF(UI!$D$19="More efficient the better",0.099 + -0.00591*(AJ26) + 0.000429*(AJ26)^2,0.0238*(AJ26) + -0.238))</f>
        <v>0.3814938445</v>
      </c>
      <c r="AL26" s="57">
        <v>0.9920397481524581</v>
      </c>
      <c r="AM26" s="57">
        <f t="shared" si="14"/>
        <v>26.01251286</v>
      </c>
      <c r="AN26" s="57">
        <f>IF(UI!$D$19="Less efficient is fine",-0.479 + 0.0553*(AM26) + -0.000521*(AM26)^2,IF(UI!$D$19="More efficient the better",0.099 + -0.00591*(AM26) + 0.000429*(AM26)^2,0.0238*(AM26) + -0.238))</f>
        <v>0.3810978061</v>
      </c>
      <c r="AO26" s="57">
        <v>0.6096474967504357</v>
      </c>
      <c r="AP26" s="57">
        <f t="shared" si="15"/>
        <v>17.82180173</v>
      </c>
      <c r="AQ26" s="57">
        <f>IF(UI!$D$19="Less efficient is fine",-0.479 + 0.0553*(AP26) + -0.000521*(AP26)^2,IF(UI!$D$19="More efficient the better",0.099 + -0.00591*(AP26) + 0.000429*(AP26)^2,0.0238*(AP26) + -0.238))</f>
        <v>0.1861588811</v>
      </c>
      <c r="AR26" s="57">
        <v>0.711881547917072</v>
      </c>
      <c r="AS26" s="57">
        <f t="shared" si="16"/>
        <v>26.168228</v>
      </c>
      <c r="AT26" s="57">
        <f>IF(UI!$D$19="Less efficient is fine",-0.479 + 0.0553*(AS26) + -0.000521*(AS26)^2,IF(UI!$D$19="More efficient the better",0.099 + -0.00591*(AS26) + 0.000429*(AS26)^2,0.0238*(AS26) + -0.238))</f>
        <v>0.3848038264</v>
      </c>
      <c r="AU26" s="57">
        <v>0.1547624957969541</v>
      </c>
      <c r="AV26" s="57">
        <f t="shared" si="17"/>
        <v>24.94722396</v>
      </c>
      <c r="AW26" s="57">
        <f>IF(UI!$D$19="Less efficient is fine",-0.479 + 0.0553*(AV26) + -0.000521*(AV26)^2,IF(UI!$D$19="More efficient the better",0.099 + -0.00591*(AV26) + 0.000429*(AV26)^2,0.0238*(AV26) + -0.238))</f>
        <v>0.3557439302</v>
      </c>
      <c r="AX26" s="57">
        <v>0.7586021707260883</v>
      </c>
      <c r="AY26" s="57">
        <f t="shared" si="18"/>
        <v>24.27044874</v>
      </c>
      <c r="AZ26" s="57">
        <f>IF(UI!$D$19="Less efficient is fine",-0.479 + 0.0553*(AY26) + -0.000521*(AY26)^2,IF(UI!$D$19="More efficient the better",0.099 + -0.00591*(AY26) + 0.000429*(AY26)^2,0.0238*(AY26) + -0.238))</f>
        <v>0.3396366799</v>
      </c>
      <c r="BA26" s="57">
        <v>0.018363185698529128</v>
      </c>
      <c r="BB26" s="57">
        <f t="shared" si="19"/>
        <v>18.76656503</v>
      </c>
      <c r="BC26" s="57">
        <f>IF(UI!$D$19="Less efficient is fine",-0.479 + 0.0553*(BB26) + -0.000521*(BB26)^2,IF(UI!$D$19="More efficient the better",0.099 + -0.00591*(BB26) + 0.000429*(BB26)^2,0.0238*(BB26) + -0.238))</f>
        <v>0.2086442477</v>
      </c>
      <c r="BD26" s="57">
        <v>0.4977661875133882</v>
      </c>
      <c r="BE26" s="57">
        <f t="shared" si="20"/>
        <v>22.98881843</v>
      </c>
      <c r="BF26" s="57">
        <f>IF(UI!$D$19="Less efficient is fine",-0.479 + 0.0553*(BE26) + -0.000521*(BE26)^2,IF(UI!$D$19="More efficient the better",0.099 + -0.00591*(BE26) + 0.000429*(BE26)^2,0.0238*(BE26) + -0.238))</f>
        <v>0.3091338787</v>
      </c>
      <c r="BG26" s="57">
        <v>0.9815931180610791</v>
      </c>
      <c r="BH26" s="57">
        <f t="shared" si="21"/>
        <v>30.72977381</v>
      </c>
      <c r="BI26" s="57">
        <f>IF(UI!$D$19="Less efficient is fine",-0.479 + 0.0553*(BH26) + -0.000521*(BH26)^2,IF(UI!$D$19="More efficient the better",0.099 + -0.00591*(BH26) + 0.000429*(BH26)^2,0.0238*(BH26) + -0.238))</f>
        <v>0.4933686167</v>
      </c>
      <c r="BJ26" s="57">
        <v>0.5616590091431584</v>
      </c>
      <c r="BK26" s="57">
        <f t="shared" si="22"/>
        <v>12.98642105</v>
      </c>
      <c r="BL26" s="57">
        <f>IF(UI!$D$19="Less efficient is fine",-0.479 + 0.0553*(BK26) + -0.000521*(BK26)^2,IF(UI!$D$19="More efficient the better",0.099 + -0.00591*(BK26) + 0.000429*(BK26)^2,0.0238*(BK26) + -0.238))</f>
        <v>0.07107682107</v>
      </c>
      <c r="BM26" s="57">
        <v>0.9317164763952746</v>
      </c>
      <c r="BN26" s="57">
        <f t="shared" si="23"/>
        <v>29.37324253</v>
      </c>
      <c r="BO26" s="57">
        <f>IF(UI!$D$19="Less efficient is fine",-0.479 + 0.0553*(BN26) + -0.000521*(BN26)^2,IF(UI!$D$19="More efficient the better",0.099 + -0.00591*(BN26) + 0.000429*(BN26)^2,0.0238*(BN26) + -0.238))</f>
        <v>0.4610831723</v>
      </c>
      <c r="BP26" s="57">
        <v>0.07871408748739783</v>
      </c>
      <c r="BQ26" s="57">
        <f t="shared" si="24"/>
        <v>21.78547488</v>
      </c>
      <c r="BR26" s="57">
        <f>IF(UI!$D$19="Less efficient is fine",-0.479 + 0.0553*(BQ26) + -0.000521*(BQ26)^2,IF(UI!$D$19="More efficient the better",0.099 + -0.00591*(BQ26) + 0.000429*(BQ26)^2,0.0238*(BQ26) + -0.238))</f>
        <v>0.2804943021</v>
      </c>
      <c r="BS26" s="57">
        <v>0.09816033853940864</v>
      </c>
      <c r="BT26" s="57">
        <f t="shared" si="25"/>
        <v>22.10770223</v>
      </c>
      <c r="BU26" s="57">
        <f>IF(UI!$D$19="Less efficient is fine",-0.479 + 0.0553*(BT26) + -0.000521*(BT26)^2,IF(UI!$D$19="More efficient the better",0.099 + -0.00591*(BT26) + 0.000429*(BT26)^2,0.0238*(BT26) + -0.238))</f>
        <v>0.2881633131</v>
      </c>
      <c r="BV26" s="57">
        <v>0.06990491631652274</v>
      </c>
      <c r="BW26" s="57">
        <f t="shared" si="26"/>
        <v>15.12173459</v>
      </c>
      <c r="BX26" s="57">
        <f>IF(UI!$D$19="Less efficient is fine",-0.479 + 0.0553*(BW26) + -0.000521*(BW26)^2,IF(UI!$D$19="More efficient the better",0.099 + -0.00591*(BW26) + 0.000429*(BW26)^2,0.0238*(BW26) + -0.238))</f>
        <v>0.1218972833</v>
      </c>
      <c r="BY26" s="57">
        <v>0.2580966014704157</v>
      </c>
      <c r="BZ26" s="57">
        <f t="shared" si="27"/>
        <v>27.79616467</v>
      </c>
      <c r="CA26" s="57">
        <f>IF(UI!$D$19="Less efficient is fine",-0.479 + 0.0553*(BZ26) + -0.000521*(BZ26)^2,IF(UI!$D$19="More efficient the better",0.099 + -0.00591*(BZ26) + 0.000429*(BZ26)^2,0.0238*(BZ26) + -0.238))</f>
        <v>0.4235487191</v>
      </c>
      <c r="CB26" s="57">
        <v>0.43387078547486724</v>
      </c>
      <c r="CC26" s="57">
        <f t="shared" si="28"/>
        <v>25.26034266</v>
      </c>
      <c r="CD26" s="57">
        <f>IF(UI!$D$19="Less efficient is fine",-0.479 + 0.0553*(CC26) + -0.000521*(CC26)^2,IF(UI!$D$19="More efficient the better",0.099 + -0.00591*(CC26) + 0.000429*(CC26)^2,0.0238*(CC26) + -0.238))</f>
        <v>0.3631961552</v>
      </c>
      <c r="CE26" s="57">
        <v>0.18654103353007645</v>
      </c>
      <c r="CF26" s="57">
        <f t="shared" si="29"/>
        <v>16.52701111</v>
      </c>
      <c r="CG26" s="57">
        <f>IF(UI!$D$19="Less efficient is fine",-0.479 + 0.0553*(CF26) + -0.000521*(CF26)^2,IF(UI!$D$19="More efficient the better",0.099 + -0.00591*(CF26) + 0.000429*(CF26)^2,0.0238*(CF26) + -0.238))</f>
        <v>0.1553428643</v>
      </c>
      <c r="CH26" s="57">
        <v>0.38097131752543245</v>
      </c>
      <c r="CI26" s="57">
        <f t="shared" si="30"/>
        <v>17.18223314</v>
      </c>
      <c r="CJ26" s="57">
        <f>IF(UI!$D$19="Less efficient is fine",-0.479 + 0.0553*(CI26) + -0.000521*(CI26)^2,IF(UI!$D$19="More efficient the better",0.099 + -0.00591*(CI26) + 0.000429*(CI26)^2,0.0238*(CI26) + -0.238))</f>
        <v>0.1709371487</v>
      </c>
      <c r="CK26" s="57">
        <v>0.6332819164359383</v>
      </c>
      <c r="CL26" s="57">
        <f t="shared" si="31"/>
        <v>21.23543643</v>
      </c>
      <c r="CM26" s="57">
        <f>IF(UI!$D$19="Less efficient is fine",-0.479 + 0.0553*(CL26) + -0.000521*(CL26)^2,IF(UI!$D$19="More efficient the better",0.099 + -0.00591*(CL26) + 0.000429*(CL26)^2,0.0238*(CL26) + -0.238))</f>
        <v>0.267403387</v>
      </c>
      <c r="CN26" s="57">
        <v>0.4092000392675197</v>
      </c>
      <c r="CO26" s="57">
        <f t="shared" si="32"/>
        <v>26.52327337</v>
      </c>
      <c r="CP26" s="57">
        <f>IF(UI!$D$19="Less efficient is fine",-0.479 + 0.0553*(CO26) + -0.000521*(CO26)^2,IF(UI!$D$19="More efficient the better",0.099 + -0.00591*(CO26) + 0.000429*(CO26)^2,0.0238*(CO26) + -0.238))</f>
        <v>0.3932539062</v>
      </c>
      <c r="CQ26" s="57">
        <v>0.33085124937182664</v>
      </c>
      <c r="CR26" s="57">
        <f t="shared" si="33"/>
        <v>22.4739804</v>
      </c>
      <c r="CS26" s="57">
        <f>IF(UI!$D$19="Less efficient is fine",-0.479 + 0.0553*(CR26) + -0.000521*(CR26)^2,IF(UI!$D$19="More efficient the better",0.099 + -0.00591*(CR26) + 0.000429*(CR26)^2,0.0238*(CR26) + -0.238))</f>
        <v>0.2968807334</v>
      </c>
      <c r="CT26" s="57">
        <v>0.5169343001738296</v>
      </c>
      <c r="CU26" s="57">
        <f t="shared" si="34"/>
        <v>15.13713575</v>
      </c>
      <c r="CV26" s="57">
        <f>IF(UI!$D$19="Less efficient is fine",-0.479 + 0.0553*(CU26) + -0.000521*(CU26)^2,IF(UI!$D$19="More efficient the better",0.099 + -0.00591*(CU26) + 0.000429*(CU26)^2,0.0238*(CU26) + -0.238))</f>
        <v>0.1222638308</v>
      </c>
      <c r="CW26" s="57">
        <v>0.27976178639066973</v>
      </c>
      <c r="CX26" s="57">
        <f t="shared" si="35"/>
        <v>26.36605887</v>
      </c>
      <c r="CY26" s="57">
        <f>IF(UI!$D$19="Less efficient is fine",-0.479 + 0.0553*(CX26) + -0.000521*(CX26)^2,IF(UI!$D$19="More efficient the better",0.099 + -0.00591*(CX26) + 0.000429*(CX26)^2,0.0238*(CX26) + -0.238))</f>
        <v>0.3895122012</v>
      </c>
      <c r="CZ26" s="57">
        <v>0.8429172610739861</v>
      </c>
      <c r="DA26" s="57">
        <f t="shared" si="36"/>
        <v>28.43347795</v>
      </c>
      <c r="DB26" s="57">
        <f>IF(UI!$D$19="Less efficient is fine",-0.479 + 0.0553*(DA26) + -0.000521*(DA26)^2,IF(UI!$D$19="Efficient",0.099 + -0.00591*(DA26) + 0.000429*(DA26)^2,0.0238*(DA26) + -0.238))</f>
        <v>0.4387167752</v>
      </c>
      <c r="DC26" s="57">
        <v>0.7459892373133774</v>
      </c>
      <c r="DD26" s="57">
        <f t="shared" si="37"/>
        <v>21.82734948</v>
      </c>
      <c r="DE26" s="57">
        <f>IF(UI!$D$19="Less efficient is fine",-0.479 + 0.0553*(DD26) + -0.000521*(DD26)^2,IF(UI!$D$19="More efficient the better",0.099 + -0.00591*(DD26) + 0.000429*(DD26)^2,0.0238*(DD26) + -0.238))</f>
        <v>0.2814909177</v>
      </c>
      <c r="DF26" s="57">
        <v>0.1294013575237326</v>
      </c>
      <c r="DG26" s="57">
        <f t="shared" si="38"/>
        <v>25.03490625</v>
      </c>
      <c r="DH26" s="57">
        <f>IF(UI!$D$19="Less efficient is fine",-0.479 + 0.0553*(DG26) + -0.000521*(DG26)^2,IF(UI!$D$19="More efficient the better",0.099 + -0.00591*(DG26) + 0.000429*(DG26)^2,0.0238*(DG26) + -0.238))</f>
        <v>0.3578307687</v>
      </c>
      <c r="DI26" s="57">
        <v>0.7654768231077221</v>
      </c>
      <c r="DJ26" s="57">
        <f t="shared" si="39"/>
        <v>28.25158511</v>
      </c>
      <c r="DK26" s="57">
        <f>IF(UI!$D$19="Less efficient is fine",-0.479 + 0.0553*(DJ26) + -0.000521*(DJ26)^2,IF(UI!$D$19="More efficient the better",0.099 + -0.00591*(DJ26) + 0.000429*(DJ26)^2,0.0238*(DJ26) + -0.238))</f>
        <v>0.4343877257</v>
      </c>
      <c r="DL26" s="57">
        <v>0.8762143015758331</v>
      </c>
      <c r="DM26" s="57">
        <f t="shared" si="40"/>
        <v>25.52191077</v>
      </c>
      <c r="DN26" s="57">
        <f>IF(UI!$D$19="Less efficient is fine",-0.479 + 0.0553*(DM26) + -0.000521*(DM26)^2,IF(UI!$D$19="More efficient the better",0.099 + -0.00591*(DM26) + 0.000429*(DM26)^2,0.0238*(DM26) + -0.238))</f>
        <v>0.3694214763</v>
      </c>
      <c r="DO26" s="57">
        <v>0.3633075625864435</v>
      </c>
      <c r="DP26" s="57">
        <f t="shared" si="41"/>
        <v>26.55725167</v>
      </c>
      <c r="DQ26" s="57">
        <f>IF(UI!$D$19="Less efficient is fine",-0.479 + 0.0553*(DP26) + -0.000521*(DP26)^2,IF(UI!$D$19="More efficient the better",0.099 + -0.00591*(DP26) + 0.000429*(DP26)^2,0.0238*(DP26) + -0.238))</f>
        <v>0.3940625899</v>
      </c>
      <c r="DR26" s="57">
        <v>0.4737831660399143</v>
      </c>
      <c r="DS26" s="57">
        <f t="shared" si="42"/>
        <v>27.40700566</v>
      </c>
      <c r="DT26" s="57">
        <f>IF(UI!$D$19="Less efficient is fine",-0.479 + 0.0553*(DS26) + -0.000521*(DS26)^2,IF(UI!$D$19="More efficient the better",0.099 + -0.00591*(DS26) + 0.000429*(DS26)^2,0.0238*(DS26) + -0.238))</f>
        <v>0.4142867347</v>
      </c>
      <c r="DU26" s="57">
        <v>0.611491807726599</v>
      </c>
      <c r="DV26" s="57">
        <f t="shared" si="43"/>
        <v>22.44244647</v>
      </c>
      <c r="DW26" s="57">
        <f>IF(UI!$D$19="Less efficient is fine",-0.479 + 0.0553*(DV26) + -0.000521*(DV26)^2,IF(UI!$D$19="More efficient the better",0.099 + -0.00591*(DV26) + 0.000429*(DV26)^2,0.0238*(DV26) + -0.238))</f>
        <v>0.2961302259</v>
      </c>
      <c r="DX26" s="57">
        <v>0.9419539151565589</v>
      </c>
      <c r="DY26" s="99">
        <f t="shared" si="44"/>
        <v>32.69015695</v>
      </c>
      <c r="DZ26" s="57">
        <f>IF(UI!$D$19="Less efficient is fine",-0.479 + 0.0553*(DY26) + -0.000521*(DY26)^2,IF(UI!$D$19="More efficient the better",0.099 + -0.00591*(DY26) + 0.000429*(DY26)^2,0.0238*(DY26) + -0.238))</f>
        <v>0.5400257353</v>
      </c>
      <c r="EA26" s="57">
        <v>0.889500038867761</v>
      </c>
      <c r="EB26" s="99">
        <f t="shared" si="45"/>
        <v>26.53785852</v>
      </c>
      <c r="EC26" s="57">
        <f>IF(UI!$D$19="Less efficient is fine",-0.479 + 0.0553*(EB26) + -0.000521*(EB26)^2,IF(UI!$D$19="More efficient the better",0.099 + -0.00591*(EB26) + 0.000429*(EB26)^2,0.0238*(EB26) + -0.238))</f>
        <v>0.3936010329</v>
      </c>
      <c r="ED26" s="57">
        <v>0.25608448423274244</v>
      </c>
      <c r="EE26" s="99">
        <f t="shared" si="46"/>
        <v>25.78914953</v>
      </c>
      <c r="EF26" s="57">
        <f>IF(UI!$D$19="Less efficient is fine",-0.479 + 0.0553*(EE26) + -0.000521*(EE26)^2,IF(UI!$D$19="More efficient the better",0.099 + -0.00591*(EE26) + 0.000429*(EE26)^2,0.0238*(EE26) + -0.238))</f>
        <v>0.3757817589</v>
      </c>
      <c r="EG26" s="57">
        <v>0.0846515880602342</v>
      </c>
      <c r="EH26" s="99">
        <f t="shared" si="47"/>
        <v>20.44012635</v>
      </c>
      <c r="EI26" s="57">
        <f>IF(UI!$D$19="Less efficient is fine",-0.479 + 0.0553*(EH26) + -0.000521*(EH26)^2,IF(UI!$D$19="More efficient the better",0.099 + -0.00591*(EH26) + 0.000429*(EH26)^2,0.0238*(EH26) + -0.238))</f>
        <v>0.2484750072</v>
      </c>
      <c r="EJ26" s="57">
        <v>0.07445298535394684</v>
      </c>
      <c r="EK26" s="99">
        <f t="shared" si="48"/>
        <v>19.96470841</v>
      </c>
      <c r="EL26" s="57">
        <f>IF(UI!$D$19="Less efficient is fine",-0.479 + 0.0553*(EK26) + -0.000521*(EK26)^2,IF(UI!$D$19="More efficient the better",0.099 + -0.00591*(EK26) + 0.000429*(EK26)^2,0.0238*(EK26) + -0.238))</f>
        <v>0.2371600602</v>
      </c>
      <c r="EM26" s="57">
        <v>0.16668137948000594</v>
      </c>
      <c r="EN26" s="99">
        <f t="shared" si="49"/>
        <v>20.1547515</v>
      </c>
      <c r="EO26" s="57">
        <f>IF(UI!$D$19="Less efficient is fine",-0.479 + 0.0553*(EN26) + -0.000521*(EN26)^2,IF(UI!$D$19="More efficient the better",0.099 + -0.00591*(EN26) + 0.000429*(EN26)^2,0.0238*(EN26) + -0.238))</f>
        <v>0.2416830858</v>
      </c>
      <c r="EP26" s="57">
        <v>0.8780886486783696</v>
      </c>
      <c r="EQ26" s="99">
        <f t="shared" si="50"/>
        <v>40.74269794</v>
      </c>
      <c r="ER26" s="57">
        <f>IF(UI!$D$19="Less efficient is fine",-0.479 + 0.0553*(EQ26) + -0.000521*(EQ26)^2,IF(UI!$D$19="More efficient the better",0.099 + -0.00591*(EQ26) + 0.000429*(EQ26)^2,0.0238*(EQ26) + -0.238))</f>
        <v>0.7316762109</v>
      </c>
      <c r="ES26" s="57">
        <v>0.4878131541784132</v>
      </c>
      <c r="ET26" s="99">
        <f t="shared" si="51"/>
        <v>20.48160696</v>
      </c>
      <c r="EU26" s="57">
        <f>IF(UI!$D$19="Less efficient is fine",-0.479 + 0.0553*(ET26) + -0.000521*(ET26)^2,IF(UI!$D$19="More efficient the better",0.099 + -0.00591*(ET26) + 0.000429*(ET26)^2,0.0238*(ET26) + -0.238))</f>
        <v>0.2494622457</v>
      </c>
      <c r="EV26" s="57">
        <v>0.09502934072177471</v>
      </c>
      <c r="EW26" s="99">
        <f t="shared" si="52"/>
        <v>17.96180741</v>
      </c>
      <c r="EX26" s="57">
        <f>IF(UI!$D$19="Less efficient is fine",-0.479 + 0.0553*(EW26) + -0.000521*(EW26)^2,IF(UI!$D$19="More efficient the better",0.099 + -0.00591*(EW26) + 0.000429*(EW26)^2,0.0238*(EW26) + -0.238))</f>
        <v>0.1894910163</v>
      </c>
      <c r="EY26" s="57">
        <v>0.9705513054999282</v>
      </c>
      <c r="EZ26" s="99">
        <f t="shared" si="53"/>
        <v>13.90790471</v>
      </c>
      <c r="FA26" s="57">
        <f>IF(UI!$D$19="Less efficient is fine",-0.479 + 0.0553*(EZ26) + -0.000521*(EZ26)^2,IF(UI!$D$19="More efficient the better",0.099 + -0.00591*(EZ26) + 0.000429*(EZ26)^2,0.0238*(EZ26) + -0.238))</f>
        <v>0.09300813205</v>
      </c>
      <c r="FB26" s="57">
        <v>0.8514895645867568</v>
      </c>
      <c r="FC26" s="99">
        <f t="shared" si="54"/>
        <v>10.73646073</v>
      </c>
      <c r="FD26" s="57">
        <f>IF(UI!$D$19="Less efficient is fine",-0.479 + 0.0553*(FC26) + -0.000521*(FC26)^2,IF(UI!$D$19="More efficient the better",0.099 + -0.00591*(FC26) + 0.000429*(FC26)^2,0.0238*(FC26) + -0.238))</f>
        <v>0.0175277654</v>
      </c>
      <c r="FE26" s="57">
        <v>0.5127032096128977</v>
      </c>
      <c r="FF26" s="57">
        <f t="shared" si="55"/>
        <v>30.06360147</v>
      </c>
      <c r="FG26" s="57">
        <f>IF(UI!$D$19="Less efficient is fine",-0.479 + 0.0553*(FF26) + -0.000521*(FF26)^2,IF(UI!$D$19="More efficient the better",0.099 + -0.00591*(FF26) + 0.000429*(FF26)^2,0.0238*(FF26) + -0.238))</f>
        <v>0.477513715</v>
      </c>
      <c r="FI26" s="73">
        <v>19.0</v>
      </c>
      <c r="FJ26" s="100">
        <f>AVERAGE(BF8:BF307)</f>
        <v>0.2665308047</v>
      </c>
    </row>
    <row r="27" ht="15.75" customHeight="1">
      <c r="A27" s="57">
        <f t="shared" si="1"/>
        <v>0.1422625039</v>
      </c>
      <c r="B27" s="57">
        <v>0.8886888048589512</v>
      </c>
      <c r="C27" s="57">
        <f t="shared" si="2"/>
        <v>32.59545666</v>
      </c>
      <c r="D27" s="57">
        <f>IF(UI!$D$19="Less efficient is fine",-0.479 + 0.0553*(C27) + -0.000521*(C27)^2,IF(UI!$D$19="More efficient the better",0.099 + -0.00591*(C27) + 0.000429*(C27)^2,0.0238*(C27) + -0.238))</f>
        <v>0.5377718685</v>
      </c>
      <c r="E27" s="57">
        <v>0.2060418469141032</v>
      </c>
      <c r="F27" s="57">
        <f t="shared" si="3"/>
        <v>23.20968727</v>
      </c>
      <c r="G27" s="57">
        <f>IF(UI!$D$19="Less efficient is fine",-0.479 + 0.0553*(F27) + -0.000521*(F27)^2,IF(UI!$D$19="More efficient the better",0.099 + -0.00591*(F27) + 0.000429*(F27)^2,0.0238*(F27) + -0.238))</f>
        <v>0.3143905569</v>
      </c>
      <c r="H27" s="57">
        <v>0.6758839691397324</v>
      </c>
      <c r="I27" s="57">
        <f t="shared" si="4"/>
        <v>28.63186352</v>
      </c>
      <c r="J27" s="57">
        <f>IF(UI!$D$19="Less efficient is fine",-0.479 + 0.0553*(I27) + -0.000521*(I27)^2,IF(UI!$D$19="More efficient the better",0.099 + -0.00591*(I27) + 0.000429*(I27)^2,0.0238*(I27) + -0.238))</f>
        <v>0.4434383518</v>
      </c>
      <c r="K27" s="57">
        <v>0.31736559897631544</v>
      </c>
      <c r="L27" s="99">
        <f t="shared" si="5"/>
        <v>20.39010058</v>
      </c>
      <c r="M27" s="57">
        <f>IF(UI!$D$19="Less efficient is fine",-0.479 + 0.0553*(L27) + -0.000521*(L27)^2,IF(UI!$D$19="More efficient the better",0.099 + -0.00591*(L27) + 0.000429*(L27)^2,0.0238*(L27) + -0.238))</f>
        <v>0.2472843938</v>
      </c>
      <c r="N27" s="57">
        <v>0.5765205697507391</v>
      </c>
      <c r="O27" s="57">
        <f t="shared" si="6"/>
        <v>20.95013213</v>
      </c>
      <c r="P27" s="57">
        <f>IF(UI!$D$19="Less efficient is fine",-0.479 + 0.0553*(O27) + -0.000521*(O27)^2,IF(UI!$D$19="More efficient the better",0.099 + -0.00591*(O27) + 0.000429*(O27)^2,0.0238*(O27) + -0.238))</f>
        <v>0.2606131448</v>
      </c>
      <c r="Q27" s="57">
        <v>0.22236234930728638</v>
      </c>
      <c r="R27" s="57">
        <f t="shared" si="7"/>
        <v>21.33406888</v>
      </c>
      <c r="S27" s="57">
        <f>IF(UI!$D$19="Less efficient is fine",-0.479 + 0.0553*(R27) + -0.000521*(R27)^2,IF(UI!$D$19="More efficient the better",0.099 + -0.00591*(R27) + 0.000429*(R27)^2,0.0238*(R27) + -0.238))</f>
        <v>0.2697508395</v>
      </c>
      <c r="T27" s="57">
        <v>0.5688711174254539</v>
      </c>
      <c r="U27" s="57">
        <f t="shared" si="8"/>
        <v>21.21089446</v>
      </c>
      <c r="V27" s="57">
        <f>IF(UI!$D$19="Less efficient is fine",-0.479 + 0.0553*(U27) + -0.000521*(U27)^2,IF(UI!$D$19="More efficient the better",0.099 + -0.00591*(U27) + 0.000429*(U27)^2,0.0238*(U27) + -0.238))</f>
        <v>0.2668192882</v>
      </c>
      <c r="W27" s="57">
        <v>0.24191423530383616</v>
      </c>
      <c r="X27" s="57">
        <f t="shared" si="9"/>
        <v>20.78231118</v>
      </c>
      <c r="Y27" s="57">
        <f>IF(UI!$D$19="Less efficient is fine",-0.479 + 0.0553*(X27) + -0.000521*(X27)^2,IF(UI!$D$19="More efficient the better",0.099 + -0.00591*(X27) + 0.000429*(X27)^2,0.0238*(X27) + -0.238))</f>
        <v>0.2566190062</v>
      </c>
      <c r="Z27" s="57">
        <v>0.7285487369291175</v>
      </c>
      <c r="AA27" s="57">
        <f t="shared" si="10"/>
        <v>22.49258907</v>
      </c>
      <c r="AB27" s="57">
        <f>IF(UI!$D$19="Less efficient is fine",-0.479 + 0.0553*(AA27) + -0.000521*(AA27)^2,IF(UI!$D$19="More efficient the better",0.099 + -0.00591*(AA27) + 0.000429*(AA27)^2,0.0238*(AA27) + -0.238))</f>
        <v>0.2973236198</v>
      </c>
      <c r="AC27" s="57">
        <v>0.27032810485983516</v>
      </c>
      <c r="AD27" s="57">
        <f t="shared" si="11"/>
        <v>27.20587984</v>
      </c>
      <c r="AE27" s="57">
        <f>IF(UI!$D$19="Less efficient is fine",-0.479 + 0.0553*(AD27) + -0.000521*(AD27)^2,IF(UI!$D$19="More efficient the better",0.099 + -0.00591*(AD27) + 0.000429*(AD27)^2,0.0238*(AD27) + -0.238))</f>
        <v>0.4094999403</v>
      </c>
      <c r="AF27" s="57">
        <v>0.9373764825539547</v>
      </c>
      <c r="AG27" s="57">
        <f t="shared" si="12"/>
        <v>29.44597486</v>
      </c>
      <c r="AH27" s="57">
        <f>IF(UI!$D$19="Less efficient is fine",-0.479 + 0.0553*(AG27) + -0.000521*(AG27)^2,IF(UI!$D$19="More efficient the better",0.099 + -0.00591*(AG27) + 0.000429*(AG27)^2,0.0238*(AG27) + -0.238))</f>
        <v>0.4628142016</v>
      </c>
      <c r="AI27" s="57">
        <v>0.1287453107403188</v>
      </c>
      <c r="AJ27" s="57">
        <f t="shared" si="13"/>
        <v>26.01487067</v>
      </c>
      <c r="AK27" s="57">
        <f>IF(UI!$D$19="Less efficient is fine",-0.479 + 0.0553*(AJ27) + -0.000521*(AJ27)^2,IF(UI!$D$19="More efficient the better",0.099 + -0.00591*(AJ27) + 0.000429*(AJ27)^2,0.0238*(AJ27) + -0.238))</f>
        <v>0.3811539221</v>
      </c>
      <c r="AL27" s="57">
        <v>5.344326131965227E-4</v>
      </c>
      <c r="AM27" s="57">
        <f t="shared" si="14"/>
        <v>22.08173376</v>
      </c>
      <c r="AN27" s="57">
        <f>IF(UI!$D$19="Less efficient is fine",-0.479 + 0.0553*(AM27) + -0.000521*(AM27)^2,IF(UI!$D$19="More efficient the better",0.099 + -0.00591*(AM27) + 0.000429*(AM27)^2,0.0238*(AM27) + -0.238))</f>
        <v>0.2875452635</v>
      </c>
      <c r="AO27" s="57">
        <v>0.09881932962303319</v>
      </c>
      <c r="AP27" s="57">
        <f t="shared" si="15"/>
        <v>20.33369709</v>
      </c>
      <c r="AQ27" s="57">
        <f>IF(UI!$D$19="Less efficient is fine",-0.479 + 0.0553*(AP27) + -0.000521*(AP27)^2,IF(UI!$D$19="More efficient the better",0.099 + -0.00591*(AP27) + 0.000429*(AP27)^2,0.0238*(AP27) + -0.238))</f>
        <v>0.2459419908</v>
      </c>
      <c r="AR27" s="57">
        <v>0.6665836844597455</v>
      </c>
      <c r="AS27" s="57">
        <f t="shared" si="16"/>
        <v>25.42355571</v>
      </c>
      <c r="AT27" s="57">
        <f>IF(UI!$D$19="Less efficient is fine",-0.479 + 0.0553*(AS27) + -0.000521*(AS27)^2,IF(UI!$D$19="More efficient the better",0.099 + -0.00591*(AS27) + 0.000429*(AS27)^2,0.0238*(AS27) + -0.238))</f>
        <v>0.3670806258</v>
      </c>
      <c r="AU27" s="57">
        <v>0.41164629262787245</v>
      </c>
      <c r="AV27" s="57">
        <f t="shared" si="17"/>
        <v>26.17574151</v>
      </c>
      <c r="AW27" s="57">
        <f>IF(UI!$D$19="Less efficient is fine",-0.479 + 0.0553*(AV27) + -0.000521*(AV27)^2,IF(UI!$D$19="More efficient the better",0.099 + -0.00591*(AV27) + 0.000429*(AV27)^2,0.0238*(AV27) + -0.238))</f>
        <v>0.3849826481</v>
      </c>
      <c r="AX27" s="57">
        <v>0.17154898402384522</v>
      </c>
      <c r="AY27" s="57">
        <f t="shared" si="18"/>
        <v>25.63585543</v>
      </c>
      <c r="AZ27" s="57">
        <f>IF(UI!$D$19="Less efficient is fine",-0.479 + 0.0553*(AY27) + -0.000521*(AY27)^2,IF(UI!$D$19="More efficient the better",0.099 + -0.00591*(AY27) + 0.000429*(AY27)^2,0.0238*(AY27) + -0.238))</f>
        <v>0.3721333593</v>
      </c>
      <c r="BA27" s="57">
        <v>0.19044960684221024</v>
      </c>
      <c r="BB27" s="57">
        <f t="shared" si="19"/>
        <v>20.46868131</v>
      </c>
      <c r="BC27" s="57">
        <f>IF(UI!$D$19="Less efficient is fine",-0.479 + 0.0553*(BB27) + -0.000521*(BB27)^2,IF(UI!$D$19="More efficient the better",0.099 + -0.00591*(BB27) + 0.000429*(BB27)^2,0.0238*(BB27) + -0.238))</f>
        <v>0.2491546152</v>
      </c>
      <c r="BD27" s="57">
        <v>0.6790379427055292</v>
      </c>
      <c r="BE27" s="57">
        <f t="shared" si="20"/>
        <v>19.4080693</v>
      </c>
      <c r="BF27" s="57">
        <f>IF(UI!$D$19="Less efficient is fine",-0.479 + 0.0553*(BE27) + -0.000521*(BE27)^2,IF(UI!$D$19="More efficient the better",0.099 + -0.00591*(BE27) + 0.000429*(BE27)^2,0.0238*(BE27) + -0.238))</f>
        <v>0.2239120493</v>
      </c>
      <c r="BG27" s="57">
        <v>0.6491908947908833</v>
      </c>
      <c r="BH27" s="57">
        <f t="shared" si="21"/>
        <v>23.08906919</v>
      </c>
      <c r="BI27" s="57">
        <f>IF(UI!$D$19="Less efficient is fine",-0.479 + 0.0553*(BH27) + -0.000521*(BH27)^2,IF(UI!$D$19="More efficient the better",0.099 + -0.00591*(BH27) + 0.000429*(BH27)^2,0.0238*(BH27) + -0.238))</f>
        <v>0.3115198468</v>
      </c>
      <c r="BJ27" s="57">
        <v>0.3121480075283014</v>
      </c>
      <c r="BK27" s="57">
        <f t="shared" si="22"/>
        <v>15.97531013</v>
      </c>
      <c r="BL27" s="57">
        <f>IF(UI!$D$19="Less efficient is fine",-0.479 + 0.0553*(BK27) + -0.000521*(BK27)^2,IF(UI!$D$19="More efficient the better",0.099 + -0.00591*(BK27) + 0.000429*(BK27)^2,0.0238*(BK27) + -0.238))</f>
        <v>0.142212381</v>
      </c>
      <c r="BM27" s="57">
        <v>0.5156604368125999</v>
      </c>
      <c r="BN27" s="57">
        <f t="shared" si="23"/>
        <v>21.67764418</v>
      </c>
      <c r="BO27" s="57">
        <f>IF(UI!$D$19="Less efficient is fine",-0.479 + 0.0553*(BN27) + -0.000521*(BN27)^2,IF(UI!$D$19="More efficient the better",0.099 + -0.00591*(BN27) + 0.000429*(BN27)^2,0.0238*(BN27) + -0.238))</f>
        <v>0.2779279314</v>
      </c>
      <c r="BP27" s="57">
        <v>0.6440454679388883</v>
      </c>
      <c r="BQ27" s="57">
        <f t="shared" si="24"/>
        <v>20.1406561</v>
      </c>
      <c r="BR27" s="57">
        <f>IF(UI!$D$19="Less efficient is fine",-0.479 + 0.0553*(BQ27) + -0.000521*(BQ27)^2,IF(UI!$D$19="More efficient the better",0.099 + -0.00591*(BQ27) + 0.000429*(BQ27)^2,0.0238*(BQ27) + -0.238))</f>
        <v>0.2413476152</v>
      </c>
      <c r="BS27" s="57">
        <v>0.8778274774992357</v>
      </c>
      <c r="BT27" s="57">
        <f t="shared" si="25"/>
        <v>22.2111649</v>
      </c>
      <c r="BU27" s="57">
        <f>IF(UI!$D$19="Less efficient is fine",-0.479 + 0.0553*(BT27) + -0.000521*(BT27)^2,IF(UI!$D$19="More efficient the better",0.099 + -0.00591*(BT27) + 0.000429*(BT27)^2,0.0238*(BT27) + -0.238))</f>
        <v>0.2906257247</v>
      </c>
      <c r="BV27" s="57">
        <v>0.02923406383649263</v>
      </c>
      <c r="BW27" s="57">
        <f t="shared" si="26"/>
        <v>14.72540551</v>
      </c>
      <c r="BX27" s="57">
        <f>IF(UI!$D$19="Less efficient is fine",-0.479 + 0.0553*(BW27) + -0.000521*(BW27)^2,IF(UI!$D$19="More efficient the better",0.099 + -0.00591*(BW27) + 0.000429*(BW27)^2,0.0238*(BW27) + -0.238))</f>
        <v>0.1124646511</v>
      </c>
      <c r="BY27" s="57">
        <v>0.543906840110633</v>
      </c>
      <c r="BZ27" s="57">
        <f t="shared" si="27"/>
        <v>22.93815931</v>
      </c>
      <c r="CA27" s="57">
        <f>IF(UI!$D$19="Less efficient is fine",-0.479 + 0.0553*(BZ27) + -0.000521*(BZ27)^2,IF(UI!$D$19="More efficient the better",0.099 + -0.00591*(BZ27) + 0.000429*(BZ27)^2,0.0238*(BZ27) + -0.238))</f>
        <v>0.3079281916</v>
      </c>
      <c r="CB27" s="57">
        <v>0.9733111323345927</v>
      </c>
      <c r="CC27" s="57">
        <f t="shared" si="28"/>
        <v>26.81734957</v>
      </c>
      <c r="CD27" s="57">
        <f>IF(UI!$D$19="Less efficient is fine",-0.479 + 0.0553*(CC27) + -0.000521*(CC27)^2,IF(UI!$D$19="More efficient the better",0.099 + -0.00591*(CC27) + 0.000429*(CC27)^2,0.0238*(CC27) + -0.238))</f>
        <v>0.4002529199</v>
      </c>
      <c r="CE27" s="57">
        <v>0.6475270857307653</v>
      </c>
      <c r="CF27" s="57">
        <f t="shared" si="29"/>
        <v>14.4464984</v>
      </c>
      <c r="CG27" s="57">
        <f>IF(UI!$D$19="Less efficient is fine",-0.479 + 0.0553*(CF27) + -0.000521*(CF27)^2,IF(UI!$D$19="More efficient the better",0.099 + -0.00591*(CF27) + 0.000429*(CF27)^2,0.0238*(CF27) + -0.238))</f>
        <v>0.105826662</v>
      </c>
      <c r="CH27" s="57">
        <v>0.35843862233597645</v>
      </c>
      <c r="CI27" s="57">
        <f t="shared" si="30"/>
        <v>17.11671509</v>
      </c>
      <c r="CJ27" s="57">
        <f>IF(UI!$D$19="Less efficient is fine",-0.479 + 0.0553*(CI27) + -0.000521*(CI27)^2,IF(UI!$D$19="More efficient the better",0.099 + -0.00591*(CI27) + 0.000429*(CI27)^2,0.0238*(CI27) + -0.238))</f>
        <v>0.1693778192</v>
      </c>
      <c r="CK27" s="57">
        <v>0.09873347177906422</v>
      </c>
      <c r="CL27" s="57">
        <f t="shared" si="31"/>
        <v>23.22186264</v>
      </c>
      <c r="CM27" s="57">
        <f>IF(UI!$D$19="Less efficient is fine",-0.479 + 0.0553*(CL27) + -0.000521*(CL27)^2,IF(UI!$D$19="More efficient the better",0.099 + -0.00591*(CL27) + 0.000429*(CL27)^2,0.0238*(CL27) + -0.238))</f>
        <v>0.3146803308</v>
      </c>
      <c r="CN27" s="57">
        <v>0.0014792100912256467</v>
      </c>
      <c r="CO27" s="57">
        <f t="shared" si="32"/>
        <v>22.27195681</v>
      </c>
      <c r="CP27" s="57">
        <f>IF(UI!$D$19="Less efficient is fine",-0.479 + 0.0553*(CO27) + -0.000521*(CO27)^2,IF(UI!$D$19="More efficient the better",0.099 + -0.00591*(CO27) + 0.000429*(CO27)^2,0.0238*(CO27) + -0.238))</f>
        <v>0.292072572</v>
      </c>
      <c r="CQ27" s="57">
        <v>0.669703747491315</v>
      </c>
      <c r="CR27" s="57">
        <f t="shared" si="33"/>
        <v>19.75978457</v>
      </c>
      <c r="CS27" s="57">
        <f>IF(UI!$D$19="Less efficient is fine",-0.479 + 0.0553*(CR27) + -0.000521*(CR27)^2,IF(UI!$D$19="More efficient the better",0.099 + -0.00591*(CR27) + 0.000429*(CR27)^2,0.0238*(CR27) + -0.238))</f>
        <v>0.2322828727</v>
      </c>
      <c r="CT27" s="57">
        <v>0.24243213444296674</v>
      </c>
      <c r="CU27" s="57">
        <f t="shared" si="34"/>
        <v>18.74080489</v>
      </c>
      <c r="CV27" s="57">
        <f>IF(UI!$D$19="Less efficient is fine",-0.479 + 0.0553*(CU27) + -0.000521*(CU27)^2,IF(UI!$D$19="More efficient the better",0.099 + -0.00591*(CU27) + 0.000429*(CU27)^2,0.0238*(CU27) + -0.238))</f>
        <v>0.2080311565</v>
      </c>
      <c r="CW27" s="57">
        <v>0.2832499479377567</v>
      </c>
      <c r="CX27" s="57">
        <f t="shared" si="35"/>
        <v>26.38697843</v>
      </c>
      <c r="CY27" s="57">
        <f>IF(UI!$D$19="Less efficient is fine",-0.479 + 0.0553*(CX27) + -0.000521*(CX27)^2,IF(UI!$D$19="More efficient the better",0.099 + -0.00591*(CX27) + 0.000429*(CX27)^2,0.0238*(CX27) + -0.238))</f>
        <v>0.3900100867</v>
      </c>
      <c r="CZ27" s="57">
        <v>0.41842401143401353</v>
      </c>
      <c r="DA27" s="57">
        <f t="shared" si="36"/>
        <v>30.1165729</v>
      </c>
      <c r="DB27" s="57">
        <f>IF(UI!$D$19="Less efficient is fine",-0.479 + 0.0553*(DA27) + -0.000521*(DA27)^2,IF(UI!$D$19="Efficient",0.099 + -0.00591*(DA27) + 0.000429*(DA27)^2,0.0238*(DA27) + -0.238))</f>
        <v>0.4787744351</v>
      </c>
      <c r="DC27" s="57">
        <v>0.20556818019714118</v>
      </c>
      <c r="DD27" s="57">
        <f t="shared" si="37"/>
        <v>23.92359747</v>
      </c>
      <c r="DE27" s="57">
        <f>IF(UI!$D$19="Less efficient is fine",-0.479 + 0.0553*(DD27) + -0.000521*(DD27)^2,IF(UI!$D$19="More efficient the better",0.099 + -0.00591*(DD27) + 0.000429*(DD27)^2,0.0238*(DD27) + -0.238))</f>
        <v>0.3313816199</v>
      </c>
      <c r="DF27" s="57">
        <v>0.38342727315675007</v>
      </c>
      <c r="DG27" s="57">
        <f t="shared" si="38"/>
        <v>26.50280926</v>
      </c>
      <c r="DH27" s="57">
        <f>IF(UI!$D$19="Less efficient is fine",-0.479 + 0.0553*(DG27) + -0.000521*(DG27)^2,IF(UI!$D$19="More efficient the better",0.099 + -0.00591*(DG27) + 0.000429*(DG27)^2,0.0238*(DG27) + -0.238))</f>
        <v>0.3927668605</v>
      </c>
      <c r="DI27" s="57">
        <v>0.23679761903217245</v>
      </c>
      <c r="DJ27" s="57">
        <f t="shared" si="39"/>
        <v>30.75273025</v>
      </c>
      <c r="DK27" s="57">
        <f>IF(UI!$D$19="Less efficient is fine",-0.479 + 0.0553*(DJ27) + -0.000521*(DJ27)^2,IF(UI!$D$19="More efficient the better",0.099 + -0.00591*(DJ27) + 0.000429*(DJ27)^2,0.0238*(DJ27) + -0.238))</f>
        <v>0.4939149799</v>
      </c>
      <c r="DL27" s="57">
        <v>0.7672152861442567</v>
      </c>
      <c r="DM27" s="57">
        <f t="shared" si="40"/>
        <v>23.85906166</v>
      </c>
      <c r="DN27" s="57">
        <f>IF(UI!$D$19="Less efficient is fine",-0.479 + 0.0553*(DM27) + -0.000521*(DM27)^2,IF(UI!$D$19="More efficient the better",0.099 + -0.00591*(DM27) + 0.000429*(DM27)^2,0.0238*(DM27) + -0.238))</f>
        <v>0.3298456676</v>
      </c>
      <c r="DO27" s="57">
        <v>0.13737916869429512</v>
      </c>
      <c r="DP27" s="57">
        <f t="shared" si="41"/>
        <v>25.57252187</v>
      </c>
      <c r="DQ27" s="57">
        <f>IF(UI!$D$19="Less efficient is fine",-0.479 + 0.0553*(DP27) + -0.000521*(DP27)^2,IF(UI!$D$19="More efficient the better",0.099 + -0.00591*(DP27) + 0.000429*(DP27)^2,0.0238*(DP27) + -0.238))</f>
        <v>0.3706260205</v>
      </c>
      <c r="DR27" s="57">
        <v>0.703970688013217</v>
      </c>
      <c r="DS27" s="57">
        <f t="shared" si="42"/>
        <v>23.45111647</v>
      </c>
      <c r="DT27" s="57">
        <f>IF(UI!$D$19="Less efficient is fine",-0.479 + 0.0553*(DS27) + -0.000521*(DS27)^2,IF(UI!$D$19="More efficient the better",0.099 + -0.00591*(DS27) + 0.000429*(DS27)^2,0.0238*(DS27) + -0.238))</f>
        <v>0.320136572</v>
      </c>
      <c r="DU27" s="57">
        <v>0.35473683377065246</v>
      </c>
      <c r="DV27" s="57">
        <f t="shared" si="43"/>
        <v>26.2634539</v>
      </c>
      <c r="DW27" s="57">
        <f>IF(UI!$D$19="Less efficient is fine",-0.479 + 0.0553*(DV27) + -0.000521*(DV27)^2,IF(UI!$D$19="More efficient the better",0.099 + -0.00591*(DV27) + 0.000429*(DV27)^2,0.0238*(DV27) + -0.238))</f>
        <v>0.3870702028</v>
      </c>
      <c r="DX27" s="57">
        <v>0.17061452939014232</v>
      </c>
      <c r="DY27" s="99">
        <f t="shared" si="44"/>
        <v>29.92074074</v>
      </c>
      <c r="DZ27" s="57">
        <f>IF(UI!$D$19="Less efficient is fine",-0.479 + 0.0553*(DY27) + -0.000521*(DY27)^2,IF(UI!$D$19="More efficient the better",0.099 + -0.00591*(DY27) + 0.000429*(DY27)^2,0.0238*(DY27) + -0.238))</f>
        <v>0.4741136296</v>
      </c>
      <c r="EA27" s="57">
        <v>0.9492957782280923</v>
      </c>
      <c r="EB27" s="99">
        <f t="shared" si="45"/>
        <v>28.2999811</v>
      </c>
      <c r="EC27" s="57">
        <f>IF(UI!$D$19="Less efficient is fine",-0.479 + 0.0553*(EB27) + -0.000521*(EB27)^2,IF(UI!$D$19="More efficient the better",0.099 + -0.00591*(EB27) + 0.000429*(EB27)^2,0.0238*(EB27) + -0.238))</f>
        <v>0.4355395501</v>
      </c>
      <c r="ED27" s="57">
        <v>0.9733892086816619</v>
      </c>
      <c r="EE27" s="99">
        <f t="shared" si="46"/>
        <v>27.12225405</v>
      </c>
      <c r="EF27" s="57">
        <f>IF(UI!$D$19="Less efficient is fine",-0.479 + 0.0553*(EE27) + -0.000521*(EE27)^2,IF(UI!$D$19="More efficient the better",0.099 + -0.00591*(EE27) + 0.000429*(EE27)^2,0.0238*(EE27) + -0.238))</f>
        <v>0.4075096464</v>
      </c>
      <c r="EG27" s="57">
        <v>0.8202159531244083</v>
      </c>
      <c r="EH27" s="99">
        <f t="shared" si="47"/>
        <v>20.67872314</v>
      </c>
      <c r="EI27" s="57">
        <f>IF(UI!$D$19="Less efficient is fine",-0.479 + 0.0553*(EH27) + -0.000521*(EH27)^2,IF(UI!$D$19="More efficient the better",0.099 + -0.00591*(EH27) + 0.000429*(EH27)^2,0.0238*(EH27) + -0.238))</f>
        <v>0.2541536108</v>
      </c>
      <c r="EJ27" s="57">
        <v>0.6561666637511073</v>
      </c>
      <c r="EK27" s="99">
        <f t="shared" si="48"/>
        <v>17.92035497</v>
      </c>
      <c r="EL27" s="57">
        <f>IF(UI!$D$19="Less efficient is fine",-0.479 + 0.0553*(EK27) + -0.000521*(EK27)^2,IF(UI!$D$19="More efficient the better",0.099 + -0.00591*(EK27) + 0.000429*(EK27)^2,0.0238*(EK27) + -0.238))</f>
        <v>0.1885044484</v>
      </c>
      <c r="EM27" s="57">
        <v>0.8418804711256513</v>
      </c>
      <c r="EN27" s="99">
        <f t="shared" si="49"/>
        <v>19.35554662</v>
      </c>
      <c r="EO27" s="57">
        <f>IF(UI!$D$19="Less efficient is fine",-0.479 + 0.0553*(EN27) + -0.000521*(EN27)^2,IF(UI!$D$19="More efficient the better",0.099 + -0.00591*(EN27) + 0.000429*(EN27)^2,0.0238*(EN27) + -0.238))</f>
        <v>0.2226620096</v>
      </c>
      <c r="EP27" s="57">
        <v>0.9349328647839098</v>
      </c>
      <c r="EQ27" s="99">
        <f t="shared" si="50"/>
        <v>43.77581086</v>
      </c>
      <c r="ER27" s="57">
        <f>IF(UI!$D$19="Less efficient is fine",-0.479 + 0.0553*(EQ27) + -0.000521*(EQ27)^2,IF(UI!$D$19="More efficient the better",0.099 + -0.00591*(EQ27) + 0.000429*(EQ27)^2,0.0238*(EQ27) + -0.238))</f>
        <v>0.8038642984</v>
      </c>
      <c r="ES27" s="57">
        <v>0.9931306029098883</v>
      </c>
      <c r="ET27" s="99">
        <f t="shared" si="51"/>
        <v>21.35002468</v>
      </c>
      <c r="EU27" s="57">
        <f>IF(UI!$D$19="Less efficient is fine",-0.479 + 0.0553*(ET27) + -0.000521*(ET27)^2,IF(UI!$D$19="More efficient the better",0.099 + -0.00591*(ET27) + 0.000429*(ET27)^2,0.0238*(ET27) + -0.238))</f>
        <v>0.2701305873</v>
      </c>
      <c r="EV27" s="57">
        <v>0.755806204542414</v>
      </c>
      <c r="EW27" s="99">
        <f t="shared" si="52"/>
        <v>18.28779058</v>
      </c>
      <c r="EX27" s="57">
        <f>IF(UI!$D$19="Less efficient is fine",-0.479 + 0.0553*(EW27) + -0.000521*(EW27)^2,IF(UI!$D$19="More efficient the better",0.099 + -0.00591*(EW27) + 0.000429*(EW27)^2,0.0238*(EW27) + -0.238))</f>
        <v>0.1972494159</v>
      </c>
      <c r="EY27" s="57">
        <v>0.9079218915493219</v>
      </c>
      <c r="EZ27" s="99">
        <f t="shared" si="53"/>
        <v>13.06889581</v>
      </c>
      <c r="FA27" s="57">
        <f>IF(UI!$D$19="Less efficient is fine",-0.479 + 0.0553*(EZ27) + -0.000521*(EZ27)^2,IF(UI!$D$19="More efficient the better",0.099 + -0.00591*(EZ27) + 0.000429*(EZ27)^2,0.0238*(EZ27) + -0.238))</f>
        <v>0.07303972028</v>
      </c>
      <c r="FB27" s="57">
        <v>0.18639188910773152</v>
      </c>
      <c r="FC27" s="99">
        <f t="shared" si="54"/>
        <v>10.91584033</v>
      </c>
      <c r="FD27" s="57">
        <f>IF(UI!$D$19="Less efficient is fine",-0.479 + 0.0553*(FC27) + -0.000521*(FC27)^2,IF(UI!$D$19="More efficient the better",0.099 + -0.00591*(FC27) + 0.000429*(FC27)^2,0.0238*(FC27) + -0.238))</f>
        <v>0.02179699974</v>
      </c>
      <c r="FE27" s="57">
        <v>0.17940182835641316</v>
      </c>
      <c r="FF27" s="57">
        <f t="shared" si="55"/>
        <v>34.48752772</v>
      </c>
      <c r="FG27" s="57">
        <f>IF(UI!$D$19="Less efficient is fine",-0.479 + 0.0553*(FF27) + -0.000521*(FF27)^2,IF(UI!$D$19="More efficient the better",0.099 + -0.00591*(FF27) + 0.000429*(FF27)^2,0.0238*(FF27) + -0.238))</f>
        <v>0.5828031597</v>
      </c>
      <c r="FI27" s="73">
        <v>20.0</v>
      </c>
      <c r="FJ27" s="100">
        <f>AVERAGE(BI8:BI307)</f>
        <v>0.3730075345</v>
      </c>
    </row>
    <row r="28" ht="15.75" customHeight="1">
      <c r="A28" s="57">
        <f t="shared" si="1"/>
        <v>0.4891492515</v>
      </c>
      <c r="B28" s="57">
        <v>0.23401584393109542</v>
      </c>
      <c r="C28" s="57">
        <f t="shared" si="2"/>
        <v>31.76270628</v>
      </c>
      <c r="D28" s="57">
        <f>IF(UI!$D$19="Less efficient is fine",-0.479 + 0.0553*(C28) + -0.000521*(C28)^2,IF(UI!$D$19="More efficient the better",0.099 + -0.00591*(C28) + 0.000429*(C28)^2,0.0238*(C28) + -0.238))</f>
        <v>0.5179524095</v>
      </c>
      <c r="E28" s="57">
        <v>0.5392842024869663</v>
      </c>
      <c r="F28" s="57">
        <f t="shared" si="3"/>
        <v>19.26785439</v>
      </c>
      <c r="G28" s="57">
        <f>IF(UI!$D$19="Less efficient is fine",-0.479 + 0.0553*(F28) + -0.000521*(F28)^2,IF(UI!$D$19="More efficient the better",0.099 + -0.00591*(F28) + 0.000429*(F28)^2,0.0238*(F28) + -0.238))</f>
        <v>0.2205749345</v>
      </c>
      <c r="H28" s="57">
        <v>0.8544512366345024</v>
      </c>
      <c r="I28" s="57">
        <f t="shared" si="4"/>
        <v>31.06244819</v>
      </c>
      <c r="J28" s="57">
        <f>IF(UI!$D$19="Less efficient is fine",-0.479 + 0.0553*(I28) + -0.000521*(I28)^2,IF(UI!$D$19="More efficient the better",0.099 + -0.00591*(I28) + 0.000429*(I28)^2,0.0238*(I28) + -0.238))</f>
        <v>0.501286267</v>
      </c>
      <c r="K28" s="57">
        <v>0.6381244454879393</v>
      </c>
      <c r="L28" s="99">
        <f t="shared" si="5"/>
        <v>17.24749529</v>
      </c>
      <c r="M28" s="57">
        <f>IF(UI!$D$19="Less efficient is fine",-0.479 + 0.0553*(L28) + -0.000521*(L28)^2,IF(UI!$D$19="More efficient the better",0.099 + -0.00591*(L28) + 0.000429*(L28)^2,0.0238*(L28) + -0.238))</f>
        <v>0.1724903879</v>
      </c>
      <c r="N28" s="57">
        <v>0.3977145799955769</v>
      </c>
      <c r="O28" s="57">
        <f t="shared" si="6"/>
        <v>26.01340759</v>
      </c>
      <c r="P28" s="57">
        <f>IF(UI!$D$19="Less efficient is fine",-0.479 + 0.0553*(O28) + -0.000521*(O28)^2,IF(UI!$D$19="More efficient the better",0.099 + -0.00591*(O28) + 0.000429*(O28)^2,0.0238*(O28) + -0.238))</f>
        <v>0.3811191007</v>
      </c>
      <c r="Q28" s="57">
        <v>0.04316714588701587</v>
      </c>
      <c r="R28" s="57">
        <f t="shared" si="7"/>
        <v>20.02839442</v>
      </c>
      <c r="S28" s="57">
        <f>IF(UI!$D$19="Less efficient is fine",-0.479 + 0.0553*(R28) + -0.000521*(R28)^2,IF(UI!$D$19="More efficient the better",0.099 + -0.00591*(R28) + 0.000429*(R28)^2,0.0238*(R28) + -0.238))</f>
        <v>0.2386757871</v>
      </c>
      <c r="T28" s="57">
        <v>0.2514602401556172</v>
      </c>
      <c r="U28" s="57">
        <f t="shared" si="8"/>
        <v>25.54584433</v>
      </c>
      <c r="V28" s="57">
        <f>IF(UI!$D$19="Less efficient is fine",-0.479 + 0.0553*(U28) + -0.000521*(U28)^2,IF(UI!$D$19="More efficient the better",0.099 + -0.00591*(U28) + 0.000429*(U28)^2,0.0238*(U28) + -0.238))</f>
        <v>0.369991095</v>
      </c>
      <c r="W28" s="57">
        <v>0.6454862391322991</v>
      </c>
      <c r="X28" s="57">
        <f t="shared" si="9"/>
        <v>18.10098602</v>
      </c>
      <c r="Y28" s="57">
        <f>IF(UI!$D$19="Less efficient is fine",-0.479 + 0.0553*(X28) + -0.000521*(X28)^2,IF(UI!$D$19="More efficient the better",0.099 + -0.00591*(X28) + 0.000429*(X28)^2,0.0238*(X28) + -0.238))</f>
        <v>0.1928034672</v>
      </c>
      <c r="Z28" s="57">
        <v>0.21109125157683417</v>
      </c>
      <c r="AA28" s="57">
        <f t="shared" si="10"/>
        <v>24.94926718</v>
      </c>
      <c r="AB28" s="57">
        <f>IF(UI!$D$19="Less efficient is fine",-0.479 + 0.0553*(AA28) + -0.000521*(AA28)^2,IF(UI!$D$19="More efficient the better",0.099 + -0.00591*(AA28) + 0.000429*(AA28)^2,0.0238*(AA28) + -0.238))</f>
        <v>0.3557925588</v>
      </c>
      <c r="AC28" s="57">
        <v>0.42198579940129743</v>
      </c>
      <c r="AD28" s="57">
        <f t="shared" si="11"/>
        <v>27.75603781</v>
      </c>
      <c r="AE28" s="57">
        <f>IF(UI!$D$19="Less efficient is fine",-0.479 + 0.0553*(AD28) + -0.000521*(AD28)^2,IF(UI!$D$19="More efficient the better",0.099 + -0.00591*(AD28) + 0.000429*(AD28)^2,0.0238*(AD28) + -0.238))</f>
        <v>0.4225936998</v>
      </c>
      <c r="AF28" s="57">
        <v>0.4880664800678476</v>
      </c>
      <c r="AG28" s="57">
        <f t="shared" si="12"/>
        <v>29.46406324</v>
      </c>
      <c r="AH28" s="57">
        <f>IF(UI!$D$19="Less efficient is fine",-0.479 + 0.0553*(AG28) + -0.000521*(AG28)^2,IF(UI!$D$19="More efficient the better",0.099 + -0.00591*(AG28) + 0.000429*(AG28)^2,0.0238*(AG28) + -0.238))</f>
        <v>0.463244705</v>
      </c>
      <c r="AI28" s="57">
        <v>0.8937864329693809</v>
      </c>
      <c r="AJ28" s="57">
        <f t="shared" si="13"/>
        <v>25.61310389</v>
      </c>
      <c r="AK28" s="57">
        <f>IF(UI!$D$19="Less efficient is fine",-0.479 + 0.0553*(AJ28) + -0.000521*(AJ28)^2,IF(UI!$D$19="More efficient the better",0.099 + -0.00591*(AJ28) + 0.000429*(AJ28)^2,0.0238*(AJ28) + -0.238))</f>
        <v>0.3715918727</v>
      </c>
      <c r="AL28" s="57">
        <v>0.589426161818596</v>
      </c>
      <c r="AM28" s="57">
        <f t="shared" si="14"/>
        <v>19.9080824</v>
      </c>
      <c r="AN28" s="57">
        <f>IF(UI!$D$19="Less efficient is fine",-0.479 + 0.0553*(AM28) + -0.000521*(AM28)^2,IF(UI!$D$19="More efficient the better",0.099 + -0.00591*(AM28) + 0.000429*(AM28)^2,0.0238*(AM28) + -0.238))</f>
        <v>0.2358123612</v>
      </c>
      <c r="AO28" s="57">
        <v>0.7136022328801206</v>
      </c>
      <c r="AP28" s="57">
        <f t="shared" si="15"/>
        <v>18.85146316</v>
      </c>
      <c r="AQ28" s="57">
        <f>IF(UI!$D$19="Less efficient is fine",-0.479 + 0.0553*(AP28) + -0.000521*(AP28)^2,IF(UI!$D$19="More efficient the better",0.099 + -0.00591*(AP28) + 0.000429*(AP28)^2,0.0238*(AP28) + -0.238))</f>
        <v>0.2106648232</v>
      </c>
      <c r="AR28" s="57">
        <v>0.7675159585836511</v>
      </c>
      <c r="AS28" s="57">
        <f t="shared" si="16"/>
        <v>27.16832995</v>
      </c>
      <c r="AT28" s="57">
        <f>IF(UI!$D$19="Less efficient is fine",-0.479 + 0.0553*(AS28) + -0.000521*(AS28)^2,IF(UI!$D$19="More efficient the better",0.099 + -0.00591*(AS28) + 0.000429*(AS28)^2,0.0238*(AS28) + -0.238))</f>
        <v>0.4086062528</v>
      </c>
      <c r="AU28" s="57">
        <v>0.45508079940444957</v>
      </c>
      <c r="AV28" s="57">
        <f t="shared" si="17"/>
        <v>26.33908364</v>
      </c>
      <c r="AW28" s="57">
        <f>IF(UI!$D$19="Less efficient is fine",-0.479 + 0.0553*(AV28) + -0.000521*(AV28)^2,IF(UI!$D$19="More efficient the better",0.099 + -0.00591*(AV28) + 0.000429*(AV28)^2,0.0238*(AV28) + -0.238))</f>
        <v>0.3888701907</v>
      </c>
      <c r="AX28" s="57">
        <v>0.18825509698650245</v>
      </c>
      <c r="AY28" s="57">
        <f t="shared" si="18"/>
        <v>25.76121919</v>
      </c>
      <c r="AZ28" s="57">
        <f>IF(UI!$D$19="Less efficient is fine",-0.479 + 0.0553*(AY28) + -0.000521*(AY28)^2,IF(UI!$D$19="More efficient the better",0.099 + -0.00591*(AY28) + 0.000429*(AY28)^2,0.0238*(AY28) + -0.238))</f>
        <v>0.3751170168</v>
      </c>
      <c r="BA28" s="57">
        <v>0.7198854428527359</v>
      </c>
      <c r="BB28" s="57">
        <f t="shared" si="19"/>
        <v>18.97859259</v>
      </c>
      <c r="BC28" s="57">
        <f>IF(UI!$D$19="Less efficient is fine",-0.479 + 0.0553*(BB28) + -0.000521*(BB28)^2,IF(UI!$D$19="More efficient the better",0.099 + -0.00591*(BB28) + 0.000429*(BB28)^2,0.0238*(BB28) + -0.238))</f>
        <v>0.2136905036</v>
      </c>
      <c r="BD28" s="57">
        <v>0.4975566676320975</v>
      </c>
      <c r="BE28" s="57">
        <f t="shared" si="20"/>
        <v>22.98776838</v>
      </c>
      <c r="BF28" s="57">
        <f>IF(UI!$D$19="Less efficient is fine",-0.479 + 0.0553*(BE28) + -0.000521*(BE28)^2,IF(UI!$D$19="More efficient the better",0.099 + -0.00591*(BE28) + 0.000429*(BE28)^2,0.0238*(BE28) + -0.238))</f>
        <v>0.3091088874</v>
      </c>
      <c r="BG28" s="57">
        <v>0.7799408324860737</v>
      </c>
      <c r="BH28" s="57">
        <f t="shared" si="21"/>
        <v>25.15037791</v>
      </c>
      <c r="BI28" s="57">
        <f>IF(UI!$D$19="Less efficient is fine",-0.479 + 0.0553*(BH28) + -0.000521*(BH28)^2,IF(UI!$D$19="More efficient the better",0.099 + -0.00591*(BH28) + 0.000429*(BH28)^2,0.0238*(BH28) + -0.238))</f>
        <v>0.3605789943</v>
      </c>
      <c r="BJ28" s="57">
        <v>0.3389759276938309</v>
      </c>
      <c r="BK28" s="57">
        <f t="shared" si="22"/>
        <v>16.0584458</v>
      </c>
      <c r="BL28" s="57">
        <f>IF(UI!$D$19="Less efficient is fine",-0.479 + 0.0553*(BK28) + -0.000521*(BK28)^2,IF(UI!$D$19="More efficient the better",0.099 + -0.00591*(BK28) + 0.000429*(BK28)^2,0.0238*(BK28) + -0.238))</f>
        <v>0.14419101</v>
      </c>
      <c r="BM28" s="57">
        <v>0.44809516378316394</v>
      </c>
      <c r="BN28" s="57">
        <f t="shared" si="23"/>
        <v>28.20670312</v>
      </c>
      <c r="BO28" s="57">
        <f>IF(UI!$D$19="Less efficient is fine",-0.479 + 0.0553*(BN28) + -0.000521*(BN28)^2,IF(UI!$D$19="More efficient the better",0.099 + -0.00591*(BN28) + 0.000429*(BN28)^2,0.0238*(BN28) + -0.238))</f>
        <v>0.4333195343</v>
      </c>
      <c r="BP28" s="57">
        <v>0.15210717156150633</v>
      </c>
      <c r="BQ28" s="57">
        <f t="shared" si="24"/>
        <v>22.48200331</v>
      </c>
      <c r="BR28" s="57">
        <f>IF(UI!$D$19="Less efficient is fine",-0.479 + 0.0553*(BQ28) + -0.000521*(BQ28)^2,IF(UI!$D$19="More efficient the better",0.099 + -0.00591*(BQ28) + 0.000429*(BQ28)^2,0.0238*(BQ28) + -0.238))</f>
        <v>0.2970716789</v>
      </c>
      <c r="BS28" s="57">
        <v>0.3990833391121006</v>
      </c>
      <c r="BT28" s="57">
        <f t="shared" si="25"/>
        <v>23.23350436</v>
      </c>
      <c r="BU28" s="57">
        <f>IF(UI!$D$19="Less efficient is fine",-0.479 + 0.0553*(BT28) + -0.000521*(BT28)^2,IF(UI!$D$19="More efficient the better",0.099 + -0.00591*(BT28) + 0.000429*(BT28)^2,0.0238*(BT28) + -0.238))</f>
        <v>0.3149574038</v>
      </c>
      <c r="BV28" s="57">
        <v>0.7161613682805026</v>
      </c>
      <c r="BW28" s="57">
        <f t="shared" si="26"/>
        <v>14.61933643</v>
      </c>
      <c r="BX28" s="57">
        <f>IF(UI!$D$19="Less efficient is fine",-0.479 + 0.0553*(BW28) + -0.000521*(BW28)^2,IF(UI!$D$19="More efficient the better",0.099 + -0.00591*(BW28) + 0.000429*(BW28)^2,0.0238*(BW28) + -0.238))</f>
        <v>0.1099402071</v>
      </c>
      <c r="BY28" s="57">
        <v>0.13356453287253578</v>
      </c>
      <c r="BZ28" s="57">
        <f t="shared" si="27"/>
        <v>27.29211325</v>
      </c>
      <c r="CA28" s="57">
        <f>IF(UI!$D$19="Less efficient is fine",-0.479 + 0.0553*(BZ28) + -0.000521*(BZ28)^2,IF(UI!$D$19="More efficient the better",0.099 + -0.00591*(BZ28) + 0.000429*(BZ28)^2,0.0238*(BZ28) + -0.238))</f>
        <v>0.4115522954</v>
      </c>
      <c r="CB28" s="57">
        <v>0.07807238872153521</v>
      </c>
      <c r="CC28" s="57">
        <f t="shared" si="28"/>
        <v>23.38303056</v>
      </c>
      <c r="CD28" s="57">
        <f>IF(UI!$D$19="Less efficient is fine",-0.479 + 0.0553*(CC28) + -0.000521*(CC28)^2,IF(UI!$D$19="More efficient the better",0.099 + -0.00591*(CC28) + 0.000429*(CC28)^2,0.0238*(CC28) + -0.238))</f>
        <v>0.3185161273</v>
      </c>
      <c r="CE28" s="57">
        <v>0.7777396863957614</v>
      </c>
      <c r="CF28" s="57">
        <f t="shared" si="29"/>
        <v>15.59003657</v>
      </c>
      <c r="CG28" s="57">
        <f>IF(UI!$D$19="Less efficient is fine",-0.479 + 0.0553*(CF28) + -0.000521*(CF28)^2,IF(UI!$D$19="More efficient the better",0.099 + -0.00591*(CF28) + 0.000429*(CF28)^2,0.0238*(CF28) + -0.238))</f>
        <v>0.1330428704</v>
      </c>
      <c r="CH28" s="57">
        <v>0.4302106393133749</v>
      </c>
      <c r="CI28" s="57">
        <f t="shared" si="30"/>
        <v>17.3189724</v>
      </c>
      <c r="CJ28" s="57">
        <f>IF(UI!$D$19="Less efficient is fine",-0.479 + 0.0553*(CI28) + -0.000521*(CI28)^2,IF(UI!$D$19="More efficient the better",0.099 + -0.00591*(CI28) + 0.000429*(CI28)^2,0.0238*(CI28) + -0.238))</f>
        <v>0.1741915431</v>
      </c>
      <c r="CK28" s="57">
        <v>0.36866287785527085</v>
      </c>
      <c r="CL28" s="57">
        <f t="shared" si="31"/>
        <v>25.29338373</v>
      </c>
      <c r="CM28" s="57">
        <f>IF(UI!$D$19="Less efficient is fine",-0.479 + 0.0553*(CL28) + -0.000521*(CL28)^2,IF(UI!$D$19="More efficient the better",0.099 + -0.00591*(CL28) + 0.000429*(CL28)^2,0.0238*(CL28) + -0.238))</f>
        <v>0.3639825329</v>
      </c>
      <c r="CN28" s="57">
        <v>0.5023124039028499</v>
      </c>
      <c r="CO28" s="57">
        <f t="shared" si="32"/>
        <v>20.4079488</v>
      </c>
      <c r="CP28" s="57">
        <f>IF(UI!$D$19="Less efficient is fine",-0.479 + 0.0553*(CO28) + -0.000521*(CO28)^2,IF(UI!$D$19="More efficient the better",0.099 + -0.00591*(CO28) + 0.000429*(CO28)^2,0.0238*(CO28) + -0.238))</f>
        <v>0.2477091815</v>
      </c>
      <c r="CQ28" s="57">
        <v>0.03295546287994966</v>
      </c>
      <c r="CR28" s="57">
        <f t="shared" si="33"/>
        <v>19.41202178</v>
      </c>
      <c r="CS28" s="57">
        <f>IF(UI!$D$19="Less efficient is fine",-0.479 + 0.0553*(CR28) + -0.000521*(CR28)^2,IF(UI!$D$19="More efficient the better",0.099 + -0.00591*(CR28) + 0.000429*(CR28)^2,0.0238*(CR28) + -0.238))</f>
        <v>0.2240061183</v>
      </c>
      <c r="CT28" s="57">
        <v>0.5417962531729643</v>
      </c>
      <c r="CU28" s="57">
        <f t="shared" si="34"/>
        <v>15.31607411</v>
      </c>
      <c r="CV28" s="57">
        <f>IF(UI!$D$19="Less efficient is fine",-0.479 + 0.0553*(CU28) + -0.000521*(CU28)^2,IF(UI!$D$19="More efficient the better",0.099 + -0.00591*(CU28) + 0.000429*(CU28)^2,0.0238*(CU28) + -0.238))</f>
        <v>0.1265225638</v>
      </c>
      <c r="CW28" s="57">
        <v>0.6571700430069213</v>
      </c>
      <c r="CX28" s="57">
        <f t="shared" si="35"/>
        <v>22.78857154</v>
      </c>
      <c r="CY28" s="57">
        <f>IF(UI!$D$19="Less efficient is fine",-0.479 + 0.0553*(CX28) + -0.000521*(CX28)^2,IF(UI!$D$19="More efficient the better",0.099 + -0.00591*(CX28) + 0.000429*(CX28)^2,0.0238*(CX28) + -0.238))</f>
        <v>0.3043680025</v>
      </c>
      <c r="CZ28" s="57">
        <v>0.15644182001551898</v>
      </c>
      <c r="DA28" s="57">
        <f t="shared" si="36"/>
        <v>28.51712012</v>
      </c>
      <c r="DB28" s="57">
        <f>IF(UI!$D$19="Less efficient is fine",-0.479 + 0.0553*(DA28) + -0.000521*(DA28)^2,IF(UI!$D$19="Efficient",0.099 + -0.00591*(DA28) + 0.000429*(DA28)^2,0.0238*(DA28) + -0.238))</f>
        <v>0.4407074589</v>
      </c>
      <c r="DC28" s="57">
        <v>0.3424757010005339</v>
      </c>
      <c r="DD28" s="57">
        <f t="shared" si="37"/>
        <v>24.48285372</v>
      </c>
      <c r="DE28" s="57">
        <f>IF(UI!$D$19="Less efficient is fine",-0.479 + 0.0553*(DD28) + -0.000521*(DD28)^2,IF(UI!$D$19="More efficient the better",0.099 + -0.00591*(DD28) + 0.000429*(DD28)^2,0.0238*(DD28) + -0.238))</f>
        <v>0.3446919186</v>
      </c>
      <c r="DF28" s="57">
        <v>0.951362903893322</v>
      </c>
      <c r="DG28" s="57">
        <f t="shared" si="38"/>
        <v>27.7587637</v>
      </c>
      <c r="DH28" s="57">
        <f>IF(UI!$D$19="Less efficient is fine",-0.479 + 0.0553*(DG28) + -0.000521*(DG28)^2,IF(UI!$D$19="More efficient the better",0.099 + -0.00591*(DG28) + 0.000429*(DG28)^2,0.0238*(DG28) + -0.238))</f>
        <v>0.422658576</v>
      </c>
      <c r="DI28" s="57">
        <v>0.6280400097085872</v>
      </c>
      <c r="DJ28" s="57">
        <f t="shared" si="39"/>
        <v>26.24183637</v>
      </c>
      <c r="DK28" s="57">
        <f>IF(UI!$D$19="Less efficient is fine",-0.479 + 0.0553*(DJ28) + -0.000521*(DJ28)^2,IF(UI!$D$19="More efficient the better",0.099 + -0.00591*(DJ28) + 0.000429*(DJ28)^2,0.0238*(DJ28) + -0.238))</f>
        <v>0.3865557055</v>
      </c>
      <c r="DL28" s="57">
        <v>0.005962816744387478</v>
      </c>
      <c r="DM28" s="57">
        <f t="shared" si="40"/>
        <v>24.32761365</v>
      </c>
      <c r="DN28" s="57">
        <f>IF(UI!$D$19="Less efficient is fine",-0.479 + 0.0553*(DM28) + -0.000521*(DM28)^2,IF(UI!$D$19="More efficient the better",0.099 + -0.00591*(DM28) + 0.000429*(DM28)^2,0.0238*(DM28) + -0.238))</f>
        <v>0.3409972048</v>
      </c>
      <c r="DO28" s="57">
        <v>0.9385061615053825</v>
      </c>
      <c r="DP28" s="57">
        <f t="shared" si="41"/>
        <v>26.8437361</v>
      </c>
      <c r="DQ28" s="57">
        <f>IF(UI!$D$19="Less efficient is fine",-0.479 + 0.0553*(DP28) + -0.000521*(DP28)^2,IF(UI!$D$19="More efficient the better",0.099 + -0.00591*(DP28) + 0.000429*(DP28)^2,0.0238*(DP28) + -0.238))</f>
        <v>0.4008809191</v>
      </c>
      <c r="DR28" s="57">
        <v>0.6867785885113686</v>
      </c>
      <c r="DS28" s="57">
        <f t="shared" si="42"/>
        <v>23.23500665</v>
      </c>
      <c r="DT28" s="57">
        <f>IF(UI!$D$19="Less efficient is fine",-0.479 + 0.0553*(DS28) + -0.000521*(DS28)^2,IF(UI!$D$19="More efficient the better",0.099 + -0.00591*(DS28) + 0.000429*(DS28)^2,0.0238*(DS28) + -0.238))</f>
        <v>0.3149931583</v>
      </c>
      <c r="DU28" s="57">
        <v>0.06487339050608065</v>
      </c>
      <c r="DV28" s="57">
        <f t="shared" si="43"/>
        <v>25.54030571</v>
      </c>
      <c r="DW28" s="57">
        <f>IF(UI!$D$19="Less efficient is fine",-0.479 + 0.0553*(DV28) + -0.000521*(DV28)^2,IF(UI!$D$19="More efficient the better",0.099 + -0.00591*(DV28) + 0.000429*(DV28)^2,0.0238*(DV28) + -0.238))</f>
        <v>0.3698592758</v>
      </c>
      <c r="DX28" s="57">
        <v>0.7553084046542988</v>
      </c>
      <c r="DY28" s="99">
        <f t="shared" si="44"/>
        <v>28.15119723</v>
      </c>
      <c r="DZ28" s="57">
        <f>IF(UI!$D$19="Less efficient is fine",-0.479 + 0.0553*(DY28) + -0.000521*(DY28)^2,IF(UI!$D$19="More efficient the better",0.099 + -0.00591*(DY28) + 0.000429*(DY28)^2,0.0238*(DY28) + -0.238))</f>
        <v>0.431998494</v>
      </c>
      <c r="EA28" s="57">
        <v>0.939633078284548</v>
      </c>
      <c r="EB28" s="99">
        <f t="shared" si="45"/>
        <v>27.96278947</v>
      </c>
      <c r="EC28" s="57">
        <f>IF(UI!$D$19="Less efficient is fine",-0.479 + 0.0553*(EB28) + -0.000521*(EB28)^2,IF(UI!$D$19="More efficient the better",0.099 + -0.00591*(EB28) + 0.000429*(EB28)^2,0.0238*(EB28) + -0.238))</f>
        <v>0.4275143894</v>
      </c>
      <c r="ED28" s="57">
        <v>0.5766381249029167</v>
      </c>
      <c r="EE28" s="99">
        <f t="shared" si="46"/>
        <v>21.51031052</v>
      </c>
      <c r="EF28" s="57">
        <f>IF(UI!$D$19="Less efficient is fine",-0.479 + 0.0553*(EE28) + -0.000521*(EE28)^2,IF(UI!$D$19="More efficient the better",0.099 + -0.00591*(EE28) + 0.000429*(EE28)^2,0.0238*(EE28) + -0.238))</f>
        <v>0.2739453905</v>
      </c>
      <c r="EG28" s="57">
        <v>0.5650194113220086</v>
      </c>
      <c r="EH28" s="99">
        <f t="shared" si="47"/>
        <v>17.72295689</v>
      </c>
      <c r="EI28" s="57">
        <f>IF(UI!$D$19="Less efficient is fine",-0.479 + 0.0553*(EH28) + -0.000521*(EH28)^2,IF(UI!$D$19="More efficient the better",0.099 + -0.00591*(EH28) + 0.000429*(EH28)^2,0.0238*(EH28) + -0.238))</f>
        <v>0.1838063739</v>
      </c>
      <c r="EJ28" s="57">
        <v>0.11072476310365775</v>
      </c>
      <c r="EK28" s="99">
        <f t="shared" si="48"/>
        <v>20.1764606</v>
      </c>
      <c r="EL28" s="57">
        <f>IF(UI!$D$19="Less efficient is fine",-0.479 + 0.0553*(EK28) + -0.000521*(EK28)^2,IF(UI!$D$19="More efficient the better",0.099 + -0.00591*(EK28) + 0.000429*(EK28)^2,0.0238*(EK28) + -0.238))</f>
        <v>0.2421997622</v>
      </c>
      <c r="EM28" s="57">
        <v>0.26854407555044624</v>
      </c>
      <c r="EN28" s="99">
        <f t="shared" si="49"/>
        <v>20.46572596</v>
      </c>
      <c r="EO28" s="57">
        <f>IF(UI!$D$19="Less efficient is fine",-0.479 + 0.0553*(EN28) + -0.000521*(EN28)^2,IF(UI!$D$19="More efficient the better",0.099 + -0.00591*(EN28) + 0.000429*(EN28)^2,0.0238*(EN28) + -0.238))</f>
        <v>0.249084278</v>
      </c>
      <c r="EP28" s="57">
        <v>0.5650606024724635</v>
      </c>
      <c r="EQ28" s="99">
        <f t="shared" si="50"/>
        <v>30.73689807</v>
      </c>
      <c r="ER28" s="57">
        <f>IF(UI!$D$19="Less efficient is fine",-0.479 + 0.0553*(EQ28) + -0.000521*(EQ28)^2,IF(UI!$D$19="More efficient the better",0.099 + -0.00591*(EQ28) + 0.000429*(EQ28)^2,0.0238*(EQ28) + -0.238))</f>
        <v>0.493538174</v>
      </c>
      <c r="ES28" s="57">
        <v>0.08912130295266418</v>
      </c>
      <c r="ET28" s="99">
        <f t="shared" si="51"/>
        <v>19.63328182</v>
      </c>
      <c r="EU28" s="57">
        <f>IF(UI!$D$19="Less efficient is fine",-0.479 + 0.0553*(ET28) + -0.000521*(ET28)^2,IF(UI!$D$19="More efficient the better",0.099 + -0.00591*(ET28) + 0.000429*(ET28)^2,0.0238*(ET28) + -0.238))</f>
        <v>0.2292721073</v>
      </c>
      <c r="EV28" s="57">
        <v>0.6954500659304794</v>
      </c>
      <c r="EW28" s="99">
        <f t="shared" si="52"/>
        <v>17.5040369</v>
      </c>
      <c r="EX28" s="57">
        <f>IF(UI!$D$19="Less efficient is fine",-0.479 + 0.0553*(EW28) + -0.000521*(EW28)^2,IF(UI!$D$19="More efficient the better",0.099 + -0.00591*(EW28) + 0.000429*(EW28)^2,0.0238*(EW28) + -0.238))</f>
        <v>0.1785960782</v>
      </c>
      <c r="EY28" s="57">
        <v>0.6906539127558624</v>
      </c>
      <c r="EZ28" s="99">
        <f t="shared" si="53"/>
        <v>11.46043554</v>
      </c>
      <c r="FA28" s="57">
        <f>IF(UI!$D$19="Less efficient is fine",-0.479 + 0.0553*(EZ28) + -0.000521*(EZ28)^2,IF(UI!$D$19="More efficient the better",0.099 + -0.00591*(EZ28) + 0.000429*(EZ28)^2,0.0238*(EZ28) + -0.238))</f>
        <v>0.03475836596</v>
      </c>
      <c r="FB28" s="57">
        <v>0.6648580307779123</v>
      </c>
      <c r="FC28" s="99">
        <f t="shared" si="54"/>
        <v>9.59964738</v>
      </c>
      <c r="FD28" s="57">
        <f>IF(UI!$D$19="Less efficient is fine",-0.479 + 0.0553*(FC28) + -0.000521*(FC28)^2,IF(UI!$D$19="More efficient the better",0.099 + -0.00591*(FC28) + 0.000429*(FC28)^2,0.0238*(FC28) + -0.238))</f>
        <v>-0.009528392348</v>
      </c>
      <c r="FE28" s="57">
        <v>0.32654992678638317</v>
      </c>
      <c r="FF28" s="57">
        <f t="shared" si="55"/>
        <v>37.1018242</v>
      </c>
      <c r="FG28" s="57">
        <f>IF(UI!$D$19="Less efficient is fine",-0.479 + 0.0553*(FF28) + -0.000521*(FF28)^2,IF(UI!$D$19="More efficient the better",0.099 + -0.00591*(FF28) + 0.000429*(FF28)^2,0.0238*(FF28) + -0.238))</f>
        <v>0.6450234159</v>
      </c>
      <c r="FI28" s="73">
        <v>21.0</v>
      </c>
      <c r="FJ28" s="100">
        <f>AVERAGE(BL8:BL307)</f>
        <v>0.1224521164</v>
      </c>
    </row>
    <row r="29" ht="15.75" customHeight="1">
      <c r="A29" s="57">
        <f t="shared" si="1"/>
        <v>0.156690734</v>
      </c>
      <c r="B29" s="57">
        <v>0.8724001415069531</v>
      </c>
      <c r="C29" s="57">
        <f t="shared" si="2"/>
        <v>32.14284696</v>
      </c>
      <c r="D29" s="57">
        <f>IF(UI!$D$19="Less efficient is fine",-0.479 + 0.0553*(C29) + -0.000521*(C29)^2,IF(UI!$D$19="More efficient the better",0.099 + -0.00591*(C29) + 0.000429*(C29)^2,0.0238*(C29) + -0.238))</f>
        <v>0.5269997576</v>
      </c>
      <c r="E29" s="57">
        <v>0.9662163282758908</v>
      </c>
      <c r="F29" s="57">
        <f t="shared" si="3"/>
        <v>27.09381385</v>
      </c>
      <c r="G29" s="57">
        <f>IF(UI!$D$19="Less efficient is fine",-0.479 + 0.0553*(F29) + -0.000521*(F29)^2,IF(UI!$D$19="More efficient the better",0.099 + -0.00591*(F29) + 0.000429*(F29)^2,0.0238*(F29) + -0.238))</f>
        <v>0.4068327697</v>
      </c>
      <c r="H29" s="57">
        <v>0.5387388606760062</v>
      </c>
      <c r="I29" s="57">
        <f t="shared" si="4"/>
        <v>27.21016264</v>
      </c>
      <c r="J29" s="57">
        <f>IF(UI!$D$19="Less efficient is fine",-0.479 + 0.0553*(I29) + -0.000521*(I29)^2,IF(UI!$D$19="More efficient the better",0.099 + -0.00591*(I29) + 0.000429*(I29)^2,0.0238*(I29) + -0.238))</f>
        <v>0.4096018708</v>
      </c>
      <c r="K29" s="57">
        <v>0.2970617681334188</v>
      </c>
      <c r="L29" s="99">
        <f t="shared" si="5"/>
        <v>20.31238228</v>
      </c>
      <c r="M29" s="57">
        <f>IF(UI!$D$19="Less efficient is fine",-0.479 + 0.0553*(L29) + -0.000521*(L29)^2,IF(UI!$D$19="More efficient the better",0.099 + -0.00591*(L29) + 0.000429*(L29)^2,0.0238*(L29) + -0.238))</f>
        <v>0.2454346984</v>
      </c>
      <c r="N29" s="57">
        <v>0.3685014031967302</v>
      </c>
      <c r="O29" s="57">
        <f t="shared" si="6"/>
        <v>25.86319904</v>
      </c>
      <c r="P29" s="57">
        <f>IF(UI!$D$19="Less efficient is fine",-0.479 + 0.0553*(O29) + -0.000521*(O29)^2,IF(UI!$D$19="More efficient the better",0.099 + -0.00591*(O29) + 0.000429*(O29)^2,0.0238*(O29) + -0.238))</f>
        <v>0.3775441372</v>
      </c>
      <c r="Q29" s="57">
        <v>0.04504477149299768</v>
      </c>
      <c r="R29" s="57">
        <f t="shared" si="7"/>
        <v>20.0505222</v>
      </c>
      <c r="S29" s="57">
        <f>IF(UI!$D$19="Less efficient is fine",-0.479 + 0.0553*(R29) + -0.000521*(R29)^2,IF(UI!$D$19="More efficient the better",0.099 + -0.00591*(R29) + 0.000429*(R29)^2,0.0238*(R29) + -0.238))</f>
        <v>0.2392024285</v>
      </c>
      <c r="T29" s="57">
        <v>0.3735300058424156</v>
      </c>
      <c r="U29" s="57">
        <f t="shared" si="8"/>
        <v>26.32163167</v>
      </c>
      <c r="V29" s="57">
        <f>IF(UI!$D$19="Less efficient is fine",-0.479 + 0.0553*(U29) + -0.000521*(U29)^2,IF(UI!$D$19="More efficient the better",0.099 + -0.00591*(U29) + 0.000429*(U29)^2,0.0238*(U29) + -0.238))</f>
        <v>0.3884548337</v>
      </c>
      <c r="W29" s="57">
        <v>0.9081480591251956</v>
      </c>
      <c r="X29" s="57">
        <f t="shared" si="9"/>
        <v>21.97931081</v>
      </c>
      <c r="Y29" s="57">
        <f>IF(UI!$D$19="Less efficient is fine",-0.479 + 0.0553*(X29) + -0.000521*(X29)^2,IF(UI!$D$19="More efficient the better",0.099 + -0.00591*(X29) + 0.000429*(X29)^2,0.0238*(X29) + -0.238))</f>
        <v>0.2851075972</v>
      </c>
      <c r="Z29" s="57">
        <v>0.8117874318208325</v>
      </c>
      <c r="AA29" s="57">
        <f t="shared" si="10"/>
        <v>23.58140603</v>
      </c>
      <c r="AB29" s="57">
        <f>IF(UI!$D$19="Less efficient is fine",-0.479 + 0.0553*(AA29) + -0.000521*(AA29)^2,IF(UI!$D$19="More efficient the better",0.099 + -0.00591*(AA29) + 0.000429*(AA29)^2,0.0238*(AA29) + -0.238))</f>
        <v>0.3232374635</v>
      </c>
      <c r="AC29" s="57">
        <v>0.35130629473035624</v>
      </c>
      <c r="AD29" s="57">
        <f t="shared" si="11"/>
        <v>27.51465968</v>
      </c>
      <c r="AE29" s="57">
        <f>IF(UI!$D$19="Less efficient is fine",-0.479 + 0.0553*(AD29) + -0.000521*(AD29)^2,IF(UI!$D$19="More efficient the better",0.099 + -0.00591*(AD29) + 0.000429*(AD29)^2,0.0238*(AD29) + -0.238))</f>
        <v>0.4168489004</v>
      </c>
      <c r="AF29" s="57">
        <v>0.49204594031927906</v>
      </c>
      <c r="AG29" s="57">
        <f t="shared" si="12"/>
        <v>25.89407346</v>
      </c>
      <c r="AH29" s="57">
        <f>IF(UI!$D$19="Less efficient is fine",-0.479 + 0.0553*(AG29) + -0.000521*(AG29)^2,IF(UI!$D$19="More efficient the better",0.099 + -0.00591*(AG29) + 0.000429*(AG29)^2,0.0238*(AG29) + -0.238))</f>
        <v>0.3782789484</v>
      </c>
      <c r="AI29" s="57">
        <v>0.8486864590445438</v>
      </c>
      <c r="AJ29" s="57">
        <f t="shared" si="13"/>
        <v>24.95749305</v>
      </c>
      <c r="AK29" s="57">
        <f>IF(UI!$D$19="Less efficient is fine",-0.479 + 0.0553*(AJ29) + -0.000521*(AJ29)^2,IF(UI!$D$19="More efficient the better",0.099 + -0.00591*(AJ29) + 0.000429*(AJ29)^2,0.0238*(AJ29) + -0.238))</f>
        <v>0.3559883346</v>
      </c>
      <c r="AL29" s="57">
        <v>0.1118650218974846</v>
      </c>
      <c r="AM29" s="57">
        <f t="shared" si="14"/>
        <v>23.18250276</v>
      </c>
      <c r="AN29" s="57">
        <f>IF(UI!$D$19="Less efficient is fine",-0.479 + 0.0553*(AM29) + -0.000521*(AM29)^2,IF(UI!$D$19="More efficient the better",0.099 + -0.00591*(AM29) + 0.000429*(AM29)^2,0.0238*(AM29) + -0.238))</f>
        <v>0.3137435657</v>
      </c>
      <c r="AO29" s="57">
        <v>0.28539870826802505</v>
      </c>
      <c r="AP29" s="57">
        <f t="shared" si="15"/>
        <v>21.26653408</v>
      </c>
      <c r="AQ29" s="57">
        <f>IF(UI!$D$19="Less efficient is fine",-0.479 + 0.0553*(AP29) + -0.000521*(AP29)^2,IF(UI!$D$19="More efficient the better",0.099 + -0.00591*(AP29) + 0.000429*(AP29)^2,0.0238*(AP29) + -0.238))</f>
        <v>0.2681435112</v>
      </c>
      <c r="AR29" s="57">
        <v>0.02029158960332378</v>
      </c>
      <c r="AS29" s="57">
        <f t="shared" si="16"/>
        <v>26.1079897</v>
      </c>
      <c r="AT29" s="57">
        <f>IF(UI!$D$19="Less efficient is fine",-0.479 + 0.0553*(AS29) + -0.000521*(AS29)^2,IF(UI!$D$19="More efficient the better",0.099 + -0.00591*(AS29) + 0.000429*(AS29)^2,0.0238*(AS29) + -0.238))</f>
        <v>0.3833701548</v>
      </c>
      <c r="AU29" s="57">
        <v>0.3861089557909292</v>
      </c>
      <c r="AV29" s="57">
        <f t="shared" si="17"/>
        <v>26.07565756</v>
      </c>
      <c r="AW29" s="57">
        <f>IF(UI!$D$19="Less efficient is fine",-0.479 + 0.0553*(AV29) + -0.000521*(AV29)^2,IF(UI!$D$19="More efficient the better",0.099 + -0.00591*(AV29) + 0.000429*(AV29)^2,0.0238*(AV29) + -0.238))</f>
        <v>0.3826006499</v>
      </c>
      <c r="AX29" s="57">
        <v>0.30936701923448495</v>
      </c>
      <c r="AY29" s="57">
        <f t="shared" si="18"/>
        <v>26.53968421</v>
      </c>
      <c r="AZ29" s="57">
        <f>IF(UI!$D$19="Less efficient is fine",-0.479 + 0.0553*(AY29) + -0.000521*(AY29)^2,IF(UI!$D$19="More efficient the better",0.099 + -0.00591*(AY29) + 0.000429*(AY29)^2,0.0238*(AY29) + -0.238))</f>
        <v>0.3936444841</v>
      </c>
      <c r="BA29" s="57">
        <v>0.24998222767774125</v>
      </c>
      <c r="BB29" s="57">
        <f t="shared" si="19"/>
        <v>20.82832659</v>
      </c>
      <c r="BC29" s="57">
        <f>IF(UI!$D$19="Less efficient is fine",-0.479 + 0.0553*(BB29) + -0.000521*(BB29)^2,IF(UI!$D$19="More efficient the better",0.099 + -0.00591*(BB29) + 0.000429*(BB29)^2,0.0238*(BB29) + -0.238))</f>
        <v>0.2577141728</v>
      </c>
      <c r="BD29" s="57">
        <v>0.9210858230390417</v>
      </c>
      <c r="BE29" s="57">
        <f t="shared" si="20"/>
        <v>23.73968772</v>
      </c>
      <c r="BF29" s="57">
        <f>IF(UI!$D$19="Less efficient is fine",-0.479 + 0.0553*(BE29) + -0.000521*(BE29)^2,IF(UI!$D$19="More efficient the better",0.099 + -0.00591*(BE29) + 0.000429*(BE29)^2,0.0238*(BE29) + -0.238))</f>
        <v>0.3270045678</v>
      </c>
      <c r="BG29" s="57">
        <v>0.7535140488418322</v>
      </c>
      <c r="BH29" s="57">
        <f t="shared" si="21"/>
        <v>24.69240911</v>
      </c>
      <c r="BI29" s="57">
        <f>IF(UI!$D$19="Less efficient is fine",-0.479 + 0.0553*(BH29) + -0.000521*(BH29)^2,IF(UI!$D$19="More efficient the better",0.099 + -0.00591*(BH29) + 0.000429*(BH29)^2,0.0238*(BH29) + -0.238))</f>
        <v>0.3496793369</v>
      </c>
      <c r="BJ29" s="57">
        <v>0.8901422557067329</v>
      </c>
      <c r="BK29" s="57">
        <f t="shared" si="22"/>
        <v>15.98947448</v>
      </c>
      <c r="BL29" s="57">
        <f>IF(UI!$D$19="Less efficient is fine",-0.479 + 0.0553*(BK29) + -0.000521*(BK29)^2,IF(UI!$D$19="More efficient the better",0.099 + -0.00591*(BK29) + 0.000429*(BK29)^2,0.0238*(BK29) + -0.238))</f>
        <v>0.1425494926</v>
      </c>
      <c r="BM29" s="57">
        <v>0.7483544270362409</v>
      </c>
      <c r="BN29" s="57">
        <f t="shared" si="23"/>
        <v>25.11794578</v>
      </c>
      <c r="BO29" s="57">
        <f>IF(UI!$D$19="Less efficient is fine",-0.479 + 0.0553*(BN29) + -0.000521*(BN29)^2,IF(UI!$D$19="More efficient the better",0.099 + -0.00591*(BN29) + 0.000429*(BN29)^2,0.0238*(BN29) + -0.238))</f>
        <v>0.3598071096</v>
      </c>
      <c r="BP29" s="57">
        <v>0.32442572930412306</v>
      </c>
      <c r="BQ29" s="57">
        <f t="shared" si="24"/>
        <v>23.62480924</v>
      </c>
      <c r="BR29" s="57">
        <f>IF(UI!$D$19="Less efficient is fine",-0.479 + 0.0553*(BQ29) + -0.000521*(BQ29)^2,IF(UI!$D$19="More efficient the better",0.099 + -0.00591*(BQ29) + 0.000429*(BQ29)^2,0.0238*(BQ29) + -0.238))</f>
        <v>0.3242704599</v>
      </c>
      <c r="BS29" s="57">
        <v>0.6094588026146985</v>
      </c>
      <c r="BT29" s="57">
        <f t="shared" si="25"/>
        <v>19.2258882</v>
      </c>
      <c r="BU29" s="57">
        <f>IF(UI!$D$19="Less efficient is fine",-0.479 + 0.0553*(BT29) + -0.000521*(BT29)^2,IF(UI!$D$19="More efficient the better",0.099 + -0.00591*(BT29) + 0.000429*(BT29)^2,0.0238*(BT29) + -0.238))</f>
        <v>0.2195761391</v>
      </c>
      <c r="BV29" s="57">
        <v>0.9055210374350783</v>
      </c>
      <c r="BW29" s="57">
        <f t="shared" si="26"/>
        <v>16.8956717</v>
      </c>
      <c r="BX29" s="57">
        <f>IF(UI!$D$19="Less efficient is fine",-0.479 + 0.0553*(BW29) + -0.000521*(BW29)^2,IF(UI!$D$19="More efficient the better",0.099 + -0.00591*(BW29) + 0.000429*(BW29)^2,0.0238*(BW29) + -0.238))</f>
        <v>0.1641169865</v>
      </c>
      <c r="BY29" s="57">
        <v>0.6618243872532606</v>
      </c>
      <c r="BZ29" s="57">
        <f t="shared" si="27"/>
        <v>24.05809646</v>
      </c>
      <c r="CA29" s="57">
        <f>IF(UI!$D$19="Less efficient is fine",-0.479 + 0.0553*(BZ29) + -0.000521*(BZ29)^2,IF(UI!$D$19="More efficient the better",0.099 + -0.00591*(BZ29) + 0.000429*(BZ29)^2,0.0238*(BZ29) + -0.238))</f>
        <v>0.3345826956</v>
      </c>
      <c r="CB29" s="57">
        <v>0.5453332037601735</v>
      </c>
      <c r="CC29" s="57">
        <f t="shared" si="28"/>
        <v>19.99122521</v>
      </c>
      <c r="CD29" s="57">
        <f>IF(UI!$D$19="Less efficient is fine",-0.479 + 0.0553*(CC29) + -0.000521*(CC29)^2,IF(UI!$D$19="More efficient the better",0.099 + -0.00591*(CC29) + 0.000429*(CC29)^2,0.0238*(CC29) + -0.238))</f>
        <v>0.2377911601</v>
      </c>
      <c r="CE29" s="57">
        <v>0.782839453598195</v>
      </c>
      <c r="CF29" s="57">
        <f t="shared" si="29"/>
        <v>15.64092351</v>
      </c>
      <c r="CG29" s="57">
        <f>IF(UI!$D$19="Less efficient is fine",-0.479 + 0.0553*(CF29) + -0.000521*(CF29)^2,IF(UI!$D$19="More efficient the better",0.099 + -0.00591*(CF29) + 0.000429*(CF29)^2,0.0238*(CF29) + -0.238))</f>
        <v>0.1342539796</v>
      </c>
      <c r="CH29" s="57">
        <v>0.9029069143865793</v>
      </c>
      <c r="CI29" s="57">
        <f t="shared" si="30"/>
        <v>17.08527103</v>
      </c>
      <c r="CJ29" s="57">
        <f>IF(UI!$D$19="Less efficient is fine",-0.479 + 0.0553*(CI29) + -0.000521*(CI29)^2,IF(UI!$D$19="More efficient the better",0.099 + -0.00591*(CI29) + 0.000429*(CI29)^2,0.0238*(CI29) + -0.238))</f>
        <v>0.1686294504</v>
      </c>
      <c r="CK29" s="57">
        <v>0.7914838634135193</v>
      </c>
      <c r="CL29" s="57">
        <f t="shared" si="31"/>
        <v>23.63697104</v>
      </c>
      <c r="CM29" s="57">
        <f>IF(UI!$D$19="Less efficient is fine",-0.479 + 0.0553*(CL29) + -0.000521*(CL29)^2,IF(UI!$D$19="More efficient the better",0.099 + -0.00591*(CL29) + 0.000429*(CL29)^2,0.0238*(CL29) + -0.238))</f>
        <v>0.3245599107</v>
      </c>
      <c r="CN29" s="57">
        <v>0.9756378400085647</v>
      </c>
      <c r="CO29" s="57">
        <f t="shared" si="32"/>
        <v>29.43528107</v>
      </c>
      <c r="CP29" s="57">
        <f>IF(UI!$D$19="Less efficient is fine",-0.479 + 0.0553*(CO29) + -0.000521*(CO29)^2,IF(UI!$D$19="More efficient the better",0.099 + -0.00591*(CO29) + 0.000429*(CO29)^2,0.0238*(CO29) + -0.238))</f>
        <v>0.4625596894</v>
      </c>
      <c r="CQ29" s="57">
        <v>0.09265535434294947</v>
      </c>
      <c r="CR29" s="57">
        <f t="shared" si="33"/>
        <v>20.36762517</v>
      </c>
      <c r="CS29" s="57">
        <f>IF(UI!$D$19="Less efficient is fine",-0.479 + 0.0553*(CR29) + -0.000521*(CR29)^2,IF(UI!$D$19="More efficient the better",0.099 + -0.00591*(CR29) + 0.000429*(CR29)^2,0.0238*(CR29) + -0.238))</f>
        <v>0.246749479</v>
      </c>
      <c r="CT29" s="57">
        <v>0.6308271897584592</v>
      </c>
      <c r="CU29" s="57">
        <f t="shared" si="34"/>
        <v>16.00047094</v>
      </c>
      <c r="CV29" s="57">
        <f>IF(UI!$D$19="Less efficient is fine",-0.479 + 0.0553*(CU29) + -0.000521*(CU29)^2,IF(UI!$D$19="More efficient the better",0.099 + -0.00591*(CU29) + 0.000429*(CU29)^2,0.0238*(CU29) + -0.238))</f>
        <v>0.1428112083</v>
      </c>
      <c r="CW29" s="57">
        <v>0.5970824200046704</v>
      </c>
      <c r="CX29" s="57">
        <f t="shared" si="35"/>
        <v>22.01390461</v>
      </c>
      <c r="CY29" s="57">
        <f>IF(UI!$D$19="Less efficient is fine",-0.479 + 0.0553*(CX29) + -0.000521*(CX29)^2,IF(UI!$D$19="More efficient the better",0.099 + -0.00591*(CX29) + 0.000429*(CX29)^2,0.0238*(CX29) + -0.238))</f>
        <v>0.2859309298</v>
      </c>
      <c r="CZ29" s="57">
        <v>0.33915841519195444</v>
      </c>
      <c r="DA29" s="57">
        <f t="shared" si="36"/>
        <v>29.70619965</v>
      </c>
      <c r="DB29" s="57">
        <f>IF(UI!$D$19="Less efficient is fine",-0.479 + 0.0553*(DA29) + -0.000521*(DA29)^2,IF(UI!$D$19="Efficient",0.099 + -0.00591*(DA29) + 0.000429*(DA29)^2,0.0238*(DA29) + -0.238))</f>
        <v>0.4690075516</v>
      </c>
      <c r="DC29" s="57">
        <v>0.3713612343317718</v>
      </c>
      <c r="DD29" s="57">
        <f t="shared" si="37"/>
        <v>24.58544043</v>
      </c>
      <c r="DE29" s="57">
        <f>IF(UI!$D$19="Less efficient is fine",-0.479 + 0.0553*(DD29) + -0.000521*(DD29)^2,IF(UI!$D$19="More efficient the better",0.099 + -0.00591*(DD29) + 0.000429*(DD29)^2,0.0238*(DD29) + -0.238))</f>
        <v>0.3471334822</v>
      </c>
      <c r="DF29" s="57">
        <v>0.2962064590662813</v>
      </c>
      <c r="DG29" s="57">
        <f t="shared" si="38"/>
        <v>26.07873459</v>
      </c>
      <c r="DH29" s="57">
        <f>IF(UI!$D$19="Less efficient is fine",-0.479 + 0.0553*(DG29) + -0.000521*(DG29)^2,IF(UI!$D$19="More efficient the better",0.099 + -0.00591*(DG29) + 0.000429*(DG29)^2,0.0238*(DG29) + -0.238))</f>
        <v>0.3826738833</v>
      </c>
      <c r="DI29" s="57">
        <v>0.516974576778859</v>
      </c>
      <c r="DJ29" s="57">
        <f t="shared" si="39"/>
        <v>24.87999513</v>
      </c>
      <c r="DK29" s="57">
        <f>IF(UI!$D$19="Less efficient is fine",-0.479 + 0.0553*(DJ29) + -0.000521*(DJ29)^2,IF(UI!$D$19="More efficient the better",0.099 + -0.00591*(DJ29) + 0.000429*(DJ29)^2,0.0238*(DJ29) + -0.238))</f>
        <v>0.3541438841</v>
      </c>
      <c r="DL29" s="57">
        <v>0.35684726138840817</v>
      </c>
      <c r="DM29" s="57">
        <f t="shared" si="40"/>
        <v>26.53441329</v>
      </c>
      <c r="DN29" s="57">
        <f>IF(UI!$D$19="Less efficient is fine",-0.479 + 0.0553*(DM29) + -0.000521*(DM29)^2,IF(UI!$D$19="More efficient the better",0.099 + -0.00591*(DM29) + 0.000429*(DM29)^2,0.0238*(DM29) + -0.238))</f>
        <v>0.3935190362</v>
      </c>
      <c r="DO29" s="57">
        <v>0.1540733014678185</v>
      </c>
      <c r="DP29" s="57">
        <f t="shared" si="41"/>
        <v>25.66532862</v>
      </c>
      <c r="DQ29" s="57">
        <f>IF(UI!$D$19="Less efficient is fine",-0.479 + 0.0553*(DP29) + -0.000521*(DP29)^2,IF(UI!$D$19="More efficient the better",0.099 + -0.00591*(DP29) + 0.000429*(DP29)^2,0.0238*(DP29) + -0.238))</f>
        <v>0.3728348213</v>
      </c>
      <c r="DR29" s="57">
        <v>0.18607798624787564</v>
      </c>
      <c r="DS29" s="57">
        <f t="shared" si="42"/>
        <v>26.13516057</v>
      </c>
      <c r="DT29" s="57">
        <f>IF(UI!$D$19="Less efficient is fine",-0.479 + 0.0553*(DS29) + -0.000521*(DS29)^2,IF(UI!$D$19="More efficient the better",0.099 + -0.00591*(DS29) + 0.000429*(DS29)^2,0.0238*(DS29) + -0.238))</f>
        <v>0.3840168216</v>
      </c>
      <c r="DU29" s="57">
        <v>0.7837049545609477</v>
      </c>
      <c r="DV29" s="57">
        <f t="shared" si="43"/>
        <v>23.85325958</v>
      </c>
      <c r="DW29" s="57">
        <f>IF(UI!$D$19="Less efficient is fine",-0.479 + 0.0553*(DV29) + -0.000521*(DV29)^2,IF(UI!$D$19="More efficient the better",0.099 + -0.00591*(DV29) + 0.000429*(DV29)^2,0.0238*(DV29) + -0.238))</f>
        <v>0.329707578</v>
      </c>
      <c r="DX29" s="57">
        <v>0.9195470315652521</v>
      </c>
      <c r="DY29" s="99">
        <f t="shared" si="44"/>
        <v>31.92605184</v>
      </c>
      <c r="DZ29" s="57">
        <f>IF(UI!$D$19="Less efficient is fine",-0.479 + 0.0553*(DY29) + -0.000521*(DY29)^2,IF(UI!$D$19="More efficient the better",0.099 + -0.00591*(DY29) + 0.000429*(DY29)^2,0.0238*(DY29) + -0.238))</f>
        <v>0.5218400339</v>
      </c>
      <c r="EA29" s="57">
        <v>0.796566603315924</v>
      </c>
      <c r="EB29" s="99">
        <f t="shared" si="45"/>
        <v>24.58872365</v>
      </c>
      <c r="EC29" s="57">
        <f>IF(UI!$D$19="Less efficient is fine",-0.479 + 0.0553*(EB29) + -0.000521*(EB29)^2,IF(UI!$D$19="More efficient the better",0.099 + -0.00591*(EB29) + 0.000429*(EB29)^2,0.0238*(EB29) + -0.238))</f>
        <v>0.3472116229</v>
      </c>
      <c r="ED29" s="57">
        <v>0.203699717244475</v>
      </c>
      <c r="EE29" s="99">
        <f t="shared" si="46"/>
        <v>25.59569623</v>
      </c>
      <c r="EF29" s="57">
        <f>IF(UI!$D$19="Less efficient is fine",-0.479 + 0.0553*(EE29) + -0.000521*(EE29)^2,IF(UI!$D$19="More efficient the better",0.099 + -0.00591*(EE29) + 0.000429*(EE29)^2,0.0238*(EE29) + -0.238))</f>
        <v>0.3711775703</v>
      </c>
      <c r="EG29" s="57">
        <v>0.33819475185360415</v>
      </c>
      <c r="EH29" s="99">
        <f t="shared" si="47"/>
        <v>21.87850159</v>
      </c>
      <c r="EI29" s="57">
        <f>IF(UI!$D$19="Less efficient is fine",-0.479 + 0.0553*(EH29) + -0.000521*(EH29)^2,IF(UI!$D$19="More efficient the better",0.099 + -0.00591*(EH29) + 0.000429*(EH29)^2,0.0238*(EH29) + -0.238))</f>
        <v>0.2827083379</v>
      </c>
      <c r="EJ29" s="57">
        <v>0.7488655172100639</v>
      </c>
      <c r="EK29" s="99">
        <f t="shared" si="48"/>
        <v>18.80414041</v>
      </c>
      <c r="EL29" s="57">
        <f>IF(UI!$D$19="Less efficient is fine",-0.479 + 0.0553*(EK29) + -0.000521*(EK29)^2,IF(UI!$D$19="More efficient the better",0.099 + -0.00591*(EK29) + 0.000429*(EK29)^2,0.0238*(EK29) + -0.238))</f>
        <v>0.2095385417</v>
      </c>
      <c r="EM29" s="57">
        <v>0.49754364860276945</v>
      </c>
      <c r="EN29" s="99">
        <f t="shared" si="49"/>
        <v>20.99508125</v>
      </c>
      <c r="EO29" s="57">
        <f>IF(UI!$D$19="Less efficient is fine",-0.479 + 0.0553*(EN29) + -0.000521*(EN29)^2,IF(UI!$D$19="More efficient the better",0.099 + -0.00591*(EN29) + 0.000429*(EN29)^2,0.0238*(EN29) + -0.238))</f>
        <v>0.2616829337</v>
      </c>
      <c r="EP29" s="57">
        <v>0.32236410522693115</v>
      </c>
      <c r="EQ29" s="99">
        <f t="shared" si="50"/>
        <v>35.83982086</v>
      </c>
      <c r="ER29" s="57">
        <f>IF(UI!$D$19="Less efficient is fine",-0.479 + 0.0553*(EQ29) + -0.000521*(EQ29)^2,IF(UI!$D$19="More efficient the better",0.099 + -0.00591*(EQ29) + 0.000429*(EQ29)^2,0.0238*(EQ29) + -0.238))</f>
        <v>0.6149877366</v>
      </c>
      <c r="ES29" s="57">
        <v>0.2165213486670151</v>
      </c>
      <c r="ET29" s="99">
        <f t="shared" si="51"/>
        <v>19.9870897</v>
      </c>
      <c r="EU29" s="57">
        <f>IF(UI!$D$19="Less efficient is fine",-0.479 + 0.0553*(ET29) + -0.000521*(ET29)^2,IF(UI!$D$19="More efficient the better",0.099 + -0.00591*(ET29) + 0.000429*(ET29)^2,0.0238*(ET29) + -0.238))</f>
        <v>0.2376927348</v>
      </c>
      <c r="EV29" s="57">
        <v>0.6197714971408479</v>
      </c>
      <c r="EW29" s="99">
        <f t="shared" si="52"/>
        <v>16.62431144</v>
      </c>
      <c r="EX29" s="57">
        <f>IF(UI!$D$19="Less efficient is fine",-0.479 + 0.0553*(EW29) + -0.000521*(EW29)^2,IF(UI!$D$19="More efficient the better",0.099 + -0.00591*(EW29) + 0.000429*(EW29)^2,0.0238*(EW29) + -0.238))</f>
        <v>0.1576586124</v>
      </c>
      <c r="EY29" s="57">
        <v>0.35135719732344606</v>
      </c>
      <c r="EZ29" s="99">
        <f t="shared" si="53"/>
        <v>13.25742093</v>
      </c>
      <c r="FA29" s="57">
        <f>IF(UI!$D$19="Less efficient is fine",-0.479 + 0.0553*(EZ29) + -0.000521*(EZ29)^2,IF(UI!$D$19="More efficient the better",0.099 + -0.00591*(EZ29) + 0.000429*(EZ29)^2,0.0238*(EZ29) + -0.238))</f>
        <v>0.07752661807</v>
      </c>
      <c r="FB29" s="57">
        <v>0.09875220518218897</v>
      </c>
      <c r="FC29" s="99">
        <f t="shared" si="54"/>
        <v>10.66662202</v>
      </c>
      <c r="FD29" s="57">
        <f>IF(UI!$D$19="Less efficient is fine",-0.479 + 0.0553*(FC29) + -0.000521*(FC29)^2,IF(UI!$D$19="More efficient the better",0.099 + -0.00591*(FC29) + 0.000429*(FC29)^2,0.0238*(FC29) + -0.238))</f>
        <v>0.01586560418</v>
      </c>
      <c r="FE29" s="57">
        <v>0.5501778504484989</v>
      </c>
      <c r="FF29" s="57">
        <f t="shared" si="55"/>
        <v>30.92396212</v>
      </c>
      <c r="FG29" s="57">
        <f>IF(UI!$D$19="Less efficient is fine",-0.479 + 0.0553*(FF29) + -0.000521*(FF29)^2,IF(UI!$D$19="More efficient the better",0.099 + -0.00591*(FF29) + 0.000429*(FF29)^2,0.0238*(FF29) + -0.238))</f>
        <v>0.4979902985</v>
      </c>
      <c r="FI29" s="73">
        <v>22.0</v>
      </c>
      <c r="FJ29" s="100">
        <f>AVERAGE(BO8:BO307)</f>
        <v>0.3866569905</v>
      </c>
    </row>
    <row r="30" ht="15.75" customHeight="1">
      <c r="A30" s="57">
        <f t="shared" si="1"/>
        <v>0.7442685207</v>
      </c>
      <c r="B30" s="57">
        <v>0.8299357558519674</v>
      </c>
      <c r="C30" s="57">
        <f t="shared" si="2"/>
        <v>31.08364516</v>
      </c>
      <c r="D30" s="57">
        <f>IF(UI!$D$19="Less efficient is fine",-0.479 + 0.0553*(C30) + -0.000521*(C30)^2,IF(UI!$D$19="More efficient the better",0.099 + -0.00591*(C30) + 0.000429*(C30)^2,0.0238*(C30) + -0.238))</f>
        <v>0.5017907548</v>
      </c>
      <c r="E30" s="57">
        <v>0.8676220426940784</v>
      </c>
      <c r="F30" s="57">
        <f t="shared" si="3"/>
        <v>24.24721899</v>
      </c>
      <c r="G30" s="57">
        <f>IF(UI!$D$19="Less efficient is fine",-0.479 + 0.0553*(F30) + -0.000521*(F30)^2,IF(UI!$D$19="More efficient the better",0.099 + -0.00591*(F30) + 0.000429*(F30)^2,0.0238*(F30) + -0.238))</f>
        <v>0.339083812</v>
      </c>
      <c r="H30" s="57">
        <v>0.6650714637917774</v>
      </c>
      <c r="I30" s="57">
        <f t="shared" si="4"/>
        <v>28.50997131</v>
      </c>
      <c r="J30" s="57">
        <f>IF(UI!$D$19="Less efficient is fine",-0.479 + 0.0553*(I30) + -0.000521*(I30)^2,IF(UI!$D$19="More efficient the better",0.099 + -0.00591*(I30) + 0.000429*(I30)^2,0.0238*(I30) + -0.238))</f>
        <v>0.4405373171</v>
      </c>
      <c r="K30" s="57">
        <v>0.6465213613615183</v>
      </c>
      <c r="L30" s="99">
        <f t="shared" si="5"/>
        <v>17.32629724</v>
      </c>
      <c r="M30" s="57">
        <f>IF(UI!$D$19="Less efficient is fine",-0.479 + 0.0553*(L30) + -0.000521*(L30)^2,IF(UI!$D$19="More efficient the better",0.099 + -0.00591*(L30) + 0.000429*(L30)^2,0.0238*(L30) + -0.238))</f>
        <v>0.1743658744</v>
      </c>
      <c r="N30" s="57">
        <v>0.10863497679120415</v>
      </c>
      <c r="O30" s="57">
        <f t="shared" si="6"/>
        <v>24.09755013</v>
      </c>
      <c r="P30" s="57">
        <f>IF(UI!$D$19="Less efficient is fine",-0.479 + 0.0553*(O30) + -0.000521*(O30)^2,IF(UI!$D$19="More efficient the better",0.099 + -0.00591*(O30) + 0.000429*(O30)^2,0.0238*(O30) + -0.238))</f>
        <v>0.3355216932</v>
      </c>
      <c r="Q30" s="57">
        <v>0.6105404852861799</v>
      </c>
      <c r="R30" s="57">
        <f t="shared" si="7"/>
        <v>18.16802237</v>
      </c>
      <c r="S30" s="57">
        <f>IF(UI!$D$19="Less efficient is fine",-0.479 + 0.0553*(R30) + -0.000521*(R30)^2,IF(UI!$D$19="More efficient the better",0.099 + -0.00591*(R30) + 0.000429*(R30)^2,0.0238*(R30) + -0.238))</f>
        <v>0.1943989325</v>
      </c>
      <c r="T30" s="57">
        <v>0.6766082662115046</v>
      </c>
      <c r="U30" s="57">
        <f t="shared" si="8"/>
        <v>22.65570933</v>
      </c>
      <c r="V30" s="57">
        <f>IF(UI!$D$19="Less efficient is fine",-0.479 + 0.0553*(U30) + -0.000521*(U30)^2,IF(UI!$D$19="More efficient the better",0.099 + -0.00591*(U30) + 0.000429*(U30)^2,0.0238*(U30) + -0.238))</f>
        <v>0.3012058821</v>
      </c>
      <c r="W30" s="57">
        <v>0.1637534640497984</v>
      </c>
      <c r="X30" s="57">
        <f t="shared" si="9"/>
        <v>20.28912884</v>
      </c>
      <c r="Y30" s="57">
        <f>IF(UI!$D$19="Less efficient is fine",-0.479 + 0.0553*(X30) + -0.000521*(X30)^2,IF(UI!$D$19="More efficient the better",0.099 + -0.00591*(X30) + 0.000429*(X30)^2,0.0238*(X30) + -0.238))</f>
        <v>0.2448812664</v>
      </c>
      <c r="Z30" s="57">
        <v>0.23416193542639696</v>
      </c>
      <c r="AA30" s="57">
        <f t="shared" si="10"/>
        <v>25.05302578</v>
      </c>
      <c r="AB30" s="57">
        <f>IF(UI!$D$19="Less efficient is fine",-0.479 + 0.0553*(AA30) + -0.000521*(AA30)^2,IF(UI!$D$19="More efficient the better",0.099 + -0.00591*(AA30) + 0.000429*(AA30)^2,0.0238*(AA30) + -0.238))</f>
        <v>0.3582620135</v>
      </c>
      <c r="AC30" s="57">
        <v>0.8773865607740524</v>
      </c>
      <c r="AD30" s="57">
        <f t="shared" si="11"/>
        <v>26.46138151</v>
      </c>
      <c r="AE30" s="57">
        <f>IF(UI!$D$19="Less efficient is fine",-0.479 + 0.0553*(AD30) + -0.000521*(AD30)^2,IF(UI!$D$19="More efficient the better",0.099 + -0.00591*(AD30) + 0.000429*(AD30)^2,0.0238*(AD30) + -0.238))</f>
        <v>0.39178088</v>
      </c>
      <c r="AF30" s="57">
        <v>0.019737465582892244</v>
      </c>
      <c r="AG30" s="57">
        <f t="shared" si="12"/>
        <v>22.5651274</v>
      </c>
      <c r="AH30" s="57">
        <f>IF(UI!$D$19="Less efficient is fine",-0.479 + 0.0553*(AG30) + -0.000521*(AG30)^2,IF(UI!$D$19="More efficient the better",0.099 + -0.00591*(AG30) + 0.000429*(AG30)^2,0.0238*(AG30) + -0.238))</f>
        <v>0.299050032</v>
      </c>
      <c r="AI30" s="57">
        <v>0.44392551201397823</v>
      </c>
      <c r="AJ30" s="57">
        <f t="shared" si="13"/>
        <v>26.88451694</v>
      </c>
      <c r="AK30" s="57">
        <f>IF(UI!$D$19="Less efficient is fine",-0.479 + 0.0553*(AJ30) + -0.000521*(AJ30)^2,IF(UI!$D$19="More efficient the better",0.099 + -0.00591*(AJ30) + 0.000429*(AJ30)^2,0.0238*(AJ30) + -0.238))</f>
        <v>0.4018515032</v>
      </c>
      <c r="AL30" s="57">
        <v>0.315173049236925</v>
      </c>
      <c r="AM30" s="57">
        <f t="shared" si="14"/>
        <v>23.98485846</v>
      </c>
      <c r="AN30" s="57">
        <f>IF(UI!$D$19="Less efficient is fine",-0.479 + 0.0553*(AM30) + -0.000521*(AM30)^2,IF(UI!$D$19="More efficient the better",0.099 + -0.00591*(AM30) + 0.000429*(AM30)^2,0.0238*(AM30) + -0.238))</f>
        <v>0.3328396314</v>
      </c>
      <c r="AO30" s="57">
        <v>0.7542332639121644</v>
      </c>
      <c r="AP30" s="57">
        <f t="shared" si="15"/>
        <v>19.30428151</v>
      </c>
      <c r="AQ30" s="57">
        <f>IF(UI!$D$19="Less efficient is fine",-0.479 + 0.0553*(AP30) + -0.000521*(AP30)^2,IF(UI!$D$19="More efficient the better",0.099 + -0.00591*(AP30) + 0.000429*(AP30)^2,0.0238*(AP30) + -0.238))</f>
        <v>0.2214418998</v>
      </c>
      <c r="AR30" s="57">
        <v>0.400058238540856</v>
      </c>
      <c r="AS30" s="57">
        <f t="shared" si="16"/>
        <v>29.91970766</v>
      </c>
      <c r="AT30" s="57">
        <f>IF(UI!$D$19="Less efficient is fine",-0.479 + 0.0553*(AS30) + -0.000521*(AS30)^2,IF(UI!$D$19="More efficient the better",0.099 + -0.00591*(AS30) + 0.000429*(AS30)^2,0.0238*(AS30) + -0.238))</f>
        <v>0.4740890422</v>
      </c>
      <c r="AU30" s="57">
        <v>0.3472269827648803</v>
      </c>
      <c r="AV30" s="57">
        <f t="shared" si="17"/>
        <v>25.91668666</v>
      </c>
      <c r="AW30" s="57">
        <f>IF(UI!$D$19="Less efficient is fine",-0.479 + 0.0553*(AV30) + -0.000521*(AV30)^2,IF(UI!$D$19="More efficient the better",0.099 + -0.00591*(AV30) + 0.000429*(AV30)^2,0.0238*(AV30) + -0.238))</f>
        <v>0.3788171425</v>
      </c>
      <c r="AX30" s="57">
        <v>0.7951301203807312</v>
      </c>
      <c r="AY30" s="57">
        <f t="shared" si="18"/>
        <v>24.87923493</v>
      </c>
      <c r="AZ30" s="57">
        <f>IF(UI!$D$19="Less efficient is fine",-0.479 + 0.0553*(AY30) + -0.000521*(AY30)^2,IF(UI!$D$19="More efficient the better",0.099 + -0.00591*(AY30) + 0.000429*(AY30)^2,0.0238*(AY30) + -0.238))</f>
        <v>0.3541257913</v>
      </c>
      <c r="BA30" s="57">
        <v>0.5686544403058132</v>
      </c>
      <c r="BB30" s="57">
        <f t="shared" si="19"/>
        <v>17.2869742</v>
      </c>
      <c r="BC30" s="57">
        <f>IF(UI!$D$19="Less efficient is fine",-0.479 + 0.0553*(BB30) + -0.000521*(BB30)^2,IF(UI!$D$19="More efficient the better",0.099 + -0.00591*(BB30) + 0.000429*(BB30)^2,0.0238*(BB30) + -0.238))</f>
        <v>0.1734299861</v>
      </c>
      <c r="BD30" s="57">
        <v>0.9781288434945379</v>
      </c>
      <c r="BE30" s="57">
        <f t="shared" si="20"/>
        <v>25.75715226</v>
      </c>
      <c r="BF30" s="57">
        <f>IF(UI!$D$19="Less efficient is fine",-0.479 + 0.0553*(BE30) + -0.000521*(BE30)^2,IF(UI!$D$19="More efficient the better",0.099 + -0.00591*(BE30) + 0.000429*(BE30)^2,0.0238*(BE30) + -0.238))</f>
        <v>0.3750202237</v>
      </c>
      <c r="BG30" s="57">
        <v>0.3525149969842114</v>
      </c>
      <c r="BH30" s="57">
        <f t="shared" si="21"/>
        <v>27.19830321</v>
      </c>
      <c r="BI30" s="57">
        <f>IF(UI!$D$19="Less efficient is fine",-0.479 + 0.0553*(BH30) + -0.000521*(BH30)^2,IF(UI!$D$19="More efficient the better",0.099 + -0.00591*(BH30) + 0.000429*(BH30)^2,0.0238*(BH30) + -0.238))</f>
        <v>0.4093196164</v>
      </c>
      <c r="BJ30" s="57">
        <v>0.18810896084386286</v>
      </c>
      <c r="BK30" s="57">
        <f t="shared" si="22"/>
        <v>15.53341515</v>
      </c>
      <c r="BL30" s="57">
        <f>IF(UI!$D$19="Less efficient is fine",-0.479 + 0.0553*(BK30) + -0.000521*(BK30)^2,IF(UI!$D$19="More efficient the better",0.099 + -0.00591*(BK30) + 0.000429*(BK30)^2,0.0238*(BK30) + -0.238))</f>
        <v>0.1316952805</v>
      </c>
      <c r="BM30" s="57">
        <v>0.17579649363780747</v>
      </c>
      <c r="BN30" s="57">
        <f t="shared" si="23"/>
        <v>26.26124023</v>
      </c>
      <c r="BO30" s="57">
        <f>IF(UI!$D$19="Less efficient is fine",-0.479 + 0.0553*(BN30) + -0.000521*(BN30)^2,IF(UI!$D$19="More efficient the better",0.099 + -0.00591*(BN30) + 0.000429*(BN30)^2,0.0238*(BN30) + -0.238))</f>
        <v>0.3870175176</v>
      </c>
      <c r="BP30" s="57">
        <v>0.44135356236251566</v>
      </c>
      <c r="BQ30" s="57">
        <f t="shared" si="24"/>
        <v>24.22786226</v>
      </c>
      <c r="BR30" s="57">
        <f>IF(UI!$D$19="Less efficient is fine",-0.479 + 0.0553*(BQ30) + -0.000521*(BQ30)^2,IF(UI!$D$19="More efficient the better",0.099 + -0.00591*(BQ30) + 0.000429*(BQ30)^2,0.0238*(BQ30) + -0.238))</f>
        <v>0.3386231217</v>
      </c>
      <c r="BS30" s="57">
        <v>0.1464323567178465</v>
      </c>
      <c r="BT30" s="57">
        <f t="shared" si="25"/>
        <v>22.35292441</v>
      </c>
      <c r="BU30" s="57">
        <f>IF(UI!$D$19="Less efficient is fine",-0.479 + 0.0553*(BT30) + -0.000521*(BT30)^2,IF(UI!$D$19="More efficient the better",0.099 + -0.00591*(BT30) + 0.000429*(BT30)^2,0.0238*(BT30) + -0.238))</f>
        <v>0.293999601</v>
      </c>
      <c r="BV30" s="57">
        <v>0.466656861846266</v>
      </c>
      <c r="BW30" s="57">
        <f t="shared" si="26"/>
        <v>16.8982449</v>
      </c>
      <c r="BX30" s="57">
        <f>IF(UI!$D$19="Less efficient is fine",-0.479 + 0.0553*(BW30) + -0.000521*(BW30)^2,IF(UI!$D$19="More efficient the better",0.099 + -0.00591*(BW30) + 0.000429*(BW30)^2,0.0238*(BW30) + -0.238))</f>
        <v>0.1641782287</v>
      </c>
      <c r="BY30" s="57">
        <v>0.20153587678015583</v>
      </c>
      <c r="BZ30" s="57">
        <f t="shared" si="27"/>
        <v>27.58719831</v>
      </c>
      <c r="CA30" s="57">
        <f>IF(UI!$D$19="Less efficient is fine",-0.479 + 0.0553*(BZ30) + -0.000521*(BZ30)^2,IF(UI!$D$19="More efficient the better",0.099 + -0.00591*(BZ30) + 0.000429*(BZ30)^2,0.0238*(BZ30) + -0.238))</f>
        <v>0.4185753197</v>
      </c>
      <c r="CB30" s="57">
        <v>0.015794460202052107</v>
      </c>
      <c r="CC30" s="57">
        <f t="shared" si="28"/>
        <v>22.62206453</v>
      </c>
      <c r="CD30" s="57">
        <f>IF(UI!$D$19="Less efficient is fine",-0.479 + 0.0553*(CC30) + -0.000521*(CC30)^2,IF(UI!$D$19="More efficient the better",0.099 + -0.00591*(CC30) + 0.000429*(CC30)^2,0.0238*(CC30) + -0.238))</f>
        <v>0.3004051357</v>
      </c>
      <c r="CE30" s="57">
        <v>0.7013778093628111</v>
      </c>
      <c r="CF30" s="57">
        <f t="shared" si="29"/>
        <v>14.88830344</v>
      </c>
      <c r="CG30" s="57">
        <f>IF(UI!$D$19="Less efficient is fine",-0.479 + 0.0553*(CF30) + -0.000521*(CF30)^2,IF(UI!$D$19="More efficient the better",0.099 + -0.00591*(CF30) + 0.000429*(CF30)^2,0.0238*(CF30) + -0.238))</f>
        <v>0.116341622</v>
      </c>
      <c r="CH30" s="57">
        <v>0.07060231200364275</v>
      </c>
      <c r="CI30" s="57">
        <f t="shared" si="30"/>
        <v>15.93943009</v>
      </c>
      <c r="CJ30" s="57">
        <f>IF(UI!$D$19="Less efficient is fine",-0.479 + 0.0553*(CI30) + -0.000521*(CI30)^2,IF(UI!$D$19="More efficient the better",0.099 + -0.00591*(CI30) + 0.000429*(CI30)^2,0.0238*(CI30) + -0.238))</f>
        <v>0.1413584362</v>
      </c>
      <c r="CK30" s="57">
        <v>0.8623506715124482</v>
      </c>
      <c r="CL30" s="57">
        <f t="shared" si="31"/>
        <v>25.01762377</v>
      </c>
      <c r="CM30" s="57">
        <f>IF(UI!$D$19="Less efficient is fine",-0.479 + 0.0553*(CL30) + -0.000521*(CL30)^2,IF(UI!$D$19="More efficient the better",0.099 + -0.00591*(CL30) + 0.000429*(CL30)^2,0.0238*(CL30) + -0.238))</f>
        <v>0.3574194456</v>
      </c>
      <c r="CN30" s="57">
        <v>0.1456240525162531</v>
      </c>
      <c r="CO30" s="57">
        <f t="shared" si="32"/>
        <v>24.69837036</v>
      </c>
      <c r="CP30" s="57">
        <f>IF(UI!$D$19="Less efficient is fine",-0.479 + 0.0553*(CO30) + -0.000521*(CO30)^2,IF(UI!$D$19="More efficient the better",0.099 + -0.00591*(CO30) + 0.000429*(CO30)^2,0.0238*(CO30) + -0.238))</f>
        <v>0.3498212147</v>
      </c>
      <c r="CQ30" s="57">
        <v>0.6404068844883753</v>
      </c>
      <c r="CR30" s="57">
        <f t="shared" si="33"/>
        <v>19.35869198</v>
      </c>
      <c r="CS30" s="57">
        <f>IF(UI!$D$19="Less efficient is fine",-0.479 + 0.0553*(CR30) + -0.000521*(CR30)^2,IF(UI!$D$19="More efficient the better",0.099 + -0.00591*(CR30) + 0.000429*(CR30)^2,0.0238*(CR30) + -0.238))</f>
        <v>0.2227368691</v>
      </c>
      <c r="CT30" s="57">
        <v>0.5479290670643202</v>
      </c>
      <c r="CU30" s="57">
        <f t="shared" si="34"/>
        <v>15.36095519</v>
      </c>
      <c r="CV30" s="57">
        <f>IF(UI!$D$19="Less efficient is fine",-0.479 + 0.0553*(CU30) + -0.000521*(CU30)^2,IF(UI!$D$19="More efficient the better",0.099 + -0.00591*(CU30) + 0.000429*(CU30)^2,0.0238*(CU30) + -0.238))</f>
        <v>0.1275907336</v>
      </c>
      <c r="CW30" s="57">
        <v>0.538604233713879</v>
      </c>
      <c r="CX30" s="57">
        <f t="shared" si="35"/>
        <v>21.31377278</v>
      </c>
      <c r="CY30" s="57">
        <f>IF(UI!$D$19="Less efficient is fine",-0.479 + 0.0553*(CX30) + -0.000521*(CX30)^2,IF(UI!$D$19="More efficient the better",0.099 + -0.00591*(CX30) + 0.000429*(CX30)^2,0.0238*(CX30) + -0.238))</f>
        <v>0.2692677922</v>
      </c>
      <c r="CZ30" s="57">
        <v>0.03564969060936207</v>
      </c>
      <c r="DA30" s="57">
        <f t="shared" si="36"/>
        <v>27.20158748</v>
      </c>
      <c r="DB30" s="57">
        <f>IF(UI!$D$19="Less efficient is fine",-0.479 + 0.0553*(DA30) + -0.000521*(DA30)^2,IF(UI!$D$19="Efficient",0.099 + -0.00591*(DA30) + 0.000429*(DA30)^2,0.0238*(DA30) + -0.238))</f>
        <v>0.409397782</v>
      </c>
      <c r="DC30" s="57">
        <v>0.9945799586582617</v>
      </c>
      <c r="DD30" s="57">
        <f t="shared" si="37"/>
        <v>27.09833143</v>
      </c>
      <c r="DE30" s="57">
        <f>IF(UI!$D$19="Less efficient is fine",-0.479 + 0.0553*(DD30) + -0.000521*(DD30)^2,IF(UI!$D$19="More efficient the better",0.099 + -0.00591*(DD30) + 0.000429*(DD30)^2,0.0238*(DD30) + -0.238))</f>
        <v>0.4069402882</v>
      </c>
      <c r="DF30" s="57">
        <v>0.248796381171701</v>
      </c>
      <c r="DG30" s="57">
        <f t="shared" si="38"/>
        <v>25.82161021</v>
      </c>
      <c r="DH30" s="57">
        <f>IF(UI!$D$19="Less efficient is fine",-0.479 + 0.0553*(DG30) + -0.000521*(DG30)^2,IF(UI!$D$19="More efficient the better",0.099 + -0.00591*(DG30) + 0.000429*(DG30)^2,0.0238*(DG30) + -0.238))</f>
        <v>0.3765543231</v>
      </c>
      <c r="DI30" s="57">
        <v>0.23531383489502367</v>
      </c>
      <c r="DJ30" s="57">
        <f t="shared" si="39"/>
        <v>30.74409233</v>
      </c>
      <c r="DK30" s="57">
        <f>IF(UI!$D$19="Less efficient is fine",-0.479 + 0.0553*(DJ30) + -0.000521*(DJ30)^2,IF(UI!$D$19="More efficient the better",0.099 + -0.00591*(DJ30) + 0.000429*(DJ30)^2,0.0238*(DJ30) + -0.238))</f>
        <v>0.4937093975</v>
      </c>
      <c r="DL30" s="57">
        <v>0.4473310946296788</v>
      </c>
      <c r="DM30" s="57">
        <f t="shared" si="40"/>
        <v>26.83759752</v>
      </c>
      <c r="DN30" s="57">
        <f>IF(UI!$D$19="Less efficient is fine",-0.479 + 0.0553*(DM30) + -0.000521*(DM30)^2,IF(UI!$D$19="More efficient the better",0.099 + -0.00591*(DM30) + 0.000429*(DM30)^2,0.0238*(DM30) + -0.238))</f>
        <v>0.4007348211</v>
      </c>
      <c r="DO30" s="57">
        <v>0.13193856972685225</v>
      </c>
      <c r="DP30" s="57">
        <f t="shared" si="41"/>
        <v>25.54106919</v>
      </c>
      <c r="DQ30" s="57">
        <f>IF(UI!$D$19="Less efficient is fine",-0.479 + 0.0553*(DP30) + -0.000521*(DP30)^2,IF(UI!$D$19="More efficient the better",0.099 + -0.00591*(DP30) + 0.000429*(DP30)^2,0.0238*(DP30) + -0.238))</f>
        <v>0.3698774468</v>
      </c>
      <c r="DR30" s="57">
        <v>0.5793253632307561</v>
      </c>
      <c r="DS30" s="57">
        <f t="shared" si="42"/>
        <v>22.00111854</v>
      </c>
      <c r="DT30" s="57">
        <f>IF(UI!$D$19="Less efficient is fine",-0.479 + 0.0553*(DS30) + -0.000521*(DS30)^2,IF(UI!$D$19="More efficient the better",0.099 + -0.00591*(DS30) + 0.000429*(DS30)^2,0.0238*(DS30) + -0.238))</f>
        <v>0.2856266212</v>
      </c>
      <c r="DU30" s="57">
        <v>0.8129728385156757</v>
      </c>
      <c r="DV30" s="57">
        <f t="shared" si="43"/>
        <v>24.14400994</v>
      </c>
      <c r="DW30" s="57">
        <f>IF(UI!$D$19="Less efficient is fine",-0.479 + 0.0553*(DV30) + -0.000521*(DV30)^2,IF(UI!$D$19="More efficient the better",0.099 + -0.00591*(DV30) + 0.000429*(DV30)^2,0.0238*(DV30) + -0.238))</f>
        <v>0.3366274366</v>
      </c>
      <c r="DX30" s="57">
        <v>0.9960956231268349</v>
      </c>
      <c r="DY30" s="99">
        <f t="shared" si="44"/>
        <v>35.8822341</v>
      </c>
      <c r="DZ30" s="57">
        <f>IF(UI!$D$19="Less efficient is fine",-0.479 + 0.0553*(DY30) + -0.000521*(DY30)^2,IF(UI!$D$19="More efficient the better",0.099 + -0.00591*(DY30) + 0.000429*(DY30)^2,0.0238*(DY30) + -0.238))</f>
        <v>0.6159971717</v>
      </c>
      <c r="EA30" s="57">
        <v>0.36507572007120725</v>
      </c>
      <c r="EB30" s="99">
        <f t="shared" si="45"/>
        <v>26.27244497</v>
      </c>
      <c r="EC30" s="57">
        <f>IF(UI!$D$19="Less efficient is fine",-0.479 + 0.0553*(EB30) + -0.000521*(EB30)^2,IF(UI!$D$19="More efficient the better",0.099 + -0.00591*(EB30) + 0.000429*(EB30)^2,0.0238*(EB30) + -0.238))</f>
        <v>0.3872841902</v>
      </c>
      <c r="ED30" s="57">
        <v>0.08820850663218072</v>
      </c>
      <c r="EE30" s="99">
        <f t="shared" si="46"/>
        <v>25.05005063</v>
      </c>
      <c r="EF30" s="57">
        <f>IF(UI!$D$19="Less efficient is fine",-0.479 + 0.0553*(EE30) + -0.000521*(EE30)^2,IF(UI!$D$19="More efficient the better",0.099 + -0.00591*(EE30) + 0.000429*(EE30)^2,0.0238*(EE30) + -0.238))</f>
        <v>0.3581912051</v>
      </c>
      <c r="EG30" s="57">
        <v>0.5356288484716294</v>
      </c>
      <c r="EH30" s="99">
        <f t="shared" si="47"/>
        <v>17.44789755</v>
      </c>
      <c r="EI30" s="57">
        <f>IF(UI!$D$19="Less efficient is fine",-0.479 + 0.0553*(EH30) + -0.000521*(EH30)^2,IF(UI!$D$19="More efficient the better",0.099 + -0.00591*(EH30) + 0.000429*(EH30)^2,0.0238*(EH30) + -0.238))</f>
        <v>0.1772599616</v>
      </c>
      <c r="EJ30" s="57">
        <v>0.6948819342002371</v>
      </c>
      <c r="EK30" s="99">
        <f t="shared" si="48"/>
        <v>18.27285481</v>
      </c>
      <c r="EL30" s="57">
        <f>IF(UI!$D$19="Less efficient is fine",-0.479 + 0.0553*(EK30) + -0.000521*(EK30)^2,IF(UI!$D$19="More efficient the better",0.099 + -0.00591*(EK30) + 0.000429*(EK30)^2,0.0238*(EK30) + -0.238))</f>
        <v>0.1968939444</v>
      </c>
      <c r="EM30" s="57">
        <v>0.5477288577870626</v>
      </c>
      <c r="EN30" s="99">
        <f t="shared" si="49"/>
        <v>16.83633421</v>
      </c>
      <c r="EO30" s="57">
        <f>IF(UI!$D$19="Less efficient is fine",-0.479 + 0.0553*(EN30) + -0.000521*(EN30)^2,IF(UI!$D$19="More efficient the better",0.099 + -0.00591*(EN30) + 0.000429*(EN30)^2,0.0238*(EN30) + -0.238))</f>
        <v>0.1627047542</v>
      </c>
      <c r="EP30" s="57">
        <v>0.5072253348667788</v>
      </c>
      <c r="EQ30" s="99">
        <f t="shared" si="50"/>
        <v>29.36729657</v>
      </c>
      <c r="ER30" s="57">
        <f>IF(UI!$D$19="Less efficient is fine",-0.479 + 0.0553*(EQ30) + -0.000521*(EQ30)^2,IF(UI!$D$19="More efficient the better",0.099 + -0.00591*(EQ30) + 0.000429*(EQ30)^2,0.0238*(EQ30) + -0.238))</f>
        <v>0.4609416584</v>
      </c>
      <c r="ES30" s="57">
        <v>0.7952095836502596</v>
      </c>
      <c r="ET30" s="99">
        <f t="shared" si="51"/>
        <v>18.45111136</v>
      </c>
      <c r="EU30" s="57">
        <f>IF(UI!$D$19="Less efficient is fine",-0.479 + 0.0553*(ET30) + -0.000521*(ET30)^2,IF(UI!$D$19="More efficient the better",0.099 + -0.00591*(ET30) + 0.000429*(ET30)^2,0.0238*(ET30) + -0.238))</f>
        <v>0.2011364503</v>
      </c>
      <c r="EV30" s="57">
        <v>0.9776766970024829</v>
      </c>
      <c r="EW30" s="99">
        <f t="shared" si="52"/>
        <v>22.97055441</v>
      </c>
      <c r="EX30" s="57">
        <f>IF(UI!$D$19="Less efficient is fine",-0.479 + 0.0553*(EW30) + -0.000521*(EW30)^2,IF(UI!$D$19="More efficient the better",0.099 + -0.00591*(EW30) + 0.000429*(EW30)^2,0.0238*(EW30) + -0.238))</f>
        <v>0.308699195</v>
      </c>
      <c r="EY30" s="57">
        <v>0.6674381585439244</v>
      </c>
      <c r="EZ30" s="99">
        <f t="shared" si="53"/>
        <v>11.33001981</v>
      </c>
      <c r="FA30" s="57">
        <f>IF(UI!$D$19="Less efficient is fine",-0.479 + 0.0553*(EZ30) + -0.000521*(EZ30)^2,IF(UI!$D$19="More efficient the better",0.099 + -0.00591*(EZ30) + 0.000429*(EZ30)^2,0.0238*(EZ30) + -0.238))</f>
        <v>0.03165447153</v>
      </c>
      <c r="FB30" s="57">
        <v>0.4905295628639281</v>
      </c>
      <c r="FC30" s="99">
        <f t="shared" si="54"/>
        <v>11.48572643</v>
      </c>
      <c r="FD30" s="57">
        <f>IF(UI!$D$19="Less efficient is fine",-0.479 + 0.0553*(FC30) + -0.000521*(FC30)^2,IF(UI!$D$19="More efficient the better",0.099 + -0.00591*(FC30) + 0.000429*(FC30)^2,0.0238*(FC30) + -0.238))</f>
        <v>0.0353602891</v>
      </c>
      <c r="FE30" s="57">
        <v>0.3425154274062666</v>
      </c>
      <c r="FF30" s="57">
        <f t="shared" si="55"/>
        <v>37.34582385</v>
      </c>
      <c r="FG30" s="57">
        <f>IF(UI!$D$19="Less efficient is fine",-0.479 + 0.0553*(FF30) + -0.000521*(FF30)^2,IF(UI!$D$19="More efficient the better",0.099 + -0.00591*(FF30) + 0.000429*(FF30)^2,0.0238*(FF30) + -0.238))</f>
        <v>0.6508306075</v>
      </c>
      <c r="FI30" s="73">
        <v>23.0</v>
      </c>
      <c r="FJ30" s="100">
        <f>AVERAGE(BR8:BR307)</f>
        <v>0.2992253287</v>
      </c>
    </row>
    <row r="31" ht="15.75" customHeight="1">
      <c r="A31" s="57">
        <f t="shared" si="1"/>
        <v>0.2522684911</v>
      </c>
      <c r="B31" s="57">
        <v>0.4804383406450129</v>
      </c>
      <c r="C31" s="57">
        <f t="shared" si="2"/>
        <v>33.39133746</v>
      </c>
      <c r="D31" s="57">
        <f>IF(UI!$D$19="Less efficient is fine",-0.479 + 0.0553*(C31) + -0.000521*(C31)^2,IF(UI!$D$19="More efficient the better",0.099 + -0.00591*(C31) + 0.000429*(C31)^2,0.0238*(C31) + -0.238))</f>
        <v>0.5567138316</v>
      </c>
      <c r="E31" s="57">
        <v>0.05572418484662578</v>
      </c>
      <c r="F31" s="57">
        <f t="shared" si="3"/>
        <v>21.66919419</v>
      </c>
      <c r="G31" s="57">
        <f>IF(UI!$D$19="Less efficient is fine",-0.479 + 0.0553*(F31) + -0.000521*(F31)^2,IF(UI!$D$19="More efficient the better",0.099 + -0.00591*(F31) + 0.000429*(F31)^2,0.0238*(F31) + -0.238))</f>
        <v>0.2777268217</v>
      </c>
      <c r="H31" s="57">
        <v>0.3622929165606712</v>
      </c>
      <c r="I31" s="57">
        <f t="shared" si="4"/>
        <v>33.12806519</v>
      </c>
      <c r="J31" s="57">
        <f>IF(UI!$D$19="Less efficient is fine",-0.479 + 0.0553*(I31) + -0.000521*(I31)^2,IF(UI!$D$19="More efficient the better",0.099 + -0.00591*(I31) + 0.000429*(I31)^2,0.0238*(I31) + -0.238))</f>
        <v>0.5504479515</v>
      </c>
      <c r="K31" s="57">
        <v>0.003803565076757276</v>
      </c>
      <c r="L31" s="99">
        <f t="shared" si="5"/>
        <v>18.26165659</v>
      </c>
      <c r="M31" s="57">
        <f>IF(UI!$D$19="Less efficient is fine",-0.479 + 0.0553*(L31) + -0.000521*(L31)^2,IF(UI!$D$19="More efficient the better",0.099 + -0.00591*(L31) + 0.000429*(L31)^2,0.0238*(L31) + -0.238))</f>
        <v>0.1966274269</v>
      </c>
      <c r="N31" s="57">
        <v>0.015184093746977712</v>
      </c>
      <c r="O31" s="57">
        <f t="shared" si="6"/>
        <v>22.78419117</v>
      </c>
      <c r="P31" s="57">
        <f>IF(UI!$D$19="Less efficient is fine",-0.479 + 0.0553*(O31) + -0.000521*(O31)^2,IF(UI!$D$19="More efficient the better",0.099 + -0.00591*(O31) + 0.000429*(O31)^2,0.0238*(O31) + -0.238))</f>
        <v>0.3042637499</v>
      </c>
      <c r="Q31" s="57">
        <v>0.7334495655655159</v>
      </c>
      <c r="R31" s="57">
        <f t="shared" si="7"/>
        <v>19.52067184</v>
      </c>
      <c r="S31" s="57">
        <f>IF(UI!$D$19="Less efficient is fine",-0.479 + 0.0553*(R31) + -0.000521*(R31)^2,IF(UI!$D$19="More efficient the better",0.099 + -0.00591*(R31) + 0.000429*(R31)^2,0.0238*(R31) + -0.238))</f>
        <v>0.2265919898</v>
      </c>
      <c r="T31" s="57">
        <v>0.7414741713352265</v>
      </c>
      <c r="U31" s="57">
        <f t="shared" si="8"/>
        <v>23.64524245</v>
      </c>
      <c r="V31" s="57">
        <f>IF(UI!$D$19="Less efficient is fine",-0.479 + 0.0553*(U31) + -0.000521*(U31)^2,IF(UI!$D$19="More efficient the better",0.099 + -0.00591*(U31) + 0.000429*(U31)^2,0.0238*(U31) + -0.238))</f>
        <v>0.3247567703</v>
      </c>
      <c r="W31" s="57">
        <v>0.8335046630642738</v>
      </c>
      <c r="X31" s="57">
        <f t="shared" si="9"/>
        <v>20.58675889</v>
      </c>
      <c r="Y31" s="57">
        <f>IF(UI!$D$19="Less efficient is fine",-0.479 + 0.0553*(X31) + -0.000521*(X31)^2,IF(UI!$D$19="More efficient the better",0.099 + -0.00591*(X31) + 0.000429*(X31)^2,0.0238*(X31) + -0.238))</f>
        <v>0.2519648616</v>
      </c>
      <c r="Z31" s="57">
        <v>0.6437254999910027</v>
      </c>
      <c r="AA31" s="57">
        <f t="shared" si="10"/>
        <v>21.54487948</v>
      </c>
      <c r="AB31" s="57">
        <f>IF(UI!$D$19="Less efficient is fine",-0.479 + 0.0553*(AA31) + -0.000521*(AA31)^2,IF(UI!$D$19="More efficient the better",0.099 + -0.00591*(AA31) + 0.000429*(AA31)^2,0.0238*(AA31) + -0.238))</f>
        <v>0.2747681316</v>
      </c>
      <c r="AC31" s="57">
        <v>0.1620891715556506</v>
      </c>
      <c r="AD31" s="57">
        <f t="shared" si="11"/>
        <v>26.70809985</v>
      </c>
      <c r="AE31" s="57">
        <f>IF(UI!$D$19="Less efficient is fine",-0.479 + 0.0553*(AD31) + -0.000521*(AD31)^2,IF(UI!$D$19="More efficient the better",0.099 + -0.00591*(AD31) + 0.000429*(AD31)^2,0.0238*(AD31) + -0.238))</f>
        <v>0.3976527764</v>
      </c>
      <c r="AF31" s="57">
        <v>0.5075091847143539</v>
      </c>
      <c r="AG31" s="57">
        <f t="shared" si="12"/>
        <v>24.02575776</v>
      </c>
      <c r="AH31" s="57">
        <f>IF(UI!$D$19="Less efficient is fine",-0.479 + 0.0553*(AG31) + -0.000521*(AG31)^2,IF(UI!$D$19="More efficient the better",0.099 + -0.00591*(AG31) + 0.000429*(AG31)^2,0.0238*(AG31) + -0.238))</f>
        <v>0.3338130346</v>
      </c>
      <c r="AI31" s="57">
        <v>0.642739327030686</v>
      </c>
      <c r="AJ31" s="57">
        <f t="shared" si="13"/>
        <v>22.78838566</v>
      </c>
      <c r="AK31" s="57">
        <f>IF(UI!$D$19="Less efficient is fine",-0.479 + 0.0553*(AJ31) + -0.000521*(AJ31)^2,IF(UI!$D$19="More efficient the better",0.099 + -0.00591*(AJ31) + 0.000429*(AJ31)^2,0.0238*(AJ31) + -0.238))</f>
        <v>0.3043635788</v>
      </c>
      <c r="AL31" s="57">
        <v>0.06837644601958015</v>
      </c>
      <c r="AM31" s="57">
        <f t="shared" si="14"/>
        <v>22.92450288</v>
      </c>
      <c r="AN31" s="57">
        <f>IF(UI!$D$19="Less efficient is fine",-0.479 + 0.0553*(AM31) + -0.000521*(AM31)^2,IF(UI!$D$19="More efficient the better",0.099 + -0.00591*(AM31) + 0.000429*(AM31)^2,0.0238*(AM31) + -0.238))</f>
        <v>0.3076031685</v>
      </c>
      <c r="AO31" s="57">
        <v>0.07992994602667214</v>
      </c>
      <c r="AP31" s="57">
        <f t="shared" si="15"/>
        <v>20.19947448</v>
      </c>
      <c r="AQ31" s="57">
        <f>IF(UI!$D$19="Less efficient is fine",-0.479 + 0.0553*(AP31) + -0.000521*(AP31)^2,IF(UI!$D$19="More efficient the better",0.099 + -0.00591*(AP31) + 0.000429*(AP31)^2,0.0238*(AP31) + -0.238))</f>
        <v>0.2427474926</v>
      </c>
      <c r="AR31" s="57">
        <v>0.2893613645153983</v>
      </c>
      <c r="AS31" s="57">
        <f t="shared" si="16"/>
        <v>29.18406053</v>
      </c>
      <c r="AT31" s="57">
        <f>IF(UI!$D$19="Less efficient is fine",-0.479 + 0.0553*(AS31) + -0.000521*(AS31)^2,IF(UI!$D$19="More efficient the better",0.099 + -0.00591*(AS31) + 0.000429*(AS31)^2,0.0238*(AS31) + -0.238))</f>
        <v>0.4565806407</v>
      </c>
      <c r="AU31" s="57">
        <v>0.0618611325223436</v>
      </c>
      <c r="AV31" s="57">
        <f t="shared" si="17"/>
        <v>24.23109616</v>
      </c>
      <c r="AW31" s="57">
        <f>IF(UI!$D$19="Less efficient is fine",-0.479 + 0.0553*(AV31) + -0.000521*(AV31)^2,IF(UI!$D$19="More efficient the better",0.099 + -0.00591*(AV31) + 0.000429*(AV31)^2,0.0238*(AV31) + -0.238))</f>
        <v>0.3387000885</v>
      </c>
      <c r="AX31" s="57">
        <v>0.5712074197066747</v>
      </c>
      <c r="AY31" s="57">
        <f t="shared" si="18"/>
        <v>21.69824463</v>
      </c>
      <c r="AZ31" s="57">
        <f>IF(UI!$D$19="Less efficient is fine",-0.479 + 0.0553*(AY31) + -0.000521*(AY31)^2,IF(UI!$D$19="More efficient the better",0.099 + -0.00591*(AY31) + 0.000429*(AY31)^2,0.0238*(AY31) + -0.238))</f>
        <v>0.2784182223</v>
      </c>
      <c r="BA31" s="57">
        <v>0.10540337825474311</v>
      </c>
      <c r="BB31" s="57">
        <f t="shared" si="19"/>
        <v>19.83654788</v>
      </c>
      <c r="BC31" s="57">
        <f>IF(UI!$D$19="Less efficient is fine",-0.479 + 0.0553*(BB31) + -0.000521*(BB31)^2,IF(UI!$D$19="More efficient the better",0.099 + -0.00591*(BB31) + 0.000429*(BB31)^2,0.0238*(BB31) + -0.238))</f>
        <v>0.2341098395</v>
      </c>
      <c r="BD31" s="57">
        <v>0.6132016618358627</v>
      </c>
      <c r="BE31" s="57">
        <f t="shared" si="20"/>
        <v>18.56794732</v>
      </c>
      <c r="BF31" s="57">
        <f>IF(UI!$D$19="Less efficient is fine",-0.479 + 0.0553*(BE31) + -0.000521*(BE31)^2,IF(UI!$D$19="More efficient the better",0.099 + -0.00591*(BE31) + 0.000429*(BE31)^2,0.0238*(BE31) + -0.238))</f>
        <v>0.2039171462</v>
      </c>
      <c r="BG31" s="57">
        <v>0.15258509805445686</v>
      </c>
      <c r="BH31" s="57">
        <f t="shared" si="21"/>
        <v>25.76211059</v>
      </c>
      <c r="BI31" s="57">
        <f>IF(UI!$D$19="Less efficient is fine",-0.479 + 0.0553*(BH31) + -0.000521*(BH31)^2,IF(UI!$D$19="More efficient the better",0.099 + -0.00591*(BH31) + 0.000429*(BH31)^2,0.0238*(BH31) + -0.238))</f>
        <v>0.375138232</v>
      </c>
      <c r="BJ31" s="57">
        <v>0.8776333369933285</v>
      </c>
      <c r="BK31" s="57">
        <f t="shared" si="22"/>
        <v>15.82269773</v>
      </c>
      <c r="BL31" s="57">
        <f>IF(UI!$D$19="Less efficient is fine",-0.479 + 0.0553*(BK31) + -0.000521*(BK31)^2,IF(UI!$D$19="More efficient the better",0.099 + -0.00591*(BK31) + 0.000429*(BK31)^2,0.0238*(BK31) + -0.238))</f>
        <v>0.138580206</v>
      </c>
      <c r="BM31" s="57">
        <v>0.9825924056992913</v>
      </c>
      <c r="BN31" s="57">
        <f t="shared" si="23"/>
        <v>31.66391764</v>
      </c>
      <c r="BO31" s="57">
        <f>IF(UI!$D$19="Less efficient is fine",-0.479 + 0.0553*(BN31) + -0.000521*(BN31)^2,IF(UI!$D$19="More efficient the better",0.099 + -0.00591*(BN31) + 0.000429*(BN31)^2,0.0238*(BN31) + -0.238))</f>
        <v>0.5156012397</v>
      </c>
      <c r="BP31" s="57">
        <v>0.8907069849282103</v>
      </c>
      <c r="BQ31" s="57">
        <f t="shared" si="24"/>
        <v>24.09091558</v>
      </c>
      <c r="BR31" s="57">
        <f>IF(UI!$D$19="Less efficient is fine",-0.479 + 0.0553*(BQ31) + -0.000521*(BQ31)^2,IF(UI!$D$19="More efficient the better",0.099 + -0.00591*(BQ31) + 0.000429*(BQ31)^2,0.0238*(BQ31) + -0.238))</f>
        <v>0.3353637909</v>
      </c>
      <c r="BS31" s="57">
        <v>0.2802461801225502</v>
      </c>
      <c r="BT31" s="57">
        <f t="shared" si="25"/>
        <v>22.87165094</v>
      </c>
      <c r="BU31" s="57">
        <f>IF(UI!$D$19="Less efficient is fine",-0.479 + 0.0553*(BT31) + -0.000521*(BT31)^2,IF(UI!$D$19="More efficient the better",0.099 + -0.00591*(BT31) + 0.000429*(BT31)^2,0.0238*(BT31) + -0.238))</f>
        <v>0.3063452924</v>
      </c>
      <c r="BV31" s="57">
        <v>0.04695072368996145</v>
      </c>
      <c r="BW31" s="57">
        <f t="shared" si="26"/>
        <v>14.91930029</v>
      </c>
      <c r="BX31" s="57">
        <f>IF(UI!$D$19="Less efficient is fine",-0.479 + 0.0553*(BW31) + -0.000521*(BW31)^2,IF(UI!$D$19="More efficient the better",0.099 + -0.00591*(BW31) + 0.000429*(BW31)^2,0.0238*(BW31) + -0.238))</f>
        <v>0.1170793469</v>
      </c>
      <c r="BY31" s="57">
        <v>0.31418078581355235</v>
      </c>
      <c r="BZ31" s="57">
        <f t="shared" si="27"/>
        <v>27.98173152</v>
      </c>
      <c r="CA31" s="57">
        <f>IF(UI!$D$19="Less efficient is fine",-0.479 + 0.0553*(BZ31) + -0.000521*(BZ31)^2,IF(UI!$D$19="More efficient the better",0.099 + -0.00591*(BZ31) + 0.000429*(BZ31)^2,0.0238*(BZ31) + -0.238))</f>
        <v>0.4279652102</v>
      </c>
      <c r="CB31" s="57">
        <v>0.5005127869205882</v>
      </c>
      <c r="CC31" s="57">
        <f t="shared" si="28"/>
        <v>19.55762384</v>
      </c>
      <c r="CD31" s="57">
        <f>IF(UI!$D$19="Less efficient is fine",-0.479 + 0.0553*(CC31) + -0.000521*(CC31)^2,IF(UI!$D$19="More efficient the better",0.099 + -0.00591*(CC31) + 0.000429*(CC31)^2,0.0238*(CC31) + -0.238))</f>
        <v>0.2274714474</v>
      </c>
      <c r="CE31" s="57">
        <v>0.9418026457080644</v>
      </c>
      <c r="CF31" s="57">
        <f t="shared" si="29"/>
        <v>17.74339447</v>
      </c>
      <c r="CG31" s="57">
        <f>IF(UI!$D$19="Less efficient is fine",-0.479 + 0.0553*(CF31) + -0.000521*(CF31)^2,IF(UI!$D$19="More efficient the better",0.099 + -0.00591*(CF31) + 0.000429*(CF31)^2,0.0238*(CF31) + -0.238))</f>
        <v>0.1842927885</v>
      </c>
      <c r="CH31" s="57">
        <v>0.6391376324449819</v>
      </c>
      <c r="CI31" s="57">
        <f t="shared" si="30"/>
        <v>14.38079568</v>
      </c>
      <c r="CJ31" s="57">
        <f>IF(UI!$D$19="Less efficient is fine",-0.479 + 0.0553*(CI31) + -0.000521*(CI31)^2,IF(UI!$D$19="More efficient the better",0.099 + -0.00591*(CI31) + 0.000429*(CI31)^2,0.0238*(CI31) + -0.238))</f>
        <v>0.1042629372</v>
      </c>
      <c r="CK31" s="57">
        <v>0.7447053018671297</v>
      </c>
      <c r="CL31" s="57">
        <f t="shared" si="31"/>
        <v>22.85281512</v>
      </c>
      <c r="CM31" s="57">
        <f>IF(UI!$D$19="Less efficient is fine",-0.479 + 0.0553*(CL31) + -0.000521*(CL31)^2,IF(UI!$D$19="More efficient the better",0.099 + -0.00591*(CL31) + 0.000429*(CL31)^2,0.0238*(CL31) + -0.238))</f>
        <v>0.3058969998</v>
      </c>
      <c r="CN31" s="57">
        <v>0.8459516218561319</v>
      </c>
      <c r="CO31" s="57">
        <f t="shared" si="32"/>
        <v>25.55073166</v>
      </c>
      <c r="CP31" s="57">
        <f>IF(UI!$D$19="Less efficient is fine",-0.479 + 0.0553*(CO31) + -0.000521*(CO31)^2,IF(UI!$D$19="More efficient the better",0.099 + -0.00591*(CO31) + 0.000429*(CO31)^2,0.0238*(CO31) + -0.238))</f>
        <v>0.3701074135</v>
      </c>
      <c r="CQ31" s="57">
        <v>0.053610676661987045</v>
      </c>
      <c r="CR31" s="57">
        <f t="shared" si="33"/>
        <v>19.80095695</v>
      </c>
      <c r="CS31" s="57">
        <f>IF(UI!$D$19="Less efficient is fine",-0.479 + 0.0553*(CR31) + -0.000521*(CR31)^2,IF(UI!$D$19="More efficient the better",0.099 + -0.00591*(CR31) + 0.000429*(CR31)^2,0.0238*(CR31) + -0.238))</f>
        <v>0.2332627754</v>
      </c>
      <c r="CT31" s="57">
        <v>0.8443403819714512</v>
      </c>
      <c r="CU31" s="57">
        <f t="shared" si="34"/>
        <v>18.1042571</v>
      </c>
      <c r="CV31" s="57">
        <f>IF(UI!$D$19="Less efficient is fine",-0.479 + 0.0553*(CU31) + -0.000521*(CU31)^2,IF(UI!$D$19="More efficient the better",0.099 + -0.00591*(CU31) + 0.000429*(CU31)^2,0.0238*(CU31) + -0.238))</f>
        <v>0.1928813189</v>
      </c>
      <c r="CW31" s="57">
        <v>0.9254264901828976</v>
      </c>
      <c r="CX31" s="57">
        <f t="shared" si="35"/>
        <v>27.70384548</v>
      </c>
      <c r="CY31" s="57">
        <f>IF(UI!$D$19="Less efficient is fine",-0.479 + 0.0553*(CX31) + -0.000521*(CX31)^2,IF(UI!$D$19="More efficient the better",0.099 + -0.00591*(CX31) + 0.000429*(CX31)^2,0.0238*(CX31) + -0.238))</f>
        <v>0.4213515224</v>
      </c>
      <c r="CZ31" s="57">
        <v>0.5478126542815672</v>
      </c>
      <c r="DA31" s="57">
        <f t="shared" si="36"/>
        <v>23.85884089</v>
      </c>
      <c r="DB31" s="57">
        <f>IF(UI!$D$19="Less efficient is fine",-0.479 + 0.0553*(DA31) + -0.000521*(DA31)^2,IF(UI!$D$19="Efficient",0.099 + -0.00591*(DA31) + 0.000429*(DA31)^2,0.0238*(DA31) + -0.238))</f>
        <v>0.3298404131</v>
      </c>
      <c r="DC31" s="57">
        <v>0.14541149381995444</v>
      </c>
      <c r="DD31" s="57">
        <f t="shared" si="37"/>
        <v>23.61784019</v>
      </c>
      <c r="DE31" s="57">
        <f>IF(UI!$D$19="Less efficient is fine",-0.479 + 0.0553*(DD31) + -0.000521*(DD31)^2,IF(UI!$D$19="More efficient the better",0.099 + -0.00591*(DD31) + 0.000429*(DD31)^2,0.0238*(DD31) + -0.238))</f>
        <v>0.3241045966</v>
      </c>
      <c r="DF31" s="57">
        <v>0.9885127671460824</v>
      </c>
      <c r="DG31" s="57">
        <f t="shared" si="38"/>
        <v>29.42480405</v>
      </c>
      <c r="DH31" s="57">
        <f>IF(UI!$D$19="Less efficient is fine",-0.479 + 0.0553*(DG31) + -0.000521*(DG31)^2,IF(UI!$D$19="More efficient the better",0.099 + -0.00591*(DG31) + 0.000429*(DG31)^2,0.0238*(DG31) + -0.238))</f>
        <v>0.4623103363</v>
      </c>
      <c r="DI31" s="57">
        <v>0.057794004369886354</v>
      </c>
      <c r="DJ31" s="57">
        <f t="shared" si="39"/>
        <v>29.35992946</v>
      </c>
      <c r="DK31" s="57">
        <f>IF(UI!$D$19="Less efficient is fine",-0.479 + 0.0553*(DJ31) + -0.000521*(DJ31)^2,IF(UI!$D$19="More efficient the better",0.099 + -0.00591*(DJ31) + 0.000429*(DJ31)^2,0.0238*(DJ31) + -0.238))</f>
        <v>0.4607663212</v>
      </c>
      <c r="DL31" s="57">
        <v>0.1726016658842432</v>
      </c>
      <c r="DM31" s="57">
        <f t="shared" si="40"/>
        <v>25.7626202</v>
      </c>
      <c r="DN31" s="57">
        <f>IF(UI!$D$19="Less efficient is fine",-0.479 + 0.0553*(DM31) + -0.000521*(DM31)^2,IF(UI!$D$19="More efficient the better",0.099 + -0.00591*(DM31) + 0.000429*(DM31)^2,0.0238*(DM31) + -0.238))</f>
        <v>0.3751503609</v>
      </c>
      <c r="DO31" s="57">
        <v>0.1936138777080184</v>
      </c>
      <c r="DP31" s="57">
        <f t="shared" si="41"/>
        <v>25.86682881</v>
      </c>
      <c r="DQ31" s="57">
        <f>IF(UI!$D$19="Less efficient is fine",-0.479 + 0.0553*(DP31) + -0.000521*(DP31)^2,IF(UI!$D$19="More efficient the better",0.099 + -0.00591*(DP31) + 0.000429*(DP31)^2,0.0238*(DP31) + -0.238))</f>
        <v>0.3776305256</v>
      </c>
      <c r="DR31" s="57">
        <v>0.05378595894063809</v>
      </c>
      <c r="DS31" s="57">
        <f t="shared" si="42"/>
        <v>25.14793554</v>
      </c>
      <c r="DT31" s="57">
        <f>IF(UI!$D$19="Less efficient is fine",-0.479 + 0.0553*(DS31) + -0.000521*(DS31)^2,IF(UI!$D$19="More efficient the better",0.099 + -0.00591*(DS31) + 0.000429*(DS31)^2,0.0238*(DS31) + -0.238))</f>
        <v>0.3605208657</v>
      </c>
      <c r="DU31" s="57">
        <v>0.7477895811563142</v>
      </c>
      <c r="DV31" s="57">
        <f t="shared" si="43"/>
        <v>23.52219604</v>
      </c>
      <c r="DW31" s="57">
        <f>IF(UI!$D$19="Less efficient is fine",-0.479 + 0.0553*(DV31) + -0.000521*(DV31)^2,IF(UI!$D$19="More efficient the better",0.099 + -0.00591*(DV31) + 0.000429*(DV31)^2,0.0238*(DV31) + -0.238))</f>
        <v>0.3218282658</v>
      </c>
      <c r="DX31" s="57">
        <v>0.8106221314936854</v>
      </c>
      <c r="DY31" s="99">
        <f t="shared" si="44"/>
        <v>29.21534086</v>
      </c>
      <c r="DZ31" s="57">
        <f>IF(UI!$D$19="Less efficient is fine",-0.479 + 0.0553*(DY31) + -0.000521*(DY31)^2,IF(UI!$D$19="More efficient the better",0.099 + -0.00591*(DY31) + 0.000429*(DY31)^2,0.0238*(DY31) + -0.238))</f>
        <v>0.4573251125</v>
      </c>
      <c r="EA31" s="57">
        <v>0.527461035194261</v>
      </c>
      <c r="EB31" s="99">
        <f t="shared" si="45"/>
        <v>20.70462393</v>
      </c>
      <c r="EC31" s="57">
        <f>IF(UI!$D$19="Less efficient is fine",-0.479 + 0.0553*(EB31) + -0.000521*(EB31)^2,IF(UI!$D$19="More efficient the better",0.099 + -0.00591*(EB31) + 0.000429*(EB31)^2,0.0238*(EB31) + -0.238))</f>
        <v>0.2547700496</v>
      </c>
      <c r="ED31" s="57">
        <v>0.38485082700446327</v>
      </c>
      <c r="EE31" s="99">
        <f t="shared" si="46"/>
        <v>26.19331606</v>
      </c>
      <c r="EF31" s="57">
        <f>IF(UI!$D$19="Less efficient is fine",-0.479 + 0.0553*(EE31) + -0.000521*(EE31)^2,IF(UI!$D$19="More efficient the better",0.099 + -0.00591*(EE31) + 0.000429*(EE31)^2,0.0238*(EE31) + -0.238))</f>
        <v>0.3854009222</v>
      </c>
      <c r="EG31" s="57">
        <v>0.7200493961854895</v>
      </c>
      <c r="EH31" s="99">
        <f t="shared" si="47"/>
        <v>19.35980271</v>
      </c>
      <c r="EI31" s="57">
        <f>IF(UI!$D$19="Less efficient is fine",-0.479 + 0.0553*(EH31) + -0.000521*(EH31)^2,IF(UI!$D$19="More efficient the better",0.099 + -0.00591*(EH31) + 0.000429*(EH31)^2,0.0238*(EH31) + -0.238))</f>
        <v>0.2227633044</v>
      </c>
      <c r="EJ31" s="57">
        <v>0.5574098463070886</v>
      </c>
      <c r="EK31" s="99">
        <f t="shared" si="48"/>
        <v>17.10228723</v>
      </c>
      <c r="EL31" s="57">
        <f>IF(UI!$D$19="Less efficient is fine",-0.479 + 0.0553*(EK31) + -0.000521*(EK31)^2,IF(UI!$D$19="More efficient the better",0.099 + -0.00591*(EK31) + 0.000429*(EK31)^2,0.0238*(EK31) + -0.238))</f>
        <v>0.169034436</v>
      </c>
      <c r="EM31" s="57">
        <v>0.9399224413295545</v>
      </c>
      <c r="EN31" s="99">
        <f t="shared" si="49"/>
        <v>20.75355505</v>
      </c>
      <c r="EO31" s="57">
        <f>IF(UI!$D$19="Less efficient is fine",-0.479 + 0.0553*(EN31) + -0.000521*(EN31)^2,IF(UI!$D$19="More efficient the better",0.099 + -0.00591*(EN31) + 0.000429*(EN31)^2,0.0238*(EN31) + -0.238))</f>
        <v>0.2559346101</v>
      </c>
      <c r="EP31" s="57">
        <v>0.02272197165091272</v>
      </c>
      <c r="EQ31" s="99">
        <f t="shared" si="50"/>
        <v>27.87787398</v>
      </c>
      <c r="ER31" s="57">
        <f>IF(UI!$D$19="Less efficient is fine",-0.479 + 0.0553*(EQ31) + -0.000521*(EQ31)^2,IF(UI!$D$19="More efficient the better",0.099 + -0.00591*(EQ31) + 0.000429*(EQ31)^2,0.0238*(EQ31) + -0.238))</f>
        <v>0.4254934008</v>
      </c>
      <c r="ES31" s="57">
        <v>0.7301687454421252</v>
      </c>
      <c r="ET31" s="99">
        <f t="shared" si="51"/>
        <v>17.92635027</v>
      </c>
      <c r="EU31" s="57">
        <f>IF(UI!$D$19="Less efficient is fine",-0.479 + 0.0553*(ET31) + -0.000521*(ET31)^2,IF(UI!$D$19="More efficient the better",0.099 + -0.00591*(ET31) + 0.000429*(ET31)^2,0.0238*(ET31) + -0.238))</f>
        <v>0.1886471363</v>
      </c>
      <c r="EV31" s="57">
        <v>0.7077299356980651</v>
      </c>
      <c r="EW31" s="99">
        <f t="shared" si="52"/>
        <v>17.65671553</v>
      </c>
      <c r="EX31" s="57">
        <f>IF(UI!$D$19="Less efficient is fine",-0.479 + 0.0553*(EW31) + -0.000521*(EW31)^2,IF(UI!$D$19="More efficient the better",0.099 + -0.00591*(EW31) + 0.000429*(EW31)^2,0.0238*(EW31) + -0.238))</f>
        <v>0.1822298295</v>
      </c>
      <c r="EY31" s="57">
        <v>0.11207459452152446</v>
      </c>
      <c r="EZ31" s="99">
        <f t="shared" si="53"/>
        <v>12.71016595</v>
      </c>
      <c r="FA31" s="57">
        <f>IF(UI!$D$19="Less efficient is fine",-0.479 + 0.0553*(EZ31) + -0.000521*(EZ31)^2,IF(UI!$D$19="More efficient the better",0.099 + -0.00591*(EZ31) + 0.000429*(EZ31)^2,0.0238*(EZ31) + -0.238))</f>
        <v>0.06450194959</v>
      </c>
      <c r="FB31" s="57">
        <v>0.9169316945168725</v>
      </c>
      <c r="FC31" s="99">
        <f t="shared" si="54"/>
        <v>11.30711591</v>
      </c>
      <c r="FD31" s="57">
        <f>IF(UI!$D$19="Less efficient is fine",-0.479 + 0.0553*(FC31) + -0.000521*(FC31)^2,IF(UI!$D$19="More efficient the better",0.099 + -0.00591*(FC31) + 0.000429*(FC31)^2,0.0238*(FC31) + -0.238))</f>
        <v>0.03110935868</v>
      </c>
      <c r="FE31" s="57">
        <v>0.7737638907880452</v>
      </c>
      <c r="FF31" s="57">
        <f t="shared" si="55"/>
        <v>37.05315559</v>
      </c>
      <c r="FG31" s="57">
        <f>IF(UI!$D$19="Less efficient is fine",-0.479 + 0.0553*(FF31) + -0.000521*(FF31)^2,IF(UI!$D$19="More efficient the better",0.099 + -0.00591*(FF31) + 0.000429*(FF31)^2,0.0238*(FF31) + -0.238))</f>
        <v>0.643865103</v>
      </c>
      <c r="FI31" s="73">
        <v>24.0</v>
      </c>
      <c r="FJ31" s="100">
        <f>AVERAGE(BU8:BU307)</f>
        <v>0.2818706549</v>
      </c>
    </row>
    <row r="32" ht="15.75" customHeight="1">
      <c r="A32" s="57">
        <f t="shared" si="1"/>
        <v>0.1076709967</v>
      </c>
      <c r="B32" s="57">
        <v>0.49393663257910914</v>
      </c>
      <c r="C32" s="57">
        <f t="shared" si="2"/>
        <v>33.46654976</v>
      </c>
      <c r="D32" s="57">
        <f>IF(UI!$D$19="Less efficient is fine",-0.479 + 0.0553*(C32) + -0.000521*(C32)^2,IF(UI!$D$19="More efficient the better",0.099 + -0.00591*(C32) + 0.000429*(C32)^2,0.0238*(C32) + -0.238))</f>
        <v>0.5585038843</v>
      </c>
      <c r="E32" s="57">
        <v>0.5323445300966625</v>
      </c>
      <c r="F32" s="57">
        <f t="shared" si="3"/>
        <v>19.18732838</v>
      </c>
      <c r="G32" s="57">
        <f>IF(UI!$D$19="Less efficient is fine",-0.479 + 0.0553*(F32) + -0.000521*(F32)^2,IF(UI!$D$19="More efficient the better",0.099 + -0.00591*(F32) + 0.000429*(F32)^2,0.0238*(F32) + -0.238))</f>
        <v>0.2186584155</v>
      </c>
      <c r="H32" s="57">
        <v>0.26902007559698127</v>
      </c>
      <c r="I32" s="57">
        <f t="shared" si="4"/>
        <v>32.83378051</v>
      </c>
      <c r="J32" s="57">
        <f>IF(UI!$D$19="Less efficient is fine",-0.479 + 0.0553*(I32) + -0.000521*(I32)^2,IF(UI!$D$19="More efficient the better",0.099 + -0.00591*(I32) + 0.000429*(I32)^2,0.0238*(I32) + -0.238))</f>
        <v>0.543443976</v>
      </c>
      <c r="K32" s="57">
        <v>0.7190399626876233</v>
      </c>
      <c r="L32" s="99">
        <f t="shared" si="5"/>
        <v>18.05012902</v>
      </c>
      <c r="M32" s="57">
        <f>IF(UI!$D$19="Less efficient is fine",-0.479 + 0.0553*(L32) + -0.000521*(L32)^2,IF(UI!$D$19="More efficient the better",0.099 + -0.00591*(L32) + 0.000429*(L32)^2,0.0238*(L32) + -0.238))</f>
        <v>0.1915930706</v>
      </c>
      <c r="N32" s="57">
        <v>0.4656407020906207</v>
      </c>
      <c r="O32" s="57">
        <f t="shared" si="6"/>
        <v>26.34263151</v>
      </c>
      <c r="P32" s="57">
        <f>IF(UI!$D$19="Less efficient is fine",-0.479 + 0.0553*(O32) + -0.000521*(O32)^2,IF(UI!$D$19="More efficient the better",0.099 + -0.00591*(O32) + 0.000429*(O32)^2,0.0238*(O32) + -0.238))</f>
        <v>0.3889546299</v>
      </c>
      <c r="Q32" s="57">
        <v>0.5257039050897718</v>
      </c>
      <c r="R32" s="57">
        <f t="shared" si="7"/>
        <v>17.35698924</v>
      </c>
      <c r="S32" s="57">
        <f>IF(UI!$D$19="Less efficient is fine",-0.479 + 0.0553*(R32) + -0.000521*(R32)^2,IF(UI!$D$19="More efficient the better",0.099 + -0.00591*(R32) + 0.000429*(R32)^2,0.0238*(R32) + -0.238))</f>
        <v>0.175096344</v>
      </c>
      <c r="T32" s="57">
        <v>0.22634450938140227</v>
      </c>
      <c r="U32" s="57">
        <f t="shared" si="8"/>
        <v>25.36410842</v>
      </c>
      <c r="V32" s="57">
        <f>IF(UI!$D$19="Less efficient is fine",-0.479 + 0.0553*(U32) + -0.000521*(U32)^2,IF(UI!$D$19="More efficient the better",0.099 + -0.00591*(U32) + 0.000429*(U32)^2,0.0238*(U32) + -0.238))</f>
        <v>0.3656657804</v>
      </c>
      <c r="W32" s="57">
        <v>0.49293002900581495</v>
      </c>
      <c r="X32" s="57">
        <f t="shared" si="9"/>
        <v>21.97161943</v>
      </c>
      <c r="Y32" s="57">
        <f>IF(UI!$D$19="Less efficient is fine",-0.479 + 0.0553*(X32) + -0.000521*(X32)^2,IF(UI!$D$19="More efficient the better",0.099 + -0.00591*(X32) + 0.000429*(X32)^2,0.0238*(X32) + -0.238))</f>
        <v>0.2849245425</v>
      </c>
      <c r="Z32" s="57">
        <v>0.6529979680390231</v>
      </c>
      <c r="AA32" s="57">
        <f t="shared" si="10"/>
        <v>21.64253325</v>
      </c>
      <c r="AB32" s="57">
        <f>IF(UI!$D$19="Less efficient is fine",-0.479 + 0.0553*(AA32) + -0.000521*(AA32)^2,IF(UI!$D$19="More efficient the better",0.099 + -0.00591*(AA32) + 0.000429*(AA32)^2,0.0238*(AA32) + -0.238))</f>
        <v>0.2770922913</v>
      </c>
      <c r="AC32" s="57">
        <v>0.010749078070671603</v>
      </c>
      <c r="AD32" s="57">
        <f t="shared" si="11"/>
        <v>25.43986749</v>
      </c>
      <c r="AE32" s="57">
        <f>IF(UI!$D$19="Less efficient is fine",-0.479 + 0.0553*(AD32) + -0.000521*(AD32)^2,IF(UI!$D$19="More efficient the better",0.099 + -0.00591*(AD32) + 0.000429*(AD32)^2,0.0238*(AD32) + -0.238))</f>
        <v>0.3674688462</v>
      </c>
      <c r="AF32" s="57">
        <v>0.6252899875160091</v>
      </c>
      <c r="AG32" s="57">
        <f t="shared" si="12"/>
        <v>28.42014404</v>
      </c>
      <c r="AH32" s="57">
        <f>IF(UI!$D$19="Less efficient is fine",-0.479 + 0.0553*(AG32) + -0.000521*(AG32)^2,IF(UI!$D$19="More efficient the better",0.099 + -0.00591*(AG32) + 0.000429*(AG32)^2,0.0238*(AG32) + -0.238))</f>
        <v>0.4383994281</v>
      </c>
      <c r="AI32" s="57">
        <v>0.35921821462697767</v>
      </c>
      <c r="AJ32" s="57">
        <f t="shared" si="13"/>
        <v>26.69521259</v>
      </c>
      <c r="AK32" s="57">
        <f>IF(UI!$D$19="Less efficient is fine",-0.479 + 0.0553*(AJ32) + -0.000521*(AJ32)^2,IF(UI!$D$19="More efficient the better",0.099 + -0.00591*(AJ32) + 0.000429*(AJ32)^2,0.0238*(AJ32) + -0.238))</f>
        <v>0.3973460596</v>
      </c>
      <c r="AL32" s="57">
        <v>0.9042829270127934</v>
      </c>
      <c r="AM32" s="57">
        <f t="shared" si="14"/>
        <v>23.57577141</v>
      </c>
      <c r="AN32" s="57">
        <f>IF(UI!$D$19="Less efficient is fine",-0.479 + 0.0553*(AM32) + -0.000521*(AM32)^2,IF(UI!$D$19="More efficient the better",0.099 + -0.00591*(AM32) + 0.000429*(AM32)^2,0.0238*(AM32) + -0.238))</f>
        <v>0.3231033595</v>
      </c>
      <c r="AO32" s="57">
        <v>0.45818373377582944</v>
      </c>
      <c r="AP32" s="57">
        <f t="shared" si="15"/>
        <v>21.87181253</v>
      </c>
      <c r="AQ32" s="57">
        <f>IF(UI!$D$19="Less efficient is fine",-0.479 + 0.0553*(AP32) + -0.000521*(AP32)^2,IF(UI!$D$19="More efficient the better",0.099 + -0.00591*(AP32) + 0.000429*(AP32)^2,0.0238*(AP32) + -0.238))</f>
        <v>0.2825491382</v>
      </c>
      <c r="AR32" s="57">
        <v>0.5768163865271239</v>
      </c>
      <c r="AS32" s="57">
        <f t="shared" si="16"/>
        <v>24.08454355</v>
      </c>
      <c r="AT32" s="57">
        <f>IF(UI!$D$19="Less efficient is fine",-0.479 + 0.0553*(AS32) + -0.000521*(AS32)^2,IF(UI!$D$19="More efficient the better",0.099 + -0.00591*(AS32) + 0.000429*(AS32)^2,0.0238*(AS32) + -0.238))</f>
        <v>0.3352121366</v>
      </c>
      <c r="AU32" s="57">
        <v>0.23622285699226753</v>
      </c>
      <c r="AV32" s="57">
        <f t="shared" si="17"/>
        <v>25.40571403</v>
      </c>
      <c r="AW32" s="57">
        <f>IF(UI!$D$19="Less efficient is fine",-0.479 + 0.0553*(AV32) + -0.000521*(AV32)^2,IF(UI!$D$19="More efficient the better",0.099 + -0.00591*(AV32) + 0.000429*(AV32)^2,0.0238*(AV32) + -0.238))</f>
        <v>0.3666559939</v>
      </c>
      <c r="AX32" s="57">
        <v>0.2505957766926825</v>
      </c>
      <c r="AY32" s="57">
        <f t="shared" si="18"/>
        <v>26.18576976</v>
      </c>
      <c r="AZ32" s="57">
        <f>IF(UI!$D$19="Less efficient is fine",-0.479 + 0.0553*(AY32) + -0.000521*(AY32)^2,IF(UI!$D$19="More efficient the better",0.099 + -0.00591*(AY32) + 0.000429*(AY32)^2,0.0238*(AY32) + -0.238))</f>
        <v>0.3852213203</v>
      </c>
      <c r="BA32" s="57">
        <v>0.14368678288512182</v>
      </c>
      <c r="BB32" s="57">
        <f t="shared" si="19"/>
        <v>20.1442894</v>
      </c>
      <c r="BC32" s="57">
        <f>IF(UI!$D$19="Less efficient is fine",-0.479 + 0.0553*(BB32) + -0.000521*(BB32)^2,IF(UI!$D$19="More efficient the better",0.099 + -0.00591*(BB32) + 0.000429*(BB32)^2,0.0238*(BB32) + -0.238))</f>
        <v>0.2414340878</v>
      </c>
      <c r="BD32" s="57">
        <v>0.526160119792625</v>
      </c>
      <c r="BE32" s="57">
        <f t="shared" si="20"/>
        <v>17.56049942</v>
      </c>
      <c r="BF32" s="57">
        <f>IF(UI!$D$19="Less efficient is fine",-0.479 + 0.0553*(BE32) + -0.000521*(BE32)^2,IF(UI!$D$19="More efficient the better",0.099 + -0.00591*(BE32) + 0.000429*(BE32)^2,0.0238*(BE32) + -0.238))</f>
        <v>0.1799398861</v>
      </c>
      <c r="BG32" s="57">
        <v>0.49583185685008846</v>
      </c>
      <c r="BH32" s="57">
        <f t="shared" si="21"/>
        <v>27.97911567</v>
      </c>
      <c r="BI32" s="57">
        <f>IF(UI!$D$19="Less efficient is fine",-0.479 + 0.0553*(BH32) + -0.000521*(BH32)^2,IF(UI!$D$19="More efficient the better",0.099 + -0.00591*(BH32) + 0.000429*(BH32)^2,0.0238*(BH32) + -0.238))</f>
        <v>0.4279029529</v>
      </c>
      <c r="BJ32" s="57">
        <v>0.49749553488338594</v>
      </c>
      <c r="BK32" s="57">
        <f t="shared" si="22"/>
        <v>16.49373098</v>
      </c>
      <c r="BL32" s="57">
        <f>IF(UI!$D$19="Less efficient is fine",-0.479 + 0.0553*(BK32) + -0.000521*(BK32)^2,IF(UI!$D$19="More efficient the better",0.099 + -0.00591*(BK32) + 0.000429*(BK32)^2,0.0238*(BK32) + -0.238))</f>
        <v>0.1545507973</v>
      </c>
      <c r="BM32" s="57">
        <v>0.14258137670370796</v>
      </c>
      <c r="BN32" s="57">
        <f t="shared" si="23"/>
        <v>25.93703478</v>
      </c>
      <c r="BO32" s="57">
        <f>IF(UI!$D$19="Less efficient is fine",-0.479 + 0.0553*(BN32) + -0.000521*(BN32)^2,IF(UI!$D$19="More efficient the better",0.099 + -0.00591*(BN32) + 0.000429*(BN32)^2,0.0238*(BN32) + -0.238))</f>
        <v>0.3793014277</v>
      </c>
      <c r="BP32" s="57">
        <v>0.7498352873240274</v>
      </c>
      <c r="BQ32" s="57">
        <f t="shared" si="24"/>
        <v>21.57293334</v>
      </c>
      <c r="BR32" s="57">
        <f>IF(UI!$D$19="Less efficient is fine",-0.479 + 0.0553*(BQ32) + -0.000521*(BQ32)^2,IF(UI!$D$19="More efficient the better",0.099 + -0.00591*(BQ32) + 0.000429*(BQ32)^2,0.0238*(BQ32) + -0.238))</f>
        <v>0.2754358135</v>
      </c>
      <c r="BS32" s="57">
        <v>0.5927189422285297</v>
      </c>
      <c r="BT32" s="57">
        <f t="shared" si="25"/>
        <v>19.08223126</v>
      </c>
      <c r="BU32" s="57">
        <f>IF(UI!$D$19="Less efficient is fine",-0.479 + 0.0553*(BT32) + -0.000521*(BT32)^2,IF(UI!$D$19="More efficient the better",0.099 + -0.00591*(BT32) + 0.000429*(BT32)^2,0.0238*(BT32) + -0.238))</f>
        <v>0.2161571041</v>
      </c>
      <c r="BV32" s="57">
        <v>0.31166520184021596</v>
      </c>
      <c r="BW32" s="57">
        <f t="shared" si="26"/>
        <v>16.36853829</v>
      </c>
      <c r="BX32" s="57">
        <f>IF(UI!$D$19="Less efficient is fine",-0.479 + 0.0553*(BW32) + -0.000521*(BW32)^2,IF(UI!$D$19="More efficient the better",0.099 + -0.00591*(BW32) + 0.000429*(BW32)^2,0.0238*(BW32) + -0.238))</f>
        <v>0.1515712113</v>
      </c>
      <c r="BY32" s="57">
        <v>0.3077414418357758</v>
      </c>
      <c r="BZ32" s="57">
        <f t="shared" si="27"/>
        <v>27.96131793</v>
      </c>
      <c r="CA32" s="57">
        <f>IF(UI!$D$19="Less efficient is fine",-0.479 + 0.0553*(BZ32) + -0.000521*(BZ32)^2,IF(UI!$D$19="More efficient the better",0.099 + -0.00591*(BZ32) + 0.000429*(BZ32)^2,0.0238*(BZ32) + -0.238))</f>
        <v>0.4274793667</v>
      </c>
      <c r="CB32" s="57">
        <v>0.8099519910548812</v>
      </c>
      <c r="CC32" s="57">
        <f t="shared" si="28"/>
        <v>23.17560565</v>
      </c>
      <c r="CD32" s="57">
        <f>IF(UI!$D$19="Less efficient is fine",-0.479 + 0.0553*(CC32) + -0.000521*(CC32)^2,IF(UI!$D$19="More efficient the better",0.099 + -0.00591*(CC32) + 0.000429*(CC32)^2,0.0238*(CC32) + -0.238))</f>
        <v>0.3135794144</v>
      </c>
      <c r="CE32" s="57">
        <v>0.7340986698115692</v>
      </c>
      <c r="CF32" s="57">
        <f t="shared" si="29"/>
        <v>15.1764778</v>
      </c>
      <c r="CG32" s="57">
        <f>IF(UI!$D$19="Less efficient is fine",-0.479 + 0.0553*(CF32) + -0.000521*(CF32)^2,IF(UI!$D$19="More efficient the better",0.099 + -0.00591*(CF32) + 0.000429*(CF32)^2,0.0238*(CF32) + -0.238))</f>
        <v>0.1232001717</v>
      </c>
      <c r="CH32" s="57">
        <v>0.7800215145170597</v>
      </c>
      <c r="CI32" s="57">
        <f t="shared" si="30"/>
        <v>15.61273234</v>
      </c>
      <c r="CJ32" s="57">
        <f>IF(UI!$D$19="Less efficient is fine",-0.479 + 0.0553*(CI32) + -0.000521*(CI32)^2,IF(UI!$D$19="More efficient the better",0.099 + -0.00591*(CI32) + 0.000429*(CI32)^2,0.0238*(CI32) + -0.238))</f>
        <v>0.1335830298</v>
      </c>
      <c r="CK32" s="57">
        <v>0.7600789843702792</v>
      </c>
      <c r="CL32" s="57">
        <f t="shared" si="31"/>
        <v>23.10193289</v>
      </c>
      <c r="CM32" s="57">
        <f>IF(UI!$D$19="Less efficient is fine",-0.479 + 0.0553*(CL32) + -0.000521*(CL32)^2,IF(UI!$D$19="More efficient the better",0.099 + -0.00591*(CL32) + 0.000429*(CL32)^2,0.0238*(CL32) + -0.238))</f>
        <v>0.3118260028</v>
      </c>
      <c r="CN32" s="57">
        <v>0.1019286475883191</v>
      </c>
      <c r="CO32" s="57">
        <f t="shared" si="32"/>
        <v>24.25752794</v>
      </c>
      <c r="CP32" s="57">
        <f>IF(UI!$D$19="Less efficient is fine",-0.479 + 0.0553*(CO32) + -0.000521*(CO32)^2,IF(UI!$D$19="More efficient the better",0.099 + -0.00591*(CO32) + 0.000429*(CO32)^2,0.0238*(CO32) + -0.238))</f>
        <v>0.3393291649</v>
      </c>
      <c r="CQ32" s="57">
        <v>0.10635069868138236</v>
      </c>
      <c r="CR32" s="57">
        <f t="shared" si="33"/>
        <v>20.53657589</v>
      </c>
      <c r="CS32" s="57">
        <f>IF(UI!$D$19="Less efficient is fine",-0.479 + 0.0553*(CR32) + -0.000521*(CR32)^2,IF(UI!$D$19="More efficient the better",0.099 + -0.00591*(CR32) + 0.000429*(CR32)^2,0.0238*(CR32) + -0.238))</f>
        <v>0.2507705063</v>
      </c>
      <c r="CT32" s="57">
        <v>0.9867380692207838</v>
      </c>
      <c r="CU32" s="57">
        <f t="shared" si="34"/>
        <v>20.8628816</v>
      </c>
      <c r="CV32" s="57">
        <f>IF(UI!$D$19="Less efficient is fine",-0.479 + 0.0553*(CU32) + -0.000521*(CU32)^2,IF(UI!$D$19="More efficient the better",0.099 + -0.00591*(CU32) + 0.000429*(CU32)^2,0.0238*(CU32) + -0.238))</f>
        <v>0.2585365821</v>
      </c>
      <c r="CW32" s="57">
        <v>0.2706628026415596</v>
      </c>
      <c r="CX32" s="57">
        <f t="shared" si="35"/>
        <v>26.31086749</v>
      </c>
      <c r="CY32" s="57">
        <f>IF(UI!$D$19="Less efficient is fine",-0.479 + 0.0553*(CX32) + -0.000521*(CX32)^2,IF(UI!$D$19="More efficient the better",0.099 + -0.00591*(CX32) + 0.000429*(CX32)^2,0.0238*(CX32) + -0.238))</f>
        <v>0.3881986462</v>
      </c>
      <c r="CZ32" s="57">
        <v>0.24489749081211543</v>
      </c>
      <c r="DA32" s="57">
        <f t="shared" si="36"/>
        <v>29.14934094</v>
      </c>
      <c r="DB32" s="57">
        <f>IF(UI!$D$19="Less efficient is fine",-0.479 + 0.0553*(DA32) + -0.000521*(DA32)^2,IF(UI!$D$19="Efficient",0.099 + -0.00591*(DA32) + 0.000429*(DA32)^2,0.0238*(DA32) + -0.238))</f>
        <v>0.4557543145</v>
      </c>
      <c r="DC32" s="57">
        <v>0.5562932142499789</v>
      </c>
      <c r="DD32" s="57">
        <f t="shared" si="37"/>
        <v>19.84181283</v>
      </c>
      <c r="DE32" s="57">
        <f>IF(UI!$D$19="Less efficient is fine",-0.479 + 0.0553*(DD32) + -0.000521*(DD32)^2,IF(UI!$D$19="More efficient the better",0.099 + -0.00591*(DD32) + 0.000429*(DD32)^2,0.0238*(DD32) + -0.238))</f>
        <v>0.2342351454</v>
      </c>
      <c r="DF32" s="57">
        <v>0.8974636732703078</v>
      </c>
      <c r="DG32" s="57">
        <f t="shared" si="38"/>
        <v>26.29385013</v>
      </c>
      <c r="DH32" s="57">
        <f>IF(UI!$D$19="Less efficient is fine",-0.479 + 0.0553*(DG32) + -0.000521*(DG32)^2,IF(UI!$D$19="More efficient the better",0.099 + -0.00591*(DG32) + 0.000429*(DG32)^2,0.0238*(DG32) + -0.238))</f>
        <v>0.3877936332</v>
      </c>
      <c r="DI32" s="57">
        <v>0.4791278028615522</v>
      </c>
      <c r="DJ32" s="57">
        <f t="shared" si="39"/>
        <v>31.91562124</v>
      </c>
      <c r="DK32" s="57">
        <f>IF(UI!$D$19="Less efficient is fine",-0.479 + 0.0553*(DJ32) + -0.000521*(DJ32)^2,IF(UI!$D$19="More efficient the better",0.099 + -0.00591*(DJ32) + 0.000429*(DJ32)^2,0.0238*(DJ32) + -0.238))</f>
        <v>0.5215917855</v>
      </c>
      <c r="DL32" s="57">
        <v>0.3640953794367622</v>
      </c>
      <c r="DM32" s="57">
        <f t="shared" si="40"/>
        <v>26.56002282</v>
      </c>
      <c r="DN32" s="57">
        <f>IF(UI!$D$19="Less efficient is fine",-0.479 + 0.0553*(DM32) + -0.000521*(DM32)^2,IF(UI!$D$19="More efficient the better",0.099 + -0.00591*(DM32) + 0.000429*(DM32)^2,0.0238*(DM32) + -0.238))</f>
        <v>0.3941285431</v>
      </c>
      <c r="DO32" s="57">
        <v>0.4846365262710163</v>
      </c>
      <c r="DP32" s="57">
        <f t="shared" si="41"/>
        <v>26.95354998</v>
      </c>
      <c r="DQ32" s="57">
        <f>IF(UI!$D$19="Less efficient is fine",-0.479 + 0.0553*(DP32) + -0.000521*(DP32)^2,IF(UI!$D$19="More efficient the better",0.099 + -0.00591*(DP32) + 0.000429*(DP32)^2,0.0238*(DP32) + -0.238))</f>
        <v>0.4034944895</v>
      </c>
      <c r="DR32" s="57">
        <v>0.945708064593519</v>
      </c>
      <c r="DS32" s="57">
        <f t="shared" si="42"/>
        <v>27.7671688</v>
      </c>
      <c r="DT32" s="57">
        <f>IF(UI!$D$19="Less efficient is fine",-0.479 + 0.0553*(DS32) + -0.000521*(DS32)^2,IF(UI!$D$19="More efficient the better",0.099 + -0.00591*(DS32) + 0.000429*(DS32)^2,0.0238*(DS32) + -0.238))</f>
        <v>0.4228586174</v>
      </c>
      <c r="DU32" s="57">
        <v>0.11379038227113492</v>
      </c>
      <c r="DV32" s="57">
        <f t="shared" si="43"/>
        <v>25.71558139</v>
      </c>
      <c r="DW32" s="57">
        <f>IF(UI!$D$19="Less efficient is fine",-0.479 + 0.0553*(DV32) + -0.000521*(DV32)^2,IF(UI!$D$19="More efficient the better",0.099 + -0.00591*(DV32) + 0.000429*(DV32)^2,0.0238*(DV32) + -0.238))</f>
        <v>0.374030837</v>
      </c>
      <c r="DX32" s="57">
        <v>0.5601741423801284</v>
      </c>
      <c r="DY32" s="99">
        <f t="shared" si="44"/>
        <v>25.13643079</v>
      </c>
      <c r="DZ32" s="57">
        <f>IF(UI!$D$19="Less efficient is fine",-0.479 + 0.0553*(DY32) + -0.000521*(DY32)^2,IF(UI!$D$19="More efficient the better",0.099 + -0.00591*(DY32) + 0.000429*(DY32)^2,0.0238*(DY32) + -0.238))</f>
        <v>0.3602470528</v>
      </c>
      <c r="EA32" s="57">
        <v>0.24561710469241393</v>
      </c>
      <c r="EB32" s="99">
        <f t="shared" si="45"/>
        <v>25.50440512</v>
      </c>
      <c r="EC32" s="57">
        <f>IF(UI!$D$19="Less efficient is fine",-0.479 + 0.0553*(EB32) + -0.000521*(EB32)^2,IF(UI!$D$19="More efficient the better",0.099 + -0.00591*(EB32) + 0.000429*(EB32)^2,0.0238*(EB32) + -0.238))</f>
        <v>0.3690048418</v>
      </c>
      <c r="ED32" s="57">
        <v>0.8071284111560815</v>
      </c>
      <c r="EE32" s="99">
        <f t="shared" si="46"/>
        <v>23.94475663</v>
      </c>
      <c r="EF32" s="57">
        <f>IF(UI!$D$19="Less efficient is fine",-0.479 + 0.0553*(EE32) + -0.000521*(EE32)^2,IF(UI!$D$19="More efficient the better",0.099 + -0.00591*(EE32) + 0.000429*(EE32)^2,0.0238*(EE32) + -0.238))</f>
        <v>0.3318852078</v>
      </c>
      <c r="EG32" s="57">
        <v>0.7761484168716667</v>
      </c>
      <c r="EH32" s="99">
        <f t="shared" si="47"/>
        <v>20.06227111</v>
      </c>
      <c r="EI32" s="57">
        <f>IF(UI!$D$19="Less efficient is fine",-0.479 + 0.0553*(EH32) + -0.000521*(EH32)^2,IF(UI!$D$19="More efficient the better",0.099 + -0.00591*(EH32) + 0.000429*(EH32)^2,0.0238*(EH32) + -0.238))</f>
        <v>0.2394820525</v>
      </c>
      <c r="EJ32" s="57">
        <v>0.3364194135993467</v>
      </c>
      <c r="EK32" s="99">
        <f t="shared" si="48"/>
        <v>21.05066883</v>
      </c>
      <c r="EL32" s="57">
        <f>IF(UI!$D$19="Less efficient is fine",-0.479 + 0.0553*(EK32) + -0.000521*(EK32)^2,IF(UI!$D$19="More efficient the better",0.099 + -0.00591*(EK32) + 0.000429*(EK32)^2,0.0238*(EK32) + -0.238))</f>
        <v>0.2630059183</v>
      </c>
      <c r="EM32" s="57">
        <v>0.5807222318912846</v>
      </c>
      <c r="EN32" s="99">
        <f t="shared" si="49"/>
        <v>17.06541219</v>
      </c>
      <c r="EO32" s="57">
        <f>IF(UI!$D$19="Less efficient is fine",-0.479 + 0.0553*(EN32) + -0.000521*(EN32)^2,IF(UI!$D$19="More efficient the better",0.099 + -0.00591*(EN32) + 0.000429*(EN32)^2,0.0238*(EN32) + -0.238))</f>
        <v>0.16815681</v>
      </c>
      <c r="EP32" s="57">
        <v>0.8124671799769336</v>
      </c>
      <c r="EQ32" s="99">
        <f t="shared" si="50"/>
        <v>38.03789534</v>
      </c>
      <c r="ER32" s="57">
        <f>IF(UI!$D$19="Less efficient is fine",-0.479 + 0.0553*(EQ32) + -0.000521*(EQ32)^2,IF(UI!$D$19="More efficient the better",0.099 + -0.00591*(EQ32) + 0.000429*(EQ32)^2,0.0238*(EQ32) + -0.238))</f>
        <v>0.6673019092</v>
      </c>
      <c r="ES32" s="57">
        <v>0.4640495027562763</v>
      </c>
      <c r="ET32" s="99">
        <f t="shared" si="51"/>
        <v>20.44506843</v>
      </c>
      <c r="EU32" s="57">
        <f>IF(UI!$D$19="Less efficient is fine",-0.479 + 0.0553*(ET32) + -0.000521*(ET32)^2,IF(UI!$D$19="More efficient the better",0.099 + -0.00591*(ET32) + 0.000429*(ET32)^2,0.0238*(ET32) + -0.238))</f>
        <v>0.2485926286</v>
      </c>
      <c r="EV32" s="57">
        <v>0.9688881301363178</v>
      </c>
      <c r="EW32" s="99">
        <f t="shared" si="52"/>
        <v>22.60414107</v>
      </c>
      <c r="EX32" s="57">
        <f>IF(UI!$D$19="Less efficient is fine",-0.479 + 0.0553*(EW32) + -0.000521*(EW32)^2,IF(UI!$D$19="More efficient the better",0.099 + -0.00591*(EW32) + 0.000429*(EW32)^2,0.0238*(EW32) + -0.238))</f>
        <v>0.2999785576</v>
      </c>
      <c r="EY32" s="57">
        <v>0.1691695841397518</v>
      </c>
      <c r="EZ32" s="99">
        <f t="shared" si="53"/>
        <v>12.87250394</v>
      </c>
      <c r="FA32" s="57">
        <f>IF(UI!$D$19="Less efficient is fine",-0.479 + 0.0553*(EZ32) + -0.000521*(EZ32)^2,IF(UI!$D$19="More efficient the better",0.099 + -0.00591*(EZ32) + 0.000429*(EZ32)^2,0.0238*(EZ32) + -0.238))</f>
        <v>0.06836559382</v>
      </c>
      <c r="FB32" s="57">
        <v>0.270877778831796</v>
      </c>
      <c r="FC32" s="99">
        <f t="shared" si="54"/>
        <v>11.10406069</v>
      </c>
      <c r="FD32" s="57">
        <f>IF(UI!$D$19="Less efficient is fine",-0.479 + 0.0553*(FC32) + -0.000521*(FC32)^2,IF(UI!$D$19="More efficient the better",0.099 + -0.00591*(FC32) + 0.000429*(FC32)^2,0.0238*(FC32) + -0.238))</f>
        <v>0.0262766444</v>
      </c>
      <c r="FE32" s="57">
        <v>0.8111697899900566</v>
      </c>
      <c r="FF32" s="57">
        <f t="shared" si="55"/>
        <v>38.34460428</v>
      </c>
      <c r="FG32" s="57">
        <f>IF(UI!$D$19="Less efficient is fine",-0.479 + 0.0553*(FF32) + -0.000521*(FF32)^2,IF(UI!$D$19="More efficient the better",0.099 + -0.00591*(FF32) + 0.000429*(FF32)^2,0.0238*(FF32) + -0.238))</f>
        <v>0.6746015818</v>
      </c>
      <c r="FI32" s="73">
        <v>25.0</v>
      </c>
      <c r="FJ32" s="102">
        <f>AVERAGE(BX8:BX307)</f>
        <v>0.1350555894</v>
      </c>
    </row>
    <row r="33" ht="15.75" customHeight="1">
      <c r="A33" s="57">
        <f t="shared" si="1"/>
        <v>0.3413150375</v>
      </c>
      <c r="B33" s="57">
        <v>0.09114939989764237</v>
      </c>
      <c r="C33" s="57">
        <f t="shared" si="2"/>
        <v>30.34830549</v>
      </c>
      <c r="D33" s="57">
        <f>IF(UI!$D$19="Less efficient is fine",-0.479 + 0.0553*(C33) + -0.000521*(C33)^2,IF(UI!$D$19="More efficient the better",0.099 + -0.00591*(C33) + 0.000429*(C33)^2,0.0238*(C33) + -0.238))</f>
        <v>0.4842896708</v>
      </c>
      <c r="E33" s="57">
        <v>0.4992387452171695</v>
      </c>
      <c r="F33" s="57">
        <f t="shared" si="3"/>
        <v>24.99619228</v>
      </c>
      <c r="G33" s="57">
        <f>IF(UI!$D$19="Less efficient is fine",-0.479 + 0.0553*(F33) + -0.000521*(F33)^2,IF(UI!$D$19="More efficient the better",0.099 + -0.00591*(F33) + 0.000429*(F33)^2,0.0238*(F33) + -0.238))</f>
        <v>0.3569093762</v>
      </c>
      <c r="H33" s="57">
        <v>0.9327771996423202</v>
      </c>
      <c r="I33" s="57">
        <f t="shared" si="4"/>
        <v>32.64443461</v>
      </c>
      <c r="J33" s="57">
        <f>IF(UI!$D$19="Less efficient is fine",-0.479 + 0.0553*(I33) + -0.000521*(I33)^2,IF(UI!$D$19="More efficient the better",0.099 + -0.00591*(I33) + 0.000429*(I33)^2,0.0238*(I33) + -0.238))</f>
        <v>0.5389375438</v>
      </c>
      <c r="K33" s="57">
        <v>0.8755494998977585</v>
      </c>
      <c r="L33" s="99">
        <f t="shared" si="5"/>
        <v>20.04010568</v>
      </c>
      <c r="M33" s="57">
        <f>IF(UI!$D$19="Less efficient is fine",-0.479 + 0.0553*(L33) + -0.000521*(L33)^2,IF(UI!$D$19="More efficient the better",0.099 + -0.00591*(L33) + 0.000429*(L33)^2,0.0238*(L33) + -0.238))</f>
        <v>0.2389545152</v>
      </c>
      <c r="N33" s="57">
        <v>0.41034156785558806</v>
      </c>
      <c r="O33" s="57">
        <f t="shared" si="6"/>
        <v>26.07662035</v>
      </c>
      <c r="P33" s="57">
        <f>IF(UI!$D$19="Less efficient is fine",-0.479 + 0.0553*(O33) + -0.000521*(O33)^2,IF(UI!$D$19="More efficient the better",0.099 + -0.00591*(O33) + 0.000429*(O33)^2,0.0238*(O33) + -0.238))</f>
        <v>0.3826235644</v>
      </c>
      <c r="Q33" s="57">
        <v>0.08177765241047075</v>
      </c>
      <c r="R33" s="57">
        <f t="shared" si="7"/>
        <v>20.415469</v>
      </c>
      <c r="S33" s="57">
        <f>IF(UI!$D$19="Less efficient is fine",-0.479 + 0.0553*(R33) + -0.000521*(R33)^2,IF(UI!$D$19="More efficient the better",0.099 + -0.00591*(R33) + 0.000429*(R33)^2,0.0238*(R33) + -0.238))</f>
        <v>0.2478881622</v>
      </c>
      <c r="T33" s="57">
        <v>0.42006714884123775</v>
      </c>
      <c r="U33" s="57">
        <f t="shared" si="8"/>
        <v>26.58294201</v>
      </c>
      <c r="V33" s="57">
        <f>IF(UI!$D$19="Less efficient is fine",-0.479 + 0.0553*(U33) + -0.000521*(U33)^2,IF(UI!$D$19="More efficient the better",0.099 + -0.00591*(U33) + 0.000429*(U33)^2,0.0238*(U33) + -0.238))</f>
        <v>0.3946740198</v>
      </c>
      <c r="W33" s="57">
        <v>0.5584737792831878</v>
      </c>
      <c r="X33" s="57">
        <f t="shared" si="9"/>
        <v>17.184751</v>
      </c>
      <c r="Y33" s="57">
        <f>IF(UI!$D$19="Less efficient is fine",-0.479 + 0.0553*(X33) + -0.000521*(X33)^2,IF(UI!$D$19="More efficient the better",0.099 + -0.00591*(X33) + 0.000429*(X33)^2,0.0238*(X33) + -0.238))</f>
        <v>0.1709970739</v>
      </c>
      <c r="Z33" s="57">
        <v>0.44408884098311874</v>
      </c>
      <c r="AA33" s="57">
        <f t="shared" si="10"/>
        <v>25.82729538</v>
      </c>
      <c r="AB33" s="57">
        <f>IF(UI!$D$19="Less efficient is fine",-0.479 + 0.0553*(AA33) + -0.000521*(AA33)^2,IF(UI!$D$19="More efficient the better",0.099 + -0.00591*(AA33) + 0.000429*(AA33)^2,0.0238*(AA33) + -0.238))</f>
        <v>0.3766896299</v>
      </c>
      <c r="AC33" s="57">
        <v>0.3622169733454219</v>
      </c>
      <c r="AD33" s="57">
        <f t="shared" si="11"/>
        <v>27.55341057</v>
      </c>
      <c r="AE33" s="57">
        <f>IF(UI!$D$19="Less efficient is fine",-0.479 + 0.0553*(AD33) + -0.000521*(AD33)^2,IF(UI!$D$19="More efficient the better",0.099 + -0.00591*(AD33) + 0.000429*(AD33)^2,0.0238*(AD33) + -0.238))</f>
        <v>0.4177711715</v>
      </c>
      <c r="AF33" s="57">
        <v>0.28882432681863845</v>
      </c>
      <c r="AG33" s="57">
        <f t="shared" si="12"/>
        <v>26.40303192</v>
      </c>
      <c r="AH33" s="57">
        <f>IF(UI!$D$19="Less efficient is fine",-0.479 + 0.0553*(AG33) + -0.000521*(AG33)^2,IF(UI!$D$19="More efficient the better",0.099 + -0.00591*(AG33) + 0.000429*(AG33)^2,0.0238*(AG33) + -0.238))</f>
        <v>0.3903921596</v>
      </c>
      <c r="AI33" s="57">
        <v>0.5840187244014828</v>
      </c>
      <c r="AJ33" s="57">
        <f t="shared" si="13"/>
        <v>22.29731563</v>
      </c>
      <c r="AK33" s="57">
        <f>IF(UI!$D$19="Less efficient is fine",-0.479 + 0.0553*(AJ33) + -0.000521*(AJ33)^2,IF(UI!$D$19="More efficient the better",0.099 + -0.00591*(AJ33) + 0.000429*(AJ33)^2,0.0238*(AJ33) + -0.238))</f>
        <v>0.292676112</v>
      </c>
      <c r="AL33" s="57">
        <v>0.23240941118192948</v>
      </c>
      <c r="AM33" s="57">
        <f t="shared" si="14"/>
        <v>23.70444057</v>
      </c>
      <c r="AN33" s="57">
        <f>IF(UI!$D$19="Less efficient is fine",-0.479 + 0.0553*(AM33) + -0.000521*(AM33)^2,IF(UI!$D$19="More efficient the better",0.099 + -0.00591*(AM33) + 0.000429*(AM33)^2,0.0238*(AM33) + -0.238))</f>
        <v>0.3261656854</v>
      </c>
      <c r="AO33" s="57">
        <v>0.701746773297878</v>
      </c>
      <c r="AP33" s="57">
        <f t="shared" si="15"/>
        <v>18.72549397</v>
      </c>
      <c r="AQ33" s="57">
        <f>IF(UI!$D$19="Less efficient is fine",-0.479 + 0.0553*(AP33) + -0.000521*(AP33)^2,IF(UI!$D$19="More efficient the better",0.099 + -0.00591*(AP33) + 0.000429*(AP33)^2,0.0238*(AP33) + -0.238))</f>
        <v>0.2076667565</v>
      </c>
      <c r="AR33" s="57">
        <v>0.4570502060760562</v>
      </c>
      <c r="AS33" s="57">
        <f t="shared" si="16"/>
        <v>30.25847292</v>
      </c>
      <c r="AT33" s="57">
        <f>IF(UI!$D$19="Less efficient is fine",-0.479 + 0.0553*(AS33) + -0.000521*(AS33)^2,IF(UI!$D$19="More efficient the better",0.099 + -0.00591*(AS33) + 0.000429*(AS33)^2,0.0238*(AS33) + -0.238))</f>
        <v>0.4821516555</v>
      </c>
      <c r="AU33" s="57">
        <v>0.9509755523145859</v>
      </c>
      <c r="AV33" s="57">
        <f t="shared" si="17"/>
        <v>26.98436822</v>
      </c>
      <c r="AW33" s="57">
        <f>IF(UI!$D$19="Less efficient is fine",-0.479 + 0.0553*(AV33) + -0.000521*(AV33)^2,IF(UI!$D$19="More efficient the better",0.099 + -0.00591*(AV33) + 0.000429*(AV33)^2,0.0238*(AV33) + -0.238))</f>
        <v>0.4042279636</v>
      </c>
      <c r="AX33" s="57">
        <v>0.06631673997367427</v>
      </c>
      <c r="AY33" s="57">
        <f t="shared" si="18"/>
        <v>24.63884959</v>
      </c>
      <c r="AZ33" s="57">
        <f>IF(UI!$D$19="Less efficient is fine",-0.479 + 0.0553*(AY33) + -0.000521*(AY33)^2,IF(UI!$D$19="More efficient the better",0.099 + -0.00591*(AY33) + 0.000429*(AY33)^2,0.0238*(AY33) + -0.238))</f>
        <v>0.3484046202</v>
      </c>
      <c r="BA33" s="57">
        <v>0.6746402568274734</v>
      </c>
      <c r="BB33" s="57">
        <f t="shared" si="19"/>
        <v>18.43274721</v>
      </c>
      <c r="BC33" s="57">
        <f>IF(UI!$D$19="Less efficient is fine",-0.479 + 0.0553*(BB33) + -0.000521*(BB33)^2,IF(UI!$D$19="More efficient the better",0.099 + -0.00591*(BB33) + 0.000429*(BB33)^2,0.0238*(BB33) + -0.238))</f>
        <v>0.2006993836</v>
      </c>
      <c r="BD33" s="57">
        <v>0.16537311878183558</v>
      </c>
      <c r="BE33" s="57">
        <f t="shared" si="20"/>
        <v>20.87552707</v>
      </c>
      <c r="BF33" s="57">
        <f>IF(UI!$D$19="Less efficient is fine",-0.479 + 0.0553*(BE33) + -0.000521*(BE33)^2,IF(UI!$D$19="More efficient the better",0.099 + -0.00591*(BE33) + 0.000429*(BE33)^2,0.0238*(BE33) + -0.238))</f>
        <v>0.2588375443</v>
      </c>
      <c r="BG33" s="57">
        <v>0.7191194728160186</v>
      </c>
      <c r="BH33" s="57">
        <f t="shared" si="21"/>
        <v>24.13171112</v>
      </c>
      <c r="BI33" s="57">
        <f>IF(UI!$D$19="Less efficient is fine",-0.479 + 0.0553*(BH33) + -0.000521*(BH33)^2,IF(UI!$D$19="More efficient the better",0.099 + -0.00591*(BH33) + 0.000429*(BH33)^2,0.0238*(BH33) + -0.238))</f>
        <v>0.3363347247</v>
      </c>
      <c r="BJ33" s="57">
        <v>0.3146386705110139</v>
      </c>
      <c r="BK33" s="57">
        <f t="shared" si="22"/>
        <v>15.98317508</v>
      </c>
      <c r="BL33" s="57">
        <f>IF(UI!$D$19="Less efficient is fine",-0.479 + 0.0553*(BK33) + -0.000521*(BK33)^2,IF(UI!$D$19="More efficient the better",0.099 + -0.00591*(BK33) + 0.000429*(BK33)^2,0.0238*(BK33) + -0.238))</f>
        <v>0.1423995668</v>
      </c>
      <c r="BM33" s="57">
        <v>0.6124456797143585</v>
      </c>
      <c r="BN33" s="57">
        <f t="shared" si="23"/>
        <v>22.97737421</v>
      </c>
      <c r="BO33" s="57">
        <f>IF(UI!$D$19="Less efficient is fine",-0.479 + 0.0553*(BN33) + -0.000521*(BN33)^2,IF(UI!$D$19="More efficient the better",0.099 + -0.00591*(BN33) + 0.000429*(BN33)^2,0.0238*(BN33) + -0.238))</f>
        <v>0.3088615061</v>
      </c>
      <c r="BP33" s="57">
        <v>0.838408685092112</v>
      </c>
      <c r="BQ33" s="57">
        <f t="shared" si="24"/>
        <v>23.03083884</v>
      </c>
      <c r="BR33" s="57">
        <f>IF(UI!$D$19="Less efficient is fine",-0.479 + 0.0553*(BQ33) + -0.000521*(BQ33)^2,IF(UI!$D$19="More efficient the better",0.099 + -0.00591*(BQ33) + 0.000429*(BQ33)^2,0.0238*(BQ33) + -0.238))</f>
        <v>0.3101339644</v>
      </c>
      <c r="BS33" s="57">
        <v>0.6439456056104629</v>
      </c>
      <c r="BT33" s="57">
        <f t="shared" si="25"/>
        <v>19.5318943</v>
      </c>
      <c r="BU33" s="57">
        <f>IF(UI!$D$19="Less efficient is fine",-0.479 + 0.0553*(BT33) + -0.000521*(BT33)^2,IF(UI!$D$19="More efficient the better",0.099 + -0.00591*(BT33) + 0.000429*(BT33)^2,0.0238*(BT33) + -0.238))</f>
        <v>0.2268590844</v>
      </c>
      <c r="BV33" s="57">
        <v>0.8647973184170289</v>
      </c>
      <c r="BW33" s="57">
        <f t="shared" si="26"/>
        <v>16.28642039</v>
      </c>
      <c r="BX33" s="57">
        <f>IF(UI!$D$19="Less efficient is fine",-0.479 + 0.0553*(BW33) + -0.000521*(BW33)^2,IF(UI!$D$19="More efficient the better",0.099 + -0.00591*(BW33) + 0.000429*(BW33)^2,0.0238*(BW33) + -0.238))</f>
        <v>0.1496168053</v>
      </c>
      <c r="BY33" s="57">
        <v>0.8391768859587712</v>
      </c>
      <c r="BZ33" s="57">
        <f t="shared" si="27"/>
        <v>26.21279896</v>
      </c>
      <c r="CA33" s="57">
        <f>IF(UI!$D$19="Less efficient is fine",-0.479 + 0.0553*(BZ33) + -0.000521*(BZ33)^2,IF(UI!$D$19="More efficient the better",0.099 + -0.00591*(BZ33) + 0.000429*(BZ33)^2,0.0238*(BZ33) + -0.238))</f>
        <v>0.3858646154</v>
      </c>
      <c r="CB33" s="57">
        <v>0.3511689435613724</v>
      </c>
      <c r="CC33" s="57">
        <f t="shared" si="28"/>
        <v>24.93319606</v>
      </c>
      <c r="CD33" s="57">
        <f>IF(UI!$D$19="Less efficient is fine",-0.479 + 0.0553*(CC33) + -0.000521*(CC33)^2,IF(UI!$D$19="More efficient the better",0.099 + -0.00591*(CC33) + 0.000429*(CC33)^2,0.0238*(CC33) + -0.238))</f>
        <v>0.3554100662</v>
      </c>
      <c r="CE33" s="57">
        <v>0.15078237408322293</v>
      </c>
      <c r="CF33" s="57">
        <f t="shared" si="29"/>
        <v>16.37287278</v>
      </c>
      <c r="CG33" s="57">
        <f>IF(UI!$D$19="Less efficient is fine",-0.479 + 0.0553*(CF33) + -0.000521*(CF33)^2,IF(UI!$D$19="More efficient the better",0.099 + -0.00591*(CF33) + 0.000429*(CF33)^2,0.0238*(CF33) + -0.238))</f>
        <v>0.1516743722</v>
      </c>
      <c r="CH33" s="57">
        <v>0.4589057522555289</v>
      </c>
      <c r="CI33" s="57">
        <f t="shared" si="30"/>
        <v>17.39506198</v>
      </c>
      <c r="CJ33" s="57">
        <f>IF(UI!$D$19="Less efficient is fine",-0.479 + 0.0553*(CI33) + -0.000521*(CI33)^2,IF(UI!$D$19="More efficient the better",0.099 + -0.00591*(CI33) + 0.000429*(CI33)^2,0.0238*(CI33) + -0.238))</f>
        <v>0.1760024752</v>
      </c>
      <c r="CK33" s="57">
        <v>0.01924098553387077</v>
      </c>
      <c r="CL33" s="57">
        <f t="shared" si="31"/>
        <v>21.98084111</v>
      </c>
      <c r="CM33" s="57">
        <f>IF(UI!$D$19="Less efficient is fine",-0.479 + 0.0553*(CL33) + -0.000521*(CL33)^2,IF(UI!$D$19="More efficient the better",0.099 + -0.00591*(CL33) + 0.000429*(CL33)^2,0.0238*(CL33) + -0.238))</f>
        <v>0.2851440183</v>
      </c>
      <c r="CN33" s="57">
        <v>0.4943887428175806</v>
      </c>
      <c r="CO33" s="57">
        <f t="shared" si="32"/>
        <v>26.97186455</v>
      </c>
      <c r="CP33" s="57">
        <f>IF(UI!$D$19="Less efficient is fine",-0.479 + 0.0553*(CO33) + -0.000521*(CO33)^2,IF(UI!$D$19="More efficient the better",0.099 + -0.00591*(CO33) + 0.000429*(CO33)^2,0.0238*(CO33) + -0.238))</f>
        <v>0.4039303764</v>
      </c>
      <c r="CQ33" s="57">
        <v>0.48119509504706626</v>
      </c>
      <c r="CR33" s="57">
        <f t="shared" si="33"/>
        <v>23.39558183</v>
      </c>
      <c r="CS33" s="57">
        <f>IF(UI!$D$19="Less efficient is fine",-0.479 + 0.0553*(CR33) + -0.000521*(CR33)^2,IF(UI!$D$19="More efficient the better",0.099 + -0.00591*(CR33) + 0.000429*(CR33)^2,0.0238*(CR33) + -0.238))</f>
        <v>0.3188148475</v>
      </c>
      <c r="CT33" s="57">
        <v>0.5719239539620953</v>
      </c>
      <c r="CU33" s="57">
        <f t="shared" si="34"/>
        <v>15.53954998</v>
      </c>
      <c r="CV33" s="57">
        <f>IF(UI!$D$19="Less efficient is fine",-0.479 + 0.0553*(CU33) + -0.000521*(CU33)^2,IF(UI!$D$19="More efficient the better",0.099 + -0.00591*(CU33) + 0.000429*(CU33)^2,0.0238*(CU33) + -0.238))</f>
        <v>0.1318412895</v>
      </c>
      <c r="CW33" s="57">
        <v>0.359583411468512</v>
      </c>
      <c r="CX33" s="57">
        <f t="shared" si="35"/>
        <v>26.81616668</v>
      </c>
      <c r="CY33" s="57">
        <f>IF(UI!$D$19="Less efficient is fine",-0.479 + 0.0553*(CX33) + -0.000521*(CX33)^2,IF(UI!$D$19="More efficient the better",0.099 + -0.00591*(CX33) + 0.000429*(CX33)^2,0.0238*(CX33) + -0.238))</f>
        <v>0.4002247671</v>
      </c>
      <c r="CZ33" s="57">
        <v>0.28077812459439133</v>
      </c>
      <c r="DA33" s="57">
        <f t="shared" si="36"/>
        <v>29.37216756</v>
      </c>
      <c r="DB33" s="57">
        <f>IF(UI!$D$19="Less efficient is fine",-0.479 + 0.0553*(DA33) + -0.000521*(DA33)^2,IF(UI!$D$19="Efficient",0.099 + -0.00591*(DA33) + 0.000429*(DA33)^2,0.0238*(DA33) + -0.238))</f>
        <v>0.4610575879</v>
      </c>
      <c r="DC33" s="57">
        <v>0.45376912709088046</v>
      </c>
      <c r="DD33" s="57">
        <f t="shared" si="37"/>
        <v>24.85794407</v>
      </c>
      <c r="DE33" s="57">
        <f>IF(UI!$D$19="Less efficient is fine",-0.479 + 0.0553*(DD33) + -0.000521*(DD33)^2,IF(UI!$D$19="More efficient the better",0.099 + -0.00591*(DD33) + 0.000429*(DD33)^2,0.0238*(DD33) + -0.238))</f>
        <v>0.3536190688</v>
      </c>
      <c r="DF33" s="57">
        <v>0.745677672753575</v>
      </c>
      <c r="DG33" s="57">
        <f t="shared" si="38"/>
        <v>23.58827802</v>
      </c>
      <c r="DH33" s="57">
        <f>IF(UI!$D$19="Less efficient is fine",-0.479 + 0.0553*(DG33) + -0.000521*(DG33)^2,IF(UI!$D$19="More efficient the better",0.099 + -0.00591*(DG33) + 0.000429*(DG33)^2,0.0238*(DG33) + -0.238))</f>
        <v>0.3234010169</v>
      </c>
      <c r="DI33" s="57">
        <v>0.9030131697447777</v>
      </c>
      <c r="DJ33" s="57">
        <f t="shared" si="39"/>
        <v>31.01716661</v>
      </c>
      <c r="DK33" s="57">
        <f>IF(UI!$D$19="Less efficient is fine",-0.479 + 0.0553*(DJ33) + -0.000521*(DJ33)^2,IF(UI!$D$19="More efficient the better",0.099 + -0.00591*(DJ33) + 0.000429*(DJ33)^2,0.0238*(DJ33) + -0.238))</f>
        <v>0.5002085654</v>
      </c>
      <c r="DL33" s="57">
        <v>0.5926665770747293</v>
      </c>
      <c r="DM33" s="57">
        <f t="shared" si="40"/>
        <v>21.87669928</v>
      </c>
      <c r="DN33" s="57">
        <f>IF(UI!$D$19="Less efficient is fine",-0.479 + 0.0553*(DM33) + -0.000521*(DM33)^2,IF(UI!$D$19="More efficient the better",0.099 + -0.00591*(DM33) + 0.000429*(DM33)^2,0.0238*(DM33) + -0.238))</f>
        <v>0.282665443</v>
      </c>
      <c r="DO33" s="57">
        <v>0.5329214347891278</v>
      </c>
      <c r="DP33" s="57">
        <f t="shared" si="41"/>
        <v>21.3013376</v>
      </c>
      <c r="DQ33" s="57">
        <f>IF(UI!$D$19="Less efficient is fine",-0.479 + 0.0553*(DP33) + -0.000521*(DP33)^2,IF(UI!$D$19="More efficient the better",0.099 + -0.00591*(DP33) + 0.000429*(DP33)^2,0.0238*(DP33) + -0.238))</f>
        <v>0.2689718349</v>
      </c>
      <c r="DR33" s="57">
        <v>0.6270180674874054</v>
      </c>
      <c r="DS33" s="57">
        <f t="shared" si="42"/>
        <v>22.52656964</v>
      </c>
      <c r="DT33" s="57">
        <f>IF(UI!$D$19="Less efficient is fine",-0.479 + 0.0553*(DS33) + -0.000521*(DS33)^2,IF(UI!$D$19="More efficient the better",0.099 + -0.00591*(DS33) + 0.000429*(DS33)^2,0.0238*(DS33) + -0.238))</f>
        <v>0.2981323575</v>
      </c>
      <c r="DU33" s="57">
        <v>0.9583137151827114</v>
      </c>
      <c r="DV33" s="57">
        <f t="shared" si="43"/>
        <v>26.17954411</v>
      </c>
      <c r="DW33" s="57">
        <f>IF(UI!$D$19="Less efficient is fine",-0.479 + 0.0553*(DV33) + -0.000521*(DV33)^2,IF(UI!$D$19="More efficient the better",0.099 + -0.00591*(DV33) + 0.000429*(DV33)^2,0.0238*(DV33) + -0.238))</f>
        <v>0.3850731498</v>
      </c>
      <c r="DX33" s="57">
        <v>0.9721436699839664</v>
      </c>
      <c r="DY33" s="99">
        <f t="shared" si="44"/>
        <v>34.01436345</v>
      </c>
      <c r="DZ33" s="57">
        <f>IF(UI!$D$19="Less efficient is fine",-0.479 + 0.0553*(DY33) + -0.000521*(DY33)^2,IF(UI!$D$19="More efficient the better",0.099 + -0.00591*(DY33) + 0.000429*(DY33)^2,0.0238*(DY33) + -0.238))</f>
        <v>0.5715418501</v>
      </c>
      <c r="EA33" s="57">
        <v>0.20631508952632505</v>
      </c>
      <c r="EB33" s="99">
        <f t="shared" si="45"/>
        <v>25.21181483</v>
      </c>
      <c r="EC33" s="57">
        <f>IF(UI!$D$19="Less efficient is fine",-0.479 + 0.0553*(EB33) + -0.000521*(EB33)^2,IF(UI!$D$19="More efficient the better",0.099 + -0.00591*(EB33) + 0.000429*(EB33)^2,0.0238*(EB33) + -0.238))</f>
        <v>0.3620411929</v>
      </c>
      <c r="ED33" s="57">
        <v>0.9569603771867035</v>
      </c>
      <c r="EE33" s="99">
        <f t="shared" si="46"/>
        <v>26.61195686</v>
      </c>
      <c r="EF33" s="57">
        <f>IF(UI!$D$19="Less efficient is fine",-0.479 + 0.0553*(EE33) + -0.000521*(EE33)^2,IF(UI!$D$19="More efficient the better",0.099 + -0.00591*(EE33) + 0.000429*(EE33)^2,0.0238*(EE33) + -0.238))</f>
        <v>0.3953645733</v>
      </c>
      <c r="EG33" s="57">
        <v>0.14339104363952304</v>
      </c>
      <c r="EH33" s="99">
        <f t="shared" si="47"/>
        <v>20.87432136</v>
      </c>
      <c r="EI33" s="57">
        <f>IF(UI!$D$19="Less efficient is fine",-0.479 + 0.0553*(EH33) + -0.000521*(EH33)^2,IF(UI!$D$19="More efficient the better",0.099 + -0.00591*(EH33) + 0.000429*(EH33)^2,0.0238*(EH33) + -0.238))</f>
        <v>0.2588088484</v>
      </c>
      <c r="EJ33" s="57">
        <v>0.5116379094205717</v>
      </c>
      <c r="EK33" s="99">
        <f t="shared" si="48"/>
        <v>16.75438583</v>
      </c>
      <c r="EL33" s="57">
        <f>IF(UI!$D$19="Less efficient is fine",-0.479 + 0.0553*(EK33) + -0.000521*(EK33)^2,IF(UI!$D$19="More efficient the better",0.099 + -0.00591*(EK33) + 0.000429*(EK33)^2,0.0238*(EK33) + -0.238))</f>
        <v>0.1607543827</v>
      </c>
      <c r="EM33" s="57">
        <v>0.9274684376535423</v>
      </c>
      <c r="EN33" s="99">
        <f t="shared" si="49"/>
        <v>20.53167035</v>
      </c>
      <c r="EO33" s="57">
        <f>IF(UI!$D$19="Less efficient is fine",-0.479 + 0.0553*(EN33) + -0.000521*(EN33)^2,IF(UI!$D$19="More efficient the better",0.099 + -0.00591*(EN33) + 0.000429*(EN33)^2,0.0238*(EN33) + -0.238))</f>
        <v>0.2506537544</v>
      </c>
      <c r="EP33" s="57">
        <v>0.578918165966484</v>
      </c>
      <c r="EQ33" s="99">
        <f t="shared" si="50"/>
        <v>31.07837085</v>
      </c>
      <c r="ER33" s="57">
        <f>IF(UI!$D$19="Less efficient is fine",-0.479 + 0.0553*(EQ33) + -0.000521*(EQ33)^2,IF(UI!$D$19="More efficient the better",0.099 + -0.00591*(EQ33) + 0.000429*(EQ33)^2,0.0238*(EQ33) + -0.238))</f>
        <v>0.5016652261</v>
      </c>
      <c r="ES33" s="57">
        <v>0.48010040658778863</v>
      </c>
      <c r="ET33" s="99">
        <f t="shared" si="51"/>
        <v>20.46984755</v>
      </c>
      <c r="EU33" s="57">
        <f>IF(UI!$D$19="Less efficient is fine",-0.479 + 0.0553*(ET33) + -0.000521*(ET33)^2,IF(UI!$D$19="More efficient the better",0.099 + -0.00591*(ET33) + 0.000429*(ET33)^2,0.0238*(ET33) + -0.238))</f>
        <v>0.2491823718</v>
      </c>
      <c r="EV33" s="57">
        <v>0.10258086895970497</v>
      </c>
      <c r="EW33" s="99">
        <f t="shared" si="52"/>
        <v>18.03826524</v>
      </c>
      <c r="EX33" s="57">
        <f>IF(UI!$D$19="Less efficient is fine",-0.479 + 0.0553*(EW33) + -0.000521*(EW33)^2,IF(UI!$D$19="More efficient the better",0.099 + -0.00591*(EW33) + 0.000429*(EW33)^2,0.0238*(EW33) + -0.238))</f>
        <v>0.1913107127</v>
      </c>
      <c r="EY33" s="57">
        <v>0.9886184239225639</v>
      </c>
      <c r="EZ33" s="99">
        <f t="shared" si="53"/>
        <v>14.32106419</v>
      </c>
      <c r="FA33" s="57">
        <f>IF(UI!$D$19="Less efficient is fine",-0.479 + 0.0553*(EZ33) + -0.000521*(EZ33)^2,IF(UI!$D$19="More efficient the better",0.099 + -0.00591*(EZ33) + 0.000429*(EZ33)^2,0.0238*(EZ33) + -0.238))</f>
        <v>0.1028413278</v>
      </c>
      <c r="FB33" s="57">
        <v>0.6920517182409085</v>
      </c>
      <c r="FC33" s="99">
        <f t="shared" si="54"/>
        <v>9.740519103</v>
      </c>
      <c r="FD33" s="57">
        <f>IF(UI!$D$19="Less efficient is fine",-0.479 + 0.0553*(FC33) + -0.000521*(FC33)^2,IF(UI!$D$19="More efficient the better",0.099 + -0.00591*(FC33) + 0.000429*(FC33)^2,0.0238*(FC33) + -0.238))</f>
        <v>-0.006175645359</v>
      </c>
      <c r="FE33" s="57">
        <v>0.07130845018678844</v>
      </c>
      <c r="FF33" s="57">
        <f t="shared" si="55"/>
        <v>31.7205816</v>
      </c>
      <c r="FG33" s="57">
        <f>IF(UI!$D$19="Less efficient is fine",-0.479 + 0.0553*(FF33) + -0.000521*(FF33)^2,IF(UI!$D$19="More efficient the better",0.099 + -0.00591*(FF33) + 0.000429*(FF33)^2,0.0238*(FF33) + -0.238))</f>
        <v>0.5169498422</v>
      </c>
      <c r="FI33" s="73">
        <v>26.0</v>
      </c>
      <c r="FJ33" s="100">
        <f>AVERAGE(CA8:CA307)</f>
        <v>0.3928760772</v>
      </c>
    </row>
    <row r="34" ht="15.75" customHeight="1">
      <c r="A34" s="57">
        <f t="shared" si="1"/>
        <v>0.8316354324</v>
      </c>
      <c r="B34" s="57">
        <v>0.9266884584524295</v>
      </c>
      <c r="C34" s="57">
        <f t="shared" si="2"/>
        <v>33.80237525</v>
      </c>
      <c r="D34" s="57">
        <f>IF(UI!$D$19="Less efficient is fine",-0.479 + 0.0553*(C34) + -0.000521*(C34)^2,IF(UI!$D$19="More efficient the better",0.099 + -0.00591*(C34) + 0.000429*(C34)^2,0.0238*(C34) + -0.238))</f>
        <v>0.5664965309</v>
      </c>
      <c r="E34" s="57">
        <v>0.6255851744160615</v>
      </c>
      <c r="F34" s="57">
        <f t="shared" si="3"/>
        <v>20.32509915</v>
      </c>
      <c r="G34" s="57">
        <f>IF(UI!$D$19="Less efficient is fine",-0.479 + 0.0553*(F34) + -0.000521*(F34)^2,IF(UI!$D$19="More efficient the better",0.099 + -0.00591*(F34) + 0.000429*(F34)^2,0.0238*(F34) + -0.238))</f>
        <v>0.2457373598</v>
      </c>
      <c r="H34" s="57">
        <v>0.37837234526053243</v>
      </c>
      <c r="I34" s="57">
        <f t="shared" si="4"/>
        <v>33.17477684</v>
      </c>
      <c r="J34" s="57">
        <f>IF(UI!$D$19="Less efficient is fine",-0.479 + 0.0553*(I34) + -0.000521*(I34)^2,IF(UI!$D$19="More efficient the better",0.099 + -0.00591*(I34) + 0.000429*(I34)^2,0.0238*(I34) + -0.238))</f>
        <v>0.5515596889</v>
      </c>
      <c r="K34" s="57">
        <v>0.791923553673324</v>
      </c>
      <c r="L34" s="99">
        <f t="shared" si="5"/>
        <v>18.87968436</v>
      </c>
      <c r="M34" s="57">
        <f>IF(UI!$D$19="Less efficient is fine",-0.479 + 0.0553*(L34) + -0.000521*(L34)^2,IF(UI!$D$19="More efficient the better",0.099 + -0.00591*(L34) + 0.000429*(L34)^2,0.0238*(L34) + -0.238))</f>
        <v>0.2113364878</v>
      </c>
      <c r="N34" s="57">
        <v>0.7175759728818408</v>
      </c>
      <c r="O34" s="57">
        <f t="shared" si="6"/>
        <v>22.79280008</v>
      </c>
      <c r="P34" s="57">
        <f>IF(UI!$D$19="Less efficient is fine",-0.479 + 0.0553*(O34) + -0.000521*(O34)^2,IF(UI!$D$19="More efficient the better",0.099 + -0.00591*(O34) + 0.000429*(O34)^2,0.0238*(O34) + -0.238))</f>
        <v>0.304468642</v>
      </c>
      <c r="Q34" s="57">
        <v>0.5370247140433753</v>
      </c>
      <c r="R34" s="57">
        <f t="shared" si="7"/>
        <v>17.46076072</v>
      </c>
      <c r="S34" s="57">
        <f>IF(UI!$D$19="Less efficient is fine",-0.479 + 0.0553*(R34) + -0.000521*(R34)^2,IF(UI!$D$19="More efficient the better",0.099 + -0.00591*(R34) + 0.000429*(R34)^2,0.0238*(R34) + -0.238))</f>
        <v>0.1775661051</v>
      </c>
      <c r="T34" s="57">
        <v>0.03443719439303339</v>
      </c>
      <c r="U34" s="57">
        <f t="shared" si="8"/>
        <v>23.31219652</v>
      </c>
      <c r="V34" s="57">
        <f>IF(UI!$D$19="Less efficient is fine",-0.479 + 0.0553*(U34) + -0.000521*(U34)^2,IF(UI!$D$19="More efficient the better",0.099 + -0.00591*(U34) + 0.000429*(U34)^2,0.0238*(U34) + -0.238))</f>
        <v>0.3168302773</v>
      </c>
      <c r="W34" s="57">
        <v>0.9843346562284946</v>
      </c>
      <c r="X34" s="57">
        <f t="shared" si="9"/>
        <v>24.3395481</v>
      </c>
      <c r="Y34" s="57">
        <f>IF(UI!$D$19="Less efficient is fine",-0.479 + 0.0553*(X34) + -0.000521*(X34)^2,IF(UI!$D$19="More efficient the better",0.099 + -0.00591*(X34) + 0.000429*(X34)^2,0.0238*(X34) + -0.238))</f>
        <v>0.3412812448</v>
      </c>
      <c r="Z34" s="57">
        <v>0.2282126191222843</v>
      </c>
      <c r="AA34" s="57">
        <f t="shared" si="10"/>
        <v>25.02677753</v>
      </c>
      <c r="AB34" s="57">
        <f>IF(UI!$D$19="Less efficient is fine",-0.479 + 0.0553*(AA34) + -0.000521*(AA34)^2,IF(UI!$D$19="More efficient the better",0.099 + -0.00591*(AA34) + 0.000429*(AA34)^2,0.0238*(AA34) + -0.238))</f>
        <v>0.3576373051</v>
      </c>
      <c r="AC34" s="57">
        <v>0.4193774471585283</v>
      </c>
      <c r="AD34" s="57">
        <f t="shared" si="11"/>
        <v>27.74750688</v>
      </c>
      <c r="AE34" s="57">
        <f>IF(UI!$D$19="Less efficient is fine",-0.479 + 0.0553*(AD34) + -0.000521*(AD34)^2,IF(UI!$D$19="More efficient the better",0.099 + -0.00591*(AD34) + 0.000429*(AD34)^2,0.0238*(AD34) + -0.238))</f>
        <v>0.4223906637</v>
      </c>
      <c r="AF34" s="57">
        <v>0.7826217549460754</v>
      </c>
      <c r="AG34" s="57">
        <f t="shared" si="12"/>
        <v>29.33445819</v>
      </c>
      <c r="AH34" s="57">
        <f>IF(UI!$D$19="Less efficient is fine",-0.479 + 0.0553*(AG34) + -0.000521*(AG34)^2,IF(UI!$D$19="More efficient the better",0.099 + -0.00591*(AG34) + 0.000429*(AG34)^2,0.0238*(AG34) + -0.238))</f>
        <v>0.4601601049</v>
      </c>
      <c r="AI34" s="57">
        <v>0.6835344662514738</v>
      </c>
      <c r="AJ34" s="57">
        <f t="shared" si="13"/>
        <v>23.15378091</v>
      </c>
      <c r="AK34" s="57">
        <f>IF(UI!$D$19="Less efficient is fine",-0.479 + 0.0553*(AJ34) + -0.000521*(AJ34)^2,IF(UI!$D$19="More efficient the better",0.099 + -0.00591*(AJ34) + 0.000429*(AJ34)^2,0.0238*(AJ34) + -0.238))</f>
        <v>0.3130599857</v>
      </c>
      <c r="AL34" s="57">
        <v>0.4278427988251481</v>
      </c>
      <c r="AM34" s="57">
        <f t="shared" si="14"/>
        <v>24.31258189</v>
      </c>
      <c r="AN34" s="57">
        <f>IF(UI!$D$19="Less efficient is fine",-0.479 + 0.0553*(AM34) + -0.000521*(AM34)^2,IF(UI!$D$19="More efficient the better",0.099 + -0.00591*(AM34) + 0.000429*(AM34)^2,0.0238*(AM34) + -0.238))</f>
        <v>0.3406394489</v>
      </c>
      <c r="AO34" s="57">
        <v>0.7708556665853841</v>
      </c>
      <c r="AP34" s="57">
        <f t="shared" si="15"/>
        <v>19.50026801</v>
      </c>
      <c r="AQ34" s="57">
        <f>IF(UI!$D$19="Less efficient is fine",-0.479 + 0.0553*(AP34) + -0.000521*(AP34)^2,IF(UI!$D$19="More efficient the better",0.099 + -0.00591*(AP34) + 0.000429*(AP34)^2,0.0238*(AP34) + -0.238))</f>
        <v>0.2261063785</v>
      </c>
      <c r="AR34" s="57">
        <v>0.693311558586301</v>
      </c>
      <c r="AS34" s="57">
        <f t="shared" si="16"/>
        <v>25.8563334</v>
      </c>
      <c r="AT34" s="57">
        <f>IF(UI!$D$19="Less efficient is fine",-0.479 + 0.0553*(AS34) + -0.000521*(AS34)^2,IF(UI!$D$19="More efficient the better",0.099 + -0.00591*(AS34) + 0.000429*(AS34)^2,0.0238*(AS34) + -0.238))</f>
        <v>0.3773807349</v>
      </c>
      <c r="AU34" s="57">
        <v>0.5547070564216897</v>
      </c>
      <c r="AV34" s="57">
        <f t="shared" si="17"/>
        <v>20.9114445</v>
      </c>
      <c r="AW34" s="57">
        <f>IF(UI!$D$19="Less efficient is fine",-0.479 + 0.0553*(AV34) + -0.000521*(AV34)^2,IF(UI!$D$19="More efficient the better",0.099 + -0.00591*(AV34) + 0.000429*(AV34)^2,0.0238*(AV34) + -0.238))</f>
        <v>0.2596923792</v>
      </c>
      <c r="AX34" s="57">
        <v>0.4478663582430784</v>
      </c>
      <c r="AY34" s="57">
        <f t="shared" si="18"/>
        <v>27.25894206</v>
      </c>
      <c r="AZ34" s="57">
        <f>IF(UI!$D$19="Less efficient is fine",-0.479 + 0.0553*(AY34) + -0.000521*(AY34)^2,IF(UI!$D$19="More efficient the better",0.099 + -0.00591*(AY34) + 0.000429*(AY34)^2,0.0238*(AY34) + -0.238))</f>
        <v>0.4107628211</v>
      </c>
      <c r="BA34" s="57">
        <v>0.7124857564978722</v>
      </c>
      <c r="BB34" s="57">
        <f t="shared" si="19"/>
        <v>18.8864561</v>
      </c>
      <c r="BC34" s="57">
        <f>IF(UI!$D$19="Less efficient is fine",-0.479 + 0.0553*(BB34) + -0.000521*(BB34)^2,IF(UI!$D$19="More efficient the better",0.099 + -0.00591*(BB34) + 0.000429*(BB34)^2,0.0238*(BB34) + -0.238))</f>
        <v>0.2114976551</v>
      </c>
      <c r="BD34" s="57">
        <v>0.5044353660837999</v>
      </c>
      <c r="BE34" s="57">
        <f t="shared" si="20"/>
        <v>17.32386466</v>
      </c>
      <c r="BF34" s="57">
        <f>IF(UI!$D$19="Less efficient is fine",-0.479 + 0.0553*(BE34) + -0.000521*(BE34)^2,IF(UI!$D$19="More efficient the better",0.099 + -0.00591*(BE34) + 0.000429*(BE34)^2,0.0238*(BE34) + -0.238))</f>
        <v>0.1743079789</v>
      </c>
      <c r="BG34" s="57">
        <v>0.09030863658338972</v>
      </c>
      <c r="BH34" s="57">
        <f t="shared" si="21"/>
        <v>25.12495455</v>
      </c>
      <c r="BI34" s="57">
        <f>IF(UI!$D$19="Less efficient is fine",-0.479 + 0.0553*(BH34) + -0.000521*(BH34)^2,IF(UI!$D$19="More efficient the better",0.099 + -0.00591*(BH34) + 0.000429*(BH34)^2,0.0238*(BH34) + -0.238))</f>
        <v>0.3599739182</v>
      </c>
      <c r="BJ34" s="57">
        <v>0.46418833065142173</v>
      </c>
      <c r="BK34" s="57">
        <f t="shared" si="22"/>
        <v>16.40880762</v>
      </c>
      <c r="BL34" s="57">
        <f>IF(UI!$D$19="Less efficient is fine",-0.479 + 0.0553*(BK34) + -0.000521*(BK34)^2,IF(UI!$D$19="More efficient the better",0.099 + -0.00591*(BK34) + 0.000429*(BK34)^2,0.0238*(BK34) + -0.238))</f>
        <v>0.1525296213</v>
      </c>
      <c r="BM34" s="57">
        <v>0.4409479337331831</v>
      </c>
      <c r="BN34" s="57">
        <f t="shared" si="23"/>
        <v>28.1650121</v>
      </c>
      <c r="BO34" s="57">
        <f>IF(UI!$D$19="Less efficient is fine",-0.479 + 0.0553*(BN34) + -0.000521*(BN34)^2,IF(UI!$D$19="More efficient the better",0.099 + -0.00591*(BN34) + 0.000429*(BN34)^2,0.0238*(BN34) + -0.238))</f>
        <v>0.432327288</v>
      </c>
      <c r="BP34" s="57">
        <v>0.5149100240689922</v>
      </c>
      <c r="BQ34" s="57">
        <f t="shared" si="24"/>
        <v>18.65774011</v>
      </c>
      <c r="BR34" s="57">
        <f>IF(UI!$D$19="Less efficient is fine",-0.479 + 0.0553*(BQ34) + -0.000521*(BQ34)^2,IF(UI!$D$19="More efficient the better",0.099 + -0.00591*(BQ34) + 0.000429*(BQ34)^2,0.0238*(BQ34) + -0.238))</f>
        <v>0.2060542145</v>
      </c>
      <c r="BS34" s="57">
        <v>0.5034138537252547</v>
      </c>
      <c r="BT34" s="57">
        <f t="shared" si="25"/>
        <v>18.36135665</v>
      </c>
      <c r="BU34" s="57">
        <f>IF(UI!$D$19="Less efficient is fine",-0.479 + 0.0553*(BT34) + -0.000521*(BT34)^2,IF(UI!$D$19="More efficient the better",0.099 + -0.00591*(BT34) + 0.000429*(BT34)^2,0.0238*(BT34) + -0.238))</f>
        <v>0.1990002883</v>
      </c>
      <c r="BV34" s="57">
        <v>0.838685896267084</v>
      </c>
      <c r="BW34" s="57">
        <f t="shared" si="26"/>
        <v>15.9436422</v>
      </c>
      <c r="BX34" s="57">
        <f>IF(UI!$D$19="Less efficient is fine",-0.479 + 0.0553*(BW34) + -0.000521*(BW34)^2,IF(UI!$D$19="More efficient the better",0.099 + -0.00591*(BW34) + 0.000429*(BW34)^2,0.0238*(BW34) + -0.238))</f>
        <v>0.1414586844</v>
      </c>
      <c r="BY34" s="57">
        <v>0.49766445504566204</v>
      </c>
      <c r="BZ34" s="57">
        <f t="shared" si="27"/>
        <v>28.4941543</v>
      </c>
      <c r="CA34" s="57">
        <f>IF(UI!$D$19="Less efficient is fine",-0.479 + 0.0553*(BZ34) + -0.000521*(BZ34)^2,IF(UI!$D$19="More efficient the better",0.099 + -0.00591*(BZ34) + 0.000429*(BZ34)^2,0.0238*(BZ34) + -0.238))</f>
        <v>0.4401608724</v>
      </c>
      <c r="CB34" s="57">
        <v>0.1895692676412094</v>
      </c>
      <c r="CC34" s="57">
        <f t="shared" si="28"/>
        <v>24.15509792</v>
      </c>
      <c r="CD34" s="57">
        <f>IF(UI!$D$19="Less efficient is fine",-0.479 + 0.0553*(CC34) + -0.000521*(CC34)^2,IF(UI!$D$19="More efficient the better",0.099 + -0.00591*(CC34) + 0.000429*(CC34)^2,0.0238*(CC34) + -0.238))</f>
        <v>0.3368913306</v>
      </c>
      <c r="CE34" s="57">
        <v>0.33405681398616627</v>
      </c>
      <c r="CF34" s="57">
        <f t="shared" si="29"/>
        <v>17.04345545</v>
      </c>
      <c r="CG34" s="57">
        <f>IF(UI!$D$19="Less efficient is fine",-0.479 + 0.0553*(CF34) + -0.000521*(CF34)^2,IF(UI!$D$19="More efficient the better",0.099 + -0.00591*(CF34) + 0.000429*(CF34)^2,0.0238*(CF34) + -0.238))</f>
        <v>0.1676342397</v>
      </c>
      <c r="CH34" s="57">
        <v>0.6774941574057752</v>
      </c>
      <c r="CI34" s="57">
        <f t="shared" si="30"/>
        <v>14.68781954</v>
      </c>
      <c r="CJ34" s="57">
        <f>IF(UI!$D$19="Less efficient is fine",-0.479 + 0.0553*(CI34) + -0.000521*(CI34)^2,IF(UI!$D$19="More efficient the better",0.099 + -0.00591*(CI34) + 0.000429*(CI34)^2,0.0238*(CI34) + -0.238))</f>
        <v>0.1115701051</v>
      </c>
      <c r="CK34" s="57">
        <v>0.5769473790170846</v>
      </c>
      <c r="CL34" s="57">
        <f t="shared" si="31"/>
        <v>20.51221275</v>
      </c>
      <c r="CM34" s="57">
        <f>IF(UI!$D$19="Less efficient is fine",-0.479 + 0.0553*(CL34) + -0.000521*(CL34)^2,IF(UI!$D$19="More efficient the better",0.099 + -0.00591*(CL34) + 0.000429*(CL34)^2,0.0238*(CL34) + -0.238))</f>
        <v>0.2501906634</v>
      </c>
      <c r="CN34" s="57">
        <v>0.20462642360198513</v>
      </c>
      <c r="CO34" s="57">
        <f t="shared" si="32"/>
        <v>25.19864365</v>
      </c>
      <c r="CP34" s="57">
        <f>IF(UI!$D$19="Less efficient is fine",-0.479 + 0.0553*(CO34) + -0.000521*(CO34)^2,IF(UI!$D$19="More efficient the better",0.099 + -0.00591*(CO34) + 0.000429*(CO34)^2,0.0238*(CO34) + -0.238))</f>
        <v>0.3617277188</v>
      </c>
      <c r="CQ34" s="57">
        <v>0.7064030039044445</v>
      </c>
      <c r="CR34" s="57">
        <f t="shared" si="33"/>
        <v>20.28823649</v>
      </c>
      <c r="CS34" s="57">
        <f>IF(UI!$D$19="Less efficient is fine",-0.479 + 0.0553*(CR34) + -0.000521*(CR34)^2,IF(UI!$D$19="More efficient the better",0.099 + -0.00591*(CR34) + 0.000429*(CR34)^2,0.0238*(CR34) + -0.238))</f>
        <v>0.2448600284</v>
      </c>
      <c r="CT34" s="57">
        <v>0.9183157245245577</v>
      </c>
      <c r="CU34" s="57">
        <f t="shared" si="34"/>
        <v>19.17790559</v>
      </c>
      <c r="CV34" s="57">
        <f>IF(UI!$D$19="Less efficient is fine",-0.479 + 0.0553*(CU34) + -0.000521*(CU34)^2,IF(UI!$D$19="More efficient the better",0.099 + -0.00591*(CU34) + 0.000429*(CU34)^2,0.0238*(CU34) + -0.238))</f>
        <v>0.218434153</v>
      </c>
      <c r="CW34" s="57">
        <v>0.21369924639067384</v>
      </c>
      <c r="CX34" s="57">
        <f t="shared" si="35"/>
        <v>25.94190746</v>
      </c>
      <c r="CY34" s="57">
        <f>IF(UI!$D$19="Less efficient is fine",-0.479 + 0.0553*(CX34) + -0.000521*(CX34)^2,IF(UI!$D$19="More efficient the better",0.099 + -0.00591*(CX34) + 0.000429*(CX34)^2,0.0238*(CX34) + -0.238))</f>
        <v>0.3794173974</v>
      </c>
      <c r="CZ34" s="57">
        <v>0.39731059644058664</v>
      </c>
      <c r="DA34" s="57">
        <f t="shared" si="36"/>
        <v>30.01136874</v>
      </c>
      <c r="DB34" s="57">
        <f>IF(UI!$D$19="Less efficient is fine",-0.479 + 0.0553*(DA34) + -0.000521*(DA34)^2,IF(UI!$D$19="Efficient",0.099 + -0.00591*(DA34) + 0.000429*(DA34)^2,0.0238*(DA34) + -0.238))</f>
        <v>0.476270576</v>
      </c>
      <c r="DC34" s="57">
        <v>0.2523785209112176</v>
      </c>
      <c r="DD34" s="57">
        <f t="shared" si="37"/>
        <v>24.13138766</v>
      </c>
      <c r="DE34" s="57">
        <f>IF(UI!$D$19="Less efficient is fine",-0.479 + 0.0553*(DD34) + -0.000521*(DD34)^2,IF(UI!$D$19="More efficient the better",0.099 + -0.00591*(DD34) + 0.000429*(DD34)^2,0.0238*(DD34) + -0.238))</f>
        <v>0.3363270264</v>
      </c>
      <c r="DF34" s="57">
        <v>0.5917657070404443</v>
      </c>
      <c r="DG34" s="57">
        <f t="shared" si="38"/>
        <v>21.60965351</v>
      </c>
      <c r="DH34" s="57">
        <f>IF(UI!$D$19="Less efficient is fine",-0.479 + 0.0553*(DG34) + -0.000521*(DG34)^2,IF(UI!$D$19="More efficient the better",0.099 + -0.00591*(DG34) + 0.000429*(DG34)^2,0.0238*(DG34) + -0.238))</f>
        <v>0.2763097534</v>
      </c>
      <c r="DI34" s="57">
        <v>0.9733502110930448</v>
      </c>
      <c r="DJ34" s="57">
        <f t="shared" si="39"/>
        <v>33.38803791</v>
      </c>
      <c r="DK34" s="57">
        <f>IF(UI!$D$19="Less efficient is fine",-0.479 + 0.0553*(DJ34) + -0.000521*(DJ34)^2,IF(UI!$D$19="More efficient the better",0.099 + -0.00591*(DJ34) + 0.000429*(DJ34)^2,0.0238*(DJ34) + -0.238))</f>
        <v>0.5566353023</v>
      </c>
      <c r="DL34" s="57">
        <v>0.8850615568941379</v>
      </c>
      <c r="DM34" s="57">
        <f t="shared" si="40"/>
        <v>25.68490698</v>
      </c>
      <c r="DN34" s="57">
        <f>IF(UI!$D$19="Less efficient is fine",-0.479 + 0.0553*(DM34) + -0.000521*(DM34)^2,IF(UI!$D$19="More efficient the better",0.099 + -0.00591*(DM34) + 0.000429*(DM34)^2,0.0238*(DM34) + -0.238))</f>
        <v>0.3733007861</v>
      </c>
      <c r="DO34" s="57">
        <v>0.8242953432423813</v>
      </c>
      <c r="DP34" s="57">
        <f t="shared" si="41"/>
        <v>24.66481918</v>
      </c>
      <c r="DQ34" s="57">
        <f>IF(UI!$D$19="Less efficient is fine",-0.479 + 0.0553*(DP34) + -0.000521*(DP34)^2,IF(UI!$D$19="More efficient the better",0.099 + -0.00591*(DP34) + 0.000429*(DP34)^2,0.0238*(DP34) + -0.238))</f>
        <v>0.3490226965</v>
      </c>
      <c r="DR34" s="57">
        <v>0.5521611656349636</v>
      </c>
      <c r="DS34" s="57">
        <f t="shared" si="42"/>
        <v>21.71512113</v>
      </c>
      <c r="DT34" s="57">
        <f>IF(UI!$D$19="Less efficient is fine",-0.479 + 0.0553*(DS34) + -0.000521*(DS34)^2,IF(UI!$D$19="More efficient the better",0.099 + -0.00591*(DS34) + 0.000429*(DS34)^2,0.0238*(DS34) + -0.238))</f>
        <v>0.2788198829</v>
      </c>
      <c r="DU34" s="57">
        <v>0.551062749669083</v>
      </c>
      <c r="DV34" s="57">
        <f t="shared" si="43"/>
        <v>22.02584639</v>
      </c>
      <c r="DW34" s="57">
        <f>IF(UI!$D$19="Less efficient is fine",-0.479 + 0.0553*(DV34) + -0.000521*(DV34)^2,IF(UI!$D$19="More efficient the better",0.099 + -0.00591*(DV34) + 0.000429*(DV34)^2,0.0238*(DV34) + -0.238))</f>
        <v>0.286215144</v>
      </c>
      <c r="DX34" s="57">
        <v>0.9299453619879351</v>
      </c>
      <c r="DY34" s="99">
        <f t="shared" si="44"/>
        <v>32.26528943</v>
      </c>
      <c r="DZ34" s="57">
        <f>IF(UI!$D$19="Less efficient is fine",-0.479 + 0.0553*(DY34) + -0.000521*(DY34)^2,IF(UI!$D$19="More efficient the better",0.099 + -0.00591*(DY34) + 0.000429*(DY34)^2,0.0238*(DY34) + -0.238))</f>
        <v>0.5299138885</v>
      </c>
      <c r="EA34" s="57">
        <v>0.10606027632273929</v>
      </c>
      <c r="EB34" s="99">
        <f t="shared" si="45"/>
        <v>24.30282735</v>
      </c>
      <c r="EC34" s="57">
        <f>IF(UI!$D$19="Less efficient is fine",-0.479 + 0.0553*(EB34) + -0.000521*(EB34)^2,IF(UI!$D$19="More efficient the better",0.099 + -0.00591*(EB34) + 0.000429*(EB34)^2,0.0238*(EB34) + -0.238))</f>
        <v>0.340407291</v>
      </c>
      <c r="ED34" s="57">
        <v>0.24520953515180277</v>
      </c>
      <c r="EE34" s="99">
        <f t="shared" si="46"/>
        <v>25.75074818</v>
      </c>
      <c r="EF34" s="57">
        <f>IF(UI!$D$19="Less efficient is fine",-0.479 + 0.0553*(EE34) + -0.000521*(EE34)^2,IF(UI!$D$19="More efficient the better",0.099 + -0.00591*(EE34) + 0.000429*(EE34)^2,0.0238*(EE34) + -0.238))</f>
        <v>0.3748678067</v>
      </c>
      <c r="EG34" s="57">
        <v>0.6448400251533628</v>
      </c>
      <c r="EH34" s="99">
        <f t="shared" si="47"/>
        <v>18.52084924</v>
      </c>
      <c r="EI34" s="57">
        <f>IF(UI!$D$19="Less efficient is fine",-0.479 + 0.0553*(EH34) + -0.000521*(EH34)^2,IF(UI!$D$19="More efficient the better",0.099 + -0.00591*(EH34) + 0.000429*(EH34)^2,0.0238*(EH34) + -0.238))</f>
        <v>0.202796212</v>
      </c>
      <c r="EJ34" s="57">
        <v>0.7614761742054776</v>
      </c>
      <c r="EK34" s="99">
        <f t="shared" si="48"/>
        <v>18.93627496</v>
      </c>
      <c r="EL34" s="57">
        <f>IF(UI!$D$19="Less efficient is fine",-0.479 + 0.0553*(EK34) + -0.000521*(EK34)^2,IF(UI!$D$19="More efficient the better",0.099 + -0.00591*(EK34) + 0.000429*(EK34)^2,0.0238*(EK34) + -0.238))</f>
        <v>0.2126833441</v>
      </c>
      <c r="EM34" s="57">
        <v>0.08023754211590417</v>
      </c>
      <c r="EN34" s="99">
        <f t="shared" si="49"/>
        <v>19.80118683</v>
      </c>
      <c r="EO34" s="57">
        <f>IF(UI!$D$19="Less efficient is fine",-0.479 + 0.0553*(EN34) + -0.000521*(EN34)^2,IF(UI!$D$19="More efficient the better",0.099 + -0.00591*(EN34) + 0.000429*(EN34)^2,0.0238*(EN34) + -0.238))</f>
        <v>0.2332682466</v>
      </c>
      <c r="EP34" s="57">
        <v>0.43871656355525923</v>
      </c>
      <c r="EQ34" s="99">
        <f t="shared" si="50"/>
        <v>37.64563907</v>
      </c>
      <c r="ER34" s="57">
        <f>IF(UI!$D$19="Less efficient is fine",-0.479 + 0.0553*(EQ34) + -0.000521*(EQ34)^2,IF(UI!$D$19="More efficient the better",0.099 + -0.00591*(EQ34) + 0.000429*(EQ34)^2,0.0238*(EQ34) + -0.238))</f>
        <v>0.6579662098</v>
      </c>
      <c r="ES34" s="57">
        <v>0.8890444248729273</v>
      </c>
      <c r="ET34" s="99">
        <f t="shared" si="51"/>
        <v>19.38776573</v>
      </c>
      <c r="EU34" s="57">
        <f>IF(UI!$D$19="Less efficient is fine",-0.479 + 0.0553*(ET34) + -0.000521*(ET34)^2,IF(UI!$D$19="More efficient the better",0.099 + -0.00591*(ET34) + 0.000429*(ET34)^2,0.0238*(ET34) + -0.238))</f>
        <v>0.2234288244</v>
      </c>
      <c r="EV34" s="57">
        <v>0.3064768265991149</v>
      </c>
      <c r="EW34" s="99">
        <f t="shared" si="52"/>
        <v>19.52311105</v>
      </c>
      <c r="EX34" s="57">
        <f>IF(UI!$D$19="Less efficient is fine",-0.479 + 0.0553*(EW34) + -0.000521*(EW34)^2,IF(UI!$D$19="More efficient the better",0.099 + -0.00591*(EW34) + 0.000429*(EW34)^2,0.0238*(EW34) + -0.238))</f>
        <v>0.226650043</v>
      </c>
      <c r="EY34" s="57">
        <v>0.9477045781712626</v>
      </c>
      <c r="EZ34" s="99">
        <f t="shared" si="53"/>
        <v>13.54467715</v>
      </c>
      <c r="FA34" s="57">
        <f>IF(UI!$D$19="Less efficient is fine",-0.479 + 0.0553*(EZ34) + -0.000521*(EZ34)^2,IF(UI!$D$19="More efficient the better",0.099 + -0.00591*(EZ34) + 0.000429*(EZ34)^2,0.0238*(EZ34) + -0.238))</f>
        <v>0.08436331628</v>
      </c>
      <c r="FB34" s="57">
        <v>0.8250107439690213</v>
      </c>
      <c r="FC34" s="99">
        <f t="shared" si="54"/>
        <v>10.54294295</v>
      </c>
      <c r="FD34" s="57">
        <f>IF(UI!$D$19="Less efficient is fine",-0.479 + 0.0553*(FC34) + -0.000521*(FC34)^2,IF(UI!$D$19="More efficient the better",0.099 + -0.00591*(FC34) + 0.000429*(FC34)^2,0.0238*(FC34) + -0.238))</f>
        <v>0.01292204228</v>
      </c>
      <c r="FE34" s="57">
        <v>0.23514567305134348</v>
      </c>
      <c r="FF34" s="57">
        <f t="shared" si="55"/>
        <v>35.57222391</v>
      </c>
      <c r="FG34" s="57">
        <f>IF(UI!$D$19="Less efficient is fine",-0.479 + 0.0553*(FF34) + -0.000521*(FF34)^2,IF(UI!$D$19="More efficient the better",0.099 + -0.00591*(FF34) + 0.000429*(FF34)^2,0.0238*(FF34) + -0.238))</f>
        <v>0.6086189291</v>
      </c>
      <c r="FI34" s="73">
        <v>27.0</v>
      </c>
      <c r="FJ34" s="100">
        <f>AVERAGE(CD8:CD307)</f>
        <v>0.321417398</v>
      </c>
    </row>
    <row r="35" ht="15.75" customHeight="1">
      <c r="A35" s="57">
        <f t="shared" si="1"/>
        <v>0.2219165735</v>
      </c>
      <c r="B35" s="57">
        <v>0.8881850625415935</v>
      </c>
      <c r="C35" s="57">
        <f t="shared" si="2"/>
        <v>32.58098104</v>
      </c>
      <c r="D35" s="57">
        <f>IF(UI!$D$19="Less efficient is fine",-0.479 + 0.0553*(C35) + -0.000521*(C35)^2,IF(UI!$D$19="More efficient the better",0.099 + -0.00591*(C35) + 0.000429*(C35)^2,0.0238*(C35) + -0.238))</f>
        <v>0.5374273487</v>
      </c>
      <c r="E35" s="57">
        <v>0.47747126986671273</v>
      </c>
      <c r="F35" s="57">
        <f t="shared" si="3"/>
        <v>24.88605807</v>
      </c>
      <c r="G35" s="57">
        <f>IF(UI!$D$19="Less efficient is fine",-0.479 + 0.0553*(F35) + -0.000521*(F35)^2,IF(UI!$D$19="More efficient the better",0.099 + -0.00591*(F35) + 0.000429*(F35)^2,0.0238*(F35) + -0.238))</f>
        <v>0.3542881821</v>
      </c>
      <c r="H35" s="57">
        <v>0.8920819609155721</v>
      </c>
      <c r="I35" s="57">
        <f t="shared" si="4"/>
        <v>31.74838013</v>
      </c>
      <c r="J35" s="57">
        <f>IF(UI!$D$19="Less efficient is fine",-0.479 + 0.0553*(I35) + -0.000521*(I35)^2,IF(UI!$D$19="More efficient the better",0.099 + -0.00591*(I35) + 0.000429*(I35)^2,0.0238*(I35) + -0.238))</f>
        <v>0.517611447</v>
      </c>
      <c r="K35" s="57">
        <v>0.05629214575473085</v>
      </c>
      <c r="L35" s="99">
        <f t="shared" si="5"/>
        <v>19.00660748</v>
      </c>
      <c r="M35" s="57">
        <f>IF(UI!$D$19="Less efficient is fine",-0.479 + 0.0553*(L35) + -0.000521*(L35)^2,IF(UI!$D$19="More efficient the better",0.099 + -0.00591*(L35) + 0.000429*(L35)^2,0.0238*(L35) + -0.238))</f>
        <v>0.2143572581</v>
      </c>
      <c r="N35" s="57">
        <v>0.529190053802099</v>
      </c>
      <c r="O35" s="57">
        <f t="shared" si="6"/>
        <v>20.40338865</v>
      </c>
      <c r="P35" s="57">
        <f>IF(UI!$D$19="Less efficient is fine",-0.479 + 0.0553*(O35) + -0.000521*(O35)^2,IF(UI!$D$19="More efficient the better",0.099 + -0.00591*(O35) + 0.000429*(O35)^2,0.0238*(O35) + -0.238))</f>
        <v>0.2476006498</v>
      </c>
      <c r="Q35" s="57">
        <v>0.3088527132337908</v>
      </c>
      <c r="R35" s="57">
        <f t="shared" si="7"/>
        <v>21.75079833</v>
      </c>
      <c r="S35" s="57">
        <f>IF(UI!$D$19="Less efficient is fine",-0.479 + 0.0553*(R35) + -0.000521*(R35)^2,IF(UI!$D$19="More efficient the better",0.099 + -0.00591*(R35) + 0.000429*(R35)^2,0.0238*(R35) + -0.238))</f>
        <v>0.2796690003</v>
      </c>
      <c r="T35" s="57">
        <v>0.2971154079085828</v>
      </c>
      <c r="U35" s="57">
        <f t="shared" si="8"/>
        <v>25.85431841</v>
      </c>
      <c r="V35" s="57">
        <f>IF(UI!$D$19="Less efficient is fine",-0.479 + 0.0553*(U35) + -0.000521*(U35)^2,IF(UI!$D$19="More efficient the better",0.099 + -0.00591*(U35) + 0.000429*(U35)^2,0.0238*(U35) + -0.238))</f>
        <v>0.3773327781</v>
      </c>
      <c r="W35" s="57">
        <v>0.10601423588447667</v>
      </c>
      <c r="X35" s="57">
        <f t="shared" si="9"/>
        <v>19.84186198</v>
      </c>
      <c r="Y35" s="57">
        <f>IF(UI!$D$19="Less efficient is fine",-0.479 + 0.0553*(X35) + -0.000521*(X35)^2,IF(UI!$D$19="More efficient the better",0.099 + -0.00591*(X35) + 0.000429*(X35)^2,0.0238*(X35) + -0.238))</f>
        <v>0.2342363151</v>
      </c>
      <c r="Z35" s="57">
        <v>0.6739838084850232</v>
      </c>
      <c r="AA35" s="57">
        <f t="shared" si="10"/>
        <v>21.86848362</v>
      </c>
      <c r="AB35" s="57">
        <f>IF(UI!$D$19="Less efficient is fine",-0.479 + 0.0553*(AA35) + -0.000521*(AA35)^2,IF(UI!$D$19="More efficient the better",0.099 + -0.00591*(AA35) + 0.000429*(AA35)^2,0.0238*(AA35) + -0.238))</f>
        <v>0.2824699102</v>
      </c>
      <c r="AC35" s="57">
        <v>0.495580017600842</v>
      </c>
      <c r="AD35" s="57">
        <f t="shared" si="11"/>
        <v>27.98671062</v>
      </c>
      <c r="AE35" s="57">
        <f>IF(UI!$D$19="Less efficient is fine",-0.479 + 0.0553*(AD35) + -0.000521*(AD35)^2,IF(UI!$D$19="More efficient the better",0.099 + -0.00591*(AD35) + 0.000429*(AD35)^2,0.0238*(AD35) + -0.238))</f>
        <v>0.4280837127</v>
      </c>
      <c r="AF35" s="57">
        <v>0.4638895755338578</v>
      </c>
      <c r="AG35" s="57">
        <f t="shared" si="12"/>
        <v>28.99174121</v>
      </c>
      <c r="AH35" s="57">
        <f>IF(UI!$D$19="Less efficient is fine",-0.479 + 0.0553*(AG35) + -0.000521*(AG35)^2,IF(UI!$D$19="More efficient the better",0.099 + -0.00591*(AG35) + 0.000429*(AG35)^2,0.0238*(AG35) + -0.238))</f>
        <v>0.4520034407</v>
      </c>
      <c r="AI35" s="57">
        <v>0.6482683789985255</v>
      </c>
      <c r="AJ35" s="57">
        <f t="shared" si="13"/>
        <v>22.8366393</v>
      </c>
      <c r="AK35" s="57">
        <f>IF(UI!$D$19="Less efficient is fine",-0.479 + 0.0553*(AJ35) + -0.000521*(AJ35)^2,IF(UI!$D$19="More efficient the better",0.099 + -0.00591*(AJ35) + 0.000429*(AJ35)^2,0.0238*(AJ35) + -0.238))</f>
        <v>0.3055120154</v>
      </c>
      <c r="AL35" s="57">
        <v>0.33798382910736824</v>
      </c>
      <c r="AM35" s="57">
        <f t="shared" si="14"/>
        <v>24.05543131</v>
      </c>
      <c r="AN35" s="57">
        <f>IF(UI!$D$19="Less efficient is fine",-0.479 + 0.0553*(AM35) + -0.000521*(AM35)^2,IF(UI!$D$19="More efficient the better",0.099 + -0.00591*(AM35) + 0.000429*(AM35)^2,0.0238*(AM35) + -0.238))</f>
        <v>0.3345192651</v>
      </c>
      <c r="AO35" s="57">
        <v>0.24003228890526462</v>
      </c>
      <c r="AP35" s="57">
        <f t="shared" si="15"/>
        <v>21.07860078</v>
      </c>
      <c r="AQ35" s="57">
        <f>IF(UI!$D$19="Less efficient is fine",-0.479 + 0.0553*(AP35) + -0.000521*(AP35)^2,IF(UI!$D$19="More efficient the better",0.099 + -0.00591*(AP35) + 0.000429*(AP35)^2,0.0238*(AP35) + -0.238))</f>
        <v>0.2636706986</v>
      </c>
      <c r="AR35" s="57">
        <v>0.4995284888316893</v>
      </c>
      <c r="AS35" s="57">
        <f t="shared" si="16"/>
        <v>30.49740608</v>
      </c>
      <c r="AT35" s="57">
        <f>IF(UI!$D$19="Less efficient is fine",-0.479 + 0.0553*(AS35) + -0.000521*(AS35)^2,IF(UI!$D$19="More efficient the better",0.099 + -0.00591*(AS35) + 0.000429*(AS35)^2,0.0238*(AS35) + -0.238))</f>
        <v>0.4878382646</v>
      </c>
      <c r="AU35" s="57">
        <v>0.2692679581007892</v>
      </c>
      <c r="AV35" s="57">
        <f t="shared" si="17"/>
        <v>25.56847522</v>
      </c>
      <c r="AW35" s="57">
        <f>IF(UI!$D$19="Less efficient is fine",-0.479 + 0.0553*(AV35) + -0.000521*(AV35)^2,IF(UI!$D$19="More efficient the better",0.099 + -0.00591*(AV35) + 0.000429*(AV35)^2,0.0238*(AV35) + -0.238))</f>
        <v>0.3705297103</v>
      </c>
      <c r="AX35" s="57">
        <v>0.031001099095924745</v>
      </c>
      <c r="AY35" s="57">
        <f t="shared" si="18"/>
        <v>24.12051083</v>
      </c>
      <c r="AZ35" s="57">
        <f>IF(UI!$D$19="Less efficient is fine",-0.479 + 0.0553*(AY35) + -0.000521*(AY35)^2,IF(UI!$D$19="More efficient the better",0.099 + -0.00591*(AY35) + 0.000429*(AY35)^2,0.0238*(AY35) + -0.238))</f>
        <v>0.3360681577</v>
      </c>
      <c r="BA35" s="57">
        <v>0.9801065502097615</v>
      </c>
      <c r="BB35" s="57">
        <f t="shared" si="19"/>
        <v>24.12883802</v>
      </c>
      <c r="BC35" s="57">
        <f>IF(UI!$D$19="Less efficient is fine",-0.479 + 0.0553*(BB35) + -0.000521*(BB35)^2,IF(UI!$D$19="More efficient the better",0.099 + -0.00591*(BB35) + 0.000429*(BB35)^2,0.0238*(BB35) + -0.238))</f>
        <v>0.3362663448</v>
      </c>
      <c r="BD35" s="57">
        <v>0.09224432251969417</v>
      </c>
      <c r="BE35" s="57">
        <f t="shared" si="20"/>
        <v>20.14760707</v>
      </c>
      <c r="BF35" s="57">
        <f>IF(UI!$D$19="Less efficient is fine",-0.479 + 0.0553*(BE35) + -0.000521*(BE35)^2,IF(UI!$D$19="More efficient the better",0.099 + -0.00591*(BE35) + 0.000429*(BE35)^2,0.0238*(BE35) + -0.238))</f>
        <v>0.2415130483</v>
      </c>
      <c r="BG35" s="57">
        <v>0.8324288952861703</v>
      </c>
      <c r="BH35" s="57">
        <f t="shared" si="21"/>
        <v>26.1501891</v>
      </c>
      <c r="BI35" s="57">
        <f>IF(UI!$D$19="Less efficient is fine",-0.479 + 0.0553*(BH35) + -0.000521*(BH35)^2,IF(UI!$D$19="More efficient the better",0.099 + -0.00591*(BH35) + 0.000429*(BH35)^2,0.0238*(BH35) + -0.238))</f>
        <v>0.3843745007</v>
      </c>
      <c r="BJ35" s="57">
        <v>0.9955741275376003</v>
      </c>
      <c r="BK35" s="57">
        <f t="shared" si="22"/>
        <v>18.39573642</v>
      </c>
      <c r="BL35" s="57">
        <f>IF(UI!$D$19="Less efficient is fine",-0.479 + 0.0553*(BK35) + -0.000521*(BK35)^2,IF(UI!$D$19="More efficient the better",0.099 + -0.00591*(BK35) + 0.000429*(BK35)^2,0.0238*(BK35) + -0.238))</f>
        <v>0.1998185267</v>
      </c>
      <c r="BM35" s="57">
        <v>0.9269662620483875</v>
      </c>
      <c r="BN35" s="57">
        <f t="shared" si="23"/>
        <v>29.21501548</v>
      </c>
      <c r="BO35" s="57">
        <f>IF(UI!$D$19="Less efficient is fine",-0.479 + 0.0553*(BN35) + -0.000521*(BN35)^2,IF(UI!$D$19="More efficient the better",0.099 + -0.00591*(BN35) + 0.000429*(BN35)^2,0.0238*(BN35) + -0.238))</f>
        <v>0.4573173684</v>
      </c>
      <c r="BP35" s="57">
        <v>0.46943416839904006</v>
      </c>
      <c r="BQ35" s="57">
        <f t="shared" si="24"/>
        <v>24.36028483</v>
      </c>
      <c r="BR35" s="57">
        <f>IF(UI!$D$19="Less efficient is fine",-0.479 + 0.0553*(BQ35) + -0.000521*(BQ35)^2,IF(UI!$D$19="More efficient the better",0.099 + -0.00591*(BQ35) + 0.000429*(BQ35)^2,0.0238*(BQ35) + -0.238))</f>
        <v>0.341774779</v>
      </c>
      <c r="BS35" s="57">
        <v>0.031106768866355772</v>
      </c>
      <c r="BT35" s="57">
        <f t="shared" si="25"/>
        <v>21.62356604</v>
      </c>
      <c r="BU35" s="57">
        <f>IF(UI!$D$19="Less efficient is fine",-0.479 + 0.0553*(BT35) + -0.000521*(BT35)^2,IF(UI!$D$19="More efficient the better",0.099 + -0.00591*(BT35) + 0.000429*(BT35)^2,0.0238*(BT35) + -0.238))</f>
        <v>0.2766408718</v>
      </c>
      <c r="BV35" s="57">
        <v>0.6207494473479757</v>
      </c>
      <c r="BW35" s="57">
        <f t="shared" si="26"/>
        <v>13.78038937</v>
      </c>
      <c r="BX35" s="57">
        <f>IF(UI!$D$19="Less efficient is fine",-0.479 + 0.0553*(BW35) + -0.000521*(BW35)^2,IF(UI!$D$19="More efficient the better",0.099 + -0.00591*(BW35) + 0.000429*(BW35)^2,0.0238*(BW35) + -0.238))</f>
        <v>0.08997326704</v>
      </c>
      <c r="BY35" s="57">
        <v>0.991214310173367</v>
      </c>
      <c r="BZ35" s="57">
        <f t="shared" si="27"/>
        <v>29.88108946</v>
      </c>
      <c r="CA35" s="57">
        <f>IF(UI!$D$19="Less efficient is fine",-0.479 + 0.0553*(BZ35) + -0.000521*(BZ35)^2,IF(UI!$D$19="More efficient the better",0.099 + -0.00591*(BZ35) + 0.000429*(BZ35)^2,0.0238*(BZ35) + -0.238))</f>
        <v>0.4731699291</v>
      </c>
      <c r="CB35" s="57">
        <v>0.5759358163149878</v>
      </c>
      <c r="CC35" s="57">
        <f t="shared" si="28"/>
        <v>20.2996864</v>
      </c>
      <c r="CD35" s="57">
        <f>IF(UI!$D$19="Less efficient is fine",-0.479 + 0.0553*(CC35) + -0.000521*(CC35)^2,IF(UI!$D$19="More efficient the better",0.099 + -0.00591*(CC35) + 0.000429*(CC35)^2,0.0238*(CC35) + -0.238))</f>
        <v>0.2451325363</v>
      </c>
      <c r="CE35" s="57">
        <v>0.9181249978107652</v>
      </c>
      <c r="CF35" s="57">
        <f t="shared" si="29"/>
        <v>17.32342333</v>
      </c>
      <c r="CG35" s="57">
        <f>IF(UI!$D$19="Less efficient is fine",-0.479 + 0.0553*(CF35) + -0.000521*(CF35)^2,IF(UI!$D$19="More efficient the better",0.099 + -0.00591*(CF35) + 0.000429*(CF35)^2,0.0238*(CF35) + -0.238))</f>
        <v>0.1742974752</v>
      </c>
      <c r="CH35" s="57">
        <v>0.1715821679469377</v>
      </c>
      <c r="CI35" s="57">
        <f t="shared" si="30"/>
        <v>16.46450575</v>
      </c>
      <c r="CJ35" s="57">
        <f>IF(UI!$D$19="Less efficient is fine",-0.479 + 0.0553*(CI35) + -0.000521*(CI35)^2,IF(UI!$D$19="More efficient the better",0.099 + -0.00591*(CI35) + 0.000429*(CI35)^2,0.0238*(CI35) + -0.238))</f>
        <v>0.1538552369</v>
      </c>
      <c r="CK35" s="57">
        <v>0.248289151144507</v>
      </c>
      <c r="CL35" s="57">
        <f t="shared" si="31"/>
        <v>24.52341561</v>
      </c>
      <c r="CM35" s="57">
        <f>IF(UI!$D$19="Less efficient is fine",-0.479 + 0.0553*(CL35) + -0.000521*(CL35)^2,IF(UI!$D$19="More efficient the better",0.099 + -0.00591*(CL35) + 0.000429*(CL35)^2,0.0238*(CL35) + -0.238))</f>
        <v>0.3456572915</v>
      </c>
      <c r="CN35" s="57">
        <v>0.4215484830516979</v>
      </c>
      <c r="CO35" s="57">
        <f t="shared" si="32"/>
        <v>26.59101559</v>
      </c>
      <c r="CP35" s="57">
        <f>IF(UI!$D$19="Less efficient is fine",-0.479 + 0.0553*(CO35) + -0.000521*(CO35)^2,IF(UI!$D$19="More efficient the better",0.099 + -0.00591*(CO35) + 0.000429*(CO35)^2,0.0238*(CO35) + -0.238))</f>
        <v>0.3948661711</v>
      </c>
      <c r="CQ35" s="57">
        <v>0.7682014411573508</v>
      </c>
      <c r="CR35" s="57">
        <f t="shared" si="33"/>
        <v>21.25920369</v>
      </c>
      <c r="CS35" s="57">
        <f>IF(UI!$D$19="Less efficient is fine",-0.479 + 0.0553*(CR35) + -0.000521*(CR35)^2,IF(UI!$D$19="More efficient the better",0.099 + -0.00591*(CR35) + 0.000429*(CR35)^2,0.0238*(CR35) + -0.238))</f>
        <v>0.2679690479</v>
      </c>
      <c r="CT35" s="57">
        <v>0.2021537835368511</v>
      </c>
      <c r="CU35" s="57">
        <f t="shared" si="34"/>
        <v>18.58962961</v>
      </c>
      <c r="CV35" s="57">
        <f>IF(UI!$D$19="Less efficient is fine",-0.479 + 0.0553*(CU35) + -0.000521*(CU35)^2,IF(UI!$D$19="More efficient the better",0.099 + -0.00591*(CU35) + 0.000429*(CU35)^2,0.0238*(CU35) + -0.238))</f>
        <v>0.2044331847</v>
      </c>
      <c r="CW35" s="57">
        <v>0.6756921733954498</v>
      </c>
      <c r="CX35" s="57">
        <f t="shared" si="35"/>
        <v>23.04086014</v>
      </c>
      <c r="CY35" s="57">
        <f>IF(UI!$D$19="Less efficient is fine",-0.479 + 0.0553*(CX35) + -0.000521*(CX35)^2,IF(UI!$D$19="More efficient the better",0.099 + -0.00591*(CX35) + 0.000429*(CX35)^2,0.0238*(CX35) + -0.238))</f>
        <v>0.3103724713</v>
      </c>
      <c r="CZ35" s="57">
        <v>0.7852783601455562</v>
      </c>
      <c r="DA35" s="57">
        <f t="shared" si="36"/>
        <v>27.32268992</v>
      </c>
      <c r="DB35" s="57">
        <f>IF(UI!$D$19="Less efficient is fine",-0.479 + 0.0553*(DA35) + -0.000521*(DA35)^2,IF(UI!$D$19="Efficient",0.099 + -0.00591*(DA35) + 0.000429*(DA35)^2,0.0238*(DA35) + -0.238))</f>
        <v>0.41228002</v>
      </c>
      <c r="DC35" s="57">
        <v>0.9089448006831576</v>
      </c>
      <c r="DD35" s="57">
        <f t="shared" si="37"/>
        <v>24.30428899</v>
      </c>
      <c r="DE35" s="57">
        <f>IF(UI!$D$19="Less efficient is fine",-0.479 + 0.0553*(DD35) + -0.000521*(DD35)^2,IF(UI!$D$19="More efficient the better",0.099 + -0.00591*(DD35) + 0.000429*(DD35)^2,0.0238*(DD35) + -0.238))</f>
        <v>0.3404420779</v>
      </c>
      <c r="DF35" s="57">
        <v>0.4258037701174854</v>
      </c>
      <c r="DG35" s="57">
        <f t="shared" si="38"/>
        <v>26.69130338</v>
      </c>
      <c r="DH35" s="57">
        <f>IF(UI!$D$19="Less efficient is fine",-0.479 + 0.0553*(DG35) + -0.000521*(DG35)^2,IF(UI!$D$19="More efficient the better",0.099 + -0.00591*(DG35) + 0.000429*(DG35)^2,0.0238*(DG35) + -0.238))</f>
        <v>0.3972530204</v>
      </c>
      <c r="DI35" s="57">
        <v>0.024608761640923627</v>
      </c>
      <c r="DJ35" s="57">
        <f t="shared" si="39"/>
        <v>28.88740091</v>
      </c>
      <c r="DK35" s="57">
        <f>IF(UI!$D$19="Less efficient is fine",-0.479 + 0.0553*(DJ35) + -0.000521*(DJ35)^2,IF(UI!$D$19="More efficient the better",0.099 + -0.00591*(DJ35) + 0.000429*(DJ35)^2,0.0238*(DJ35) + -0.238))</f>
        <v>0.4495201416</v>
      </c>
      <c r="DL35" s="57">
        <v>0.12138522859209366</v>
      </c>
      <c r="DM35" s="57">
        <f t="shared" si="40"/>
        <v>25.47815226</v>
      </c>
      <c r="DN35" s="57">
        <f>IF(UI!$D$19="Less efficient is fine",-0.479 + 0.0553*(DM35) + -0.000521*(DM35)^2,IF(UI!$D$19="More efficient the better",0.099 + -0.00591*(DM35) + 0.000429*(DM35)^2,0.0238*(DM35) + -0.238))</f>
        <v>0.3683800239</v>
      </c>
      <c r="DO35" s="57">
        <v>0.9106513366294395</v>
      </c>
      <c r="DP35" s="57">
        <f t="shared" si="41"/>
        <v>26.19546541</v>
      </c>
      <c r="DQ35" s="57">
        <f>IF(UI!$D$19="Less efficient is fine",-0.479 + 0.0553*(DP35) + -0.000521*(DP35)^2,IF(UI!$D$19="More efficient the better",0.099 + -0.00591*(DP35) + 0.000429*(DP35)^2,0.0238*(DP35) + -0.238))</f>
        <v>0.3854520767</v>
      </c>
      <c r="DR35" s="57">
        <v>0.6368571830359807</v>
      </c>
      <c r="DS35" s="57">
        <f t="shared" si="42"/>
        <v>22.63907946</v>
      </c>
      <c r="DT35" s="57">
        <f>IF(UI!$D$19="Less efficient is fine",-0.479 + 0.0553*(DS35) + -0.000521*(DS35)^2,IF(UI!$D$19="More efficient the better",0.099 + -0.00591*(DS35) + 0.000429*(DS35)^2,0.0238*(DS35) + -0.238))</f>
        <v>0.3008100912</v>
      </c>
      <c r="DU35" s="57">
        <v>0.7639366954661458</v>
      </c>
      <c r="DV35" s="57">
        <f t="shared" si="43"/>
        <v>23.66790666</v>
      </c>
      <c r="DW35" s="57">
        <f>IF(UI!$D$19="Less efficient is fine",-0.479 + 0.0553*(DV35) + -0.000521*(DV35)^2,IF(UI!$D$19="More efficient the better",0.099 + -0.00591*(DV35) + 0.000429*(DV35)^2,0.0238*(DV35) + -0.238))</f>
        <v>0.3252961785</v>
      </c>
      <c r="DX35" s="57">
        <v>0.1018581784239766</v>
      </c>
      <c r="DY35" s="99">
        <f t="shared" si="44"/>
        <v>29.25674742</v>
      </c>
      <c r="DZ35" s="57">
        <f>IF(UI!$D$19="Less efficient is fine",-0.479 + 0.0553*(DY35) + -0.000521*(DY35)^2,IF(UI!$D$19="More efficient the better",0.099 + -0.00591*(DY35) + 0.000429*(DY35)^2,0.0238*(DY35) + -0.238))</f>
        <v>0.4583105886</v>
      </c>
      <c r="EA35" s="57">
        <v>0.11188815480548331</v>
      </c>
      <c r="EB35" s="99">
        <f t="shared" si="45"/>
        <v>24.36525004</v>
      </c>
      <c r="EC35" s="57">
        <f>IF(UI!$D$19="Less efficient is fine",-0.479 + 0.0553*(EB35) + -0.000521*(EB35)^2,IF(UI!$D$19="More efficient the better",0.099 + -0.00591*(EB35) + 0.000429*(EB35)^2,0.0238*(EB35) + -0.238))</f>
        <v>0.3418929509</v>
      </c>
      <c r="ED35" s="57">
        <v>0.713040751383918</v>
      </c>
      <c r="EE35" s="99">
        <f t="shared" si="46"/>
        <v>22.83379368</v>
      </c>
      <c r="EF35" s="57">
        <f>IF(UI!$D$19="Less efficient is fine",-0.479 + 0.0553*(EE35) + -0.000521*(EE35)^2,IF(UI!$D$19="More efficient the better",0.099 + -0.00591*(EE35) + 0.000429*(EE35)^2,0.0238*(EE35) + -0.238))</f>
        <v>0.3054442895</v>
      </c>
      <c r="EG35" s="57">
        <v>0.6633183378031078</v>
      </c>
      <c r="EH35" s="99">
        <f t="shared" si="47"/>
        <v>18.71801114</v>
      </c>
      <c r="EI35" s="57">
        <f>IF(UI!$D$19="Less efficient is fine",-0.479 + 0.0553*(EH35) + -0.000521*(EH35)^2,IF(UI!$D$19="More efficient the better",0.099 + -0.00591*(EH35) + 0.000429*(EH35)^2,0.0238*(EH35) + -0.238))</f>
        <v>0.2074886651</v>
      </c>
      <c r="EJ35" s="57">
        <v>0.977977768949836</v>
      </c>
      <c r="EK35" s="99">
        <f t="shared" si="48"/>
        <v>22.46136754</v>
      </c>
      <c r="EL35" s="57">
        <f>IF(UI!$D$19="Less efficient is fine",-0.479 + 0.0553*(EK35) + -0.000521*(EK35)^2,IF(UI!$D$19="More efficient the better",0.099 + -0.00591*(EK35) + 0.000429*(EK35)^2,0.0238*(EK35) + -0.238))</f>
        <v>0.2965805475</v>
      </c>
      <c r="EM35" s="57">
        <v>0.3128051285746216</v>
      </c>
      <c r="EN35" s="99">
        <f t="shared" si="49"/>
        <v>20.58191056</v>
      </c>
      <c r="EO35" s="57">
        <f>IF(UI!$D$19="Less efficient is fine",-0.479 + 0.0553*(EN35) + -0.000521*(EN35)^2,IF(UI!$D$19="More efficient the better",0.099 + -0.00591*(EN35) + 0.000429*(EN35)^2,0.0238*(EN35) + -0.238))</f>
        <v>0.2518494714</v>
      </c>
      <c r="EP35" s="57">
        <v>0.7357671981568015</v>
      </c>
      <c r="EQ35" s="99">
        <f t="shared" si="50"/>
        <v>35.42682898</v>
      </c>
      <c r="ER35" s="57">
        <f>IF(UI!$D$19="Less efficient is fine",-0.479 + 0.0553*(EQ35) + -0.000521*(EQ35)^2,IF(UI!$D$19="More efficient the better",0.099 + -0.00591*(EQ35) + 0.000429*(EQ35)^2,0.0238*(EQ35) + -0.238))</f>
        <v>0.6051585298</v>
      </c>
      <c r="ES35" s="57">
        <v>0.6664118738386691</v>
      </c>
      <c r="ET35" s="99">
        <f t="shared" si="51"/>
        <v>17.47057733</v>
      </c>
      <c r="EU35" s="57">
        <f>IF(UI!$D$19="Less efficient is fine",-0.479 + 0.0553*(ET35) + -0.000521*(ET35)^2,IF(UI!$D$19="More efficient the better",0.099 + -0.00591*(ET35) + 0.000429*(ET35)^2,0.0238*(ET35) + -0.238))</f>
        <v>0.1777997404</v>
      </c>
      <c r="EV35" s="57">
        <v>0.10751308275113813</v>
      </c>
      <c r="EW35" s="99">
        <f t="shared" si="52"/>
        <v>18.08669113</v>
      </c>
      <c r="EX35" s="57">
        <f>IF(UI!$D$19="Less efficient is fine",-0.479 + 0.0553*(EW35) + -0.000521*(EW35)^2,IF(UI!$D$19="More efficient the better",0.099 + -0.00591*(EW35) + 0.000429*(EW35)^2,0.0238*(EW35) + -0.238))</f>
        <v>0.1924632488</v>
      </c>
      <c r="EY35" s="57">
        <v>0.8740563721086326</v>
      </c>
      <c r="EZ35" s="99">
        <f t="shared" si="53"/>
        <v>12.74152332</v>
      </c>
      <c r="FA35" s="57">
        <f>IF(UI!$D$19="Less efficient is fine",-0.479 + 0.0553*(EZ35) + -0.000521*(EZ35)^2,IF(UI!$D$19="More efficient the better",0.099 + -0.00591*(EZ35) + 0.000429*(EZ35)^2,0.0238*(EZ35) + -0.238))</f>
        <v>0.06524825493</v>
      </c>
      <c r="FB35" s="57">
        <v>0.698853814227476</v>
      </c>
      <c r="FC35" s="99">
        <f t="shared" si="54"/>
        <v>9.776718534</v>
      </c>
      <c r="FD35" s="57">
        <f>IF(UI!$D$19="Less efficient is fine",-0.479 + 0.0553*(FC35) + -0.000521*(FC35)^2,IF(UI!$D$19="More efficient the better",0.099 + -0.00591*(FC35) + 0.000429*(FC35)^2,0.0238*(FC35) + -0.238))</f>
        <v>-0.005314098891</v>
      </c>
      <c r="FE35" s="57">
        <v>0.28250622543849724</v>
      </c>
      <c r="FF35" s="57">
        <f t="shared" si="55"/>
        <v>36.39591376</v>
      </c>
      <c r="FG35" s="57">
        <f>IF(UI!$D$19="Less efficient is fine",-0.479 + 0.0553*(FF35) + -0.000521*(FF35)^2,IF(UI!$D$19="More efficient the better",0.099 + -0.00591*(FF35) + 0.000429*(FF35)^2,0.0238*(FF35) + -0.238))</f>
        <v>0.6282227476</v>
      </c>
      <c r="FI35" s="73">
        <v>28.0</v>
      </c>
      <c r="FJ35" s="100">
        <f>AVERAGE(CG8:CG307)</f>
        <v>0.1463380357</v>
      </c>
    </row>
    <row r="36" ht="15.75" customHeight="1">
      <c r="A36" s="57">
        <f t="shared" si="1"/>
        <v>0.4187264337</v>
      </c>
      <c r="B36" s="57">
        <v>0.46905400291945754</v>
      </c>
      <c r="C36" s="57">
        <f t="shared" si="2"/>
        <v>33.32707867</v>
      </c>
      <c r="D36" s="57">
        <f>IF(UI!$D$19="Less efficient is fine",-0.479 + 0.0553*(C36) + -0.000521*(C36)^2,IF(UI!$D$19="More efficient the better",0.099 + -0.00591*(C36) + 0.000429*(C36)^2,0.0238*(C36) + -0.238))</f>
        <v>0.5551844724</v>
      </c>
      <c r="E36" s="57">
        <v>0.37411425878894633</v>
      </c>
      <c r="F36" s="57">
        <f t="shared" si="3"/>
        <v>24.32501017</v>
      </c>
      <c r="G36" s="57">
        <f>IF(UI!$D$19="Less efficient is fine",-0.479 + 0.0553*(F36) + -0.000521*(F36)^2,IF(UI!$D$19="More efficient the better",0.099 + -0.00591*(F36) + 0.000429*(F36)^2,0.0238*(F36) + -0.238))</f>
        <v>0.340935242</v>
      </c>
      <c r="H36" s="57">
        <v>0.32206330161856545</v>
      </c>
      <c r="I36" s="57">
        <f t="shared" si="4"/>
        <v>33.00643746</v>
      </c>
      <c r="J36" s="57">
        <f>IF(UI!$D$19="Less efficient is fine",-0.479 + 0.0553*(I36) + -0.000521*(I36)^2,IF(UI!$D$19="More efficient the better",0.099 + -0.00591*(I36) + 0.000429*(I36)^2,0.0238*(I36) + -0.238))</f>
        <v>0.5475532115</v>
      </c>
      <c r="K36" s="57">
        <v>0.5230144609976619</v>
      </c>
      <c r="L36" s="99">
        <f t="shared" si="5"/>
        <v>16.24756955</v>
      </c>
      <c r="M36" s="57">
        <f>IF(UI!$D$19="Less efficient is fine",-0.479 + 0.0553*(L36) + -0.000521*(L36)^2,IF(UI!$D$19="More efficient the better",0.099 + -0.00591*(L36) + 0.000429*(L36)^2,0.0238*(L36) + -0.238))</f>
        <v>0.1486921552</v>
      </c>
      <c r="N36" s="57">
        <v>0.15817593218396098</v>
      </c>
      <c r="O36" s="57">
        <f t="shared" si="6"/>
        <v>24.53103245</v>
      </c>
      <c r="P36" s="57">
        <f>IF(UI!$D$19="Less efficient is fine",-0.479 + 0.0553*(O36) + -0.000521*(O36)^2,IF(UI!$D$19="More efficient the better",0.099 + -0.00591*(O36) + 0.000429*(O36)^2,0.0238*(O36) + -0.238))</f>
        <v>0.3458385723</v>
      </c>
      <c r="Q36" s="57">
        <v>0.6208442164591936</v>
      </c>
      <c r="R36" s="57">
        <f t="shared" si="7"/>
        <v>18.27232015</v>
      </c>
      <c r="S36" s="57">
        <f>IF(UI!$D$19="Less efficient is fine",-0.479 + 0.0553*(R36) + -0.000521*(R36)^2,IF(UI!$D$19="More efficient the better",0.099 + -0.00591*(R36) + 0.000429*(R36)^2,0.0238*(R36) + -0.238))</f>
        <v>0.1968812195</v>
      </c>
      <c r="T36" s="57">
        <v>0.9503996735513228</v>
      </c>
      <c r="U36" s="57">
        <f t="shared" si="8"/>
        <v>28.34047979</v>
      </c>
      <c r="V36" s="57">
        <f>IF(UI!$D$19="Less efficient is fine",-0.479 + 0.0553*(U36) + -0.000521*(U36)^2,IF(UI!$D$19="More efficient the better",0.099 + -0.00591*(U36) + 0.000429*(U36)^2,0.0238*(U36) + -0.238))</f>
        <v>0.4365034191</v>
      </c>
      <c r="W36" s="57">
        <v>0.7318570169673743</v>
      </c>
      <c r="X36" s="57">
        <f t="shared" si="9"/>
        <v>19.13027184</v>
      </c>
      <c r="Y36" s="57">
        <f>IF(UI!$D$19="Less efficient is fine",-0.479 + 0.0553*(X36) + -0.000521*(X36)^2,IF(UI!$D$19="More efficient the better",0.099 + -0.00591*(X36) + 0.000429*(X36)^2,0.0238*(X36) + -0.238))</f>
        <v>0.2173004698</v>
      </c>
      <c r="Z36" s="57">
        <v>0.9348813762058455</v>
      </c>
      <c r="AA36" s="57">
        <f t="shared" si="10"/>
        <v>25.81275898</v>
      </c>
      <c r="AB36" s="57">
        <f>IF(UI!$D$19="Less efficient is fine",-0.479 + 0.0553*(AA36) + -0.000521*(AA36)^2,IF(UI!$D$19="More efficient the better",0.099 + -0.00591*(AA36) + 0.000429*(AA36)^2,0.0238*(AA36) + -0.238))</f>
        <v>0.3763436638</v>
      </c>
      <c r="AC36" s="57">
        <v>0.8821492556238947</v>
      </c>
      <c r="AD36" s="57">
        <f t="shared" si="11"/>
        <v>26.5504017</v>
      </c>
      <c r="AE36" s="57">
        <f>IF(UI!$D$19="Less efficient is fine",-0.479 + 0.0553*(AD36) + -0.000521*(AD36)^2,IF(UI!$D$19="More efficient the better",0.099 + -0.00591*(AD36) + 0.000429*(AD36)^2,0.0238*(AD36) + -0.238))</f>
        <v>0.3938995604</v>
      </c>
      <c r="AF36" s="57">
        <v>0.39343204612730087</v>
      </c>
      <c r="AG36" s="57">
        <f t="shared" si="12"/>
        <v>26.89977664</v>
      </c>
      <c r="AH36" s="57">
        <f>IF(UI!$D$19="Less efficient is fine",-0.479 + 0.0553*(AG36) + -0.000521*(AG36)^2,IF(UI!$D$19="More efficient the better",0.099 + -0.00591*(AG36) + 0.000429*(AG36)^2,0.0238*(AG36) + -0.238))</f>
        <v>0.4022146841</v>
      </c>
      <c r="AI36" s="57">
        <v>0.23471587678599293</v>
      </c>
      <c r="AJ36" s="57">
        <f t="shared" si="13"/>
        <v>26.3703018</v>
      </c>
      <c r="AK36" s="57">
        <f>IF(UI!$D$19="Less efficient is fine",-0.479 + 0.0553*(AJ36) + -0.000521*(AJ36)^2,IF(UI!$D$19="More efficient the better",0.099 + -0.00591*(AJ36) + 0.000429*(AJ36)^2,0.0238*(AJ36) + -0.238))</f>
        <v>0.3896131828</v>
      </c>
      <c r="AL36" s="57">
        <v>0.09371923795978221</v>
      </c>
      <c r="AM36" s="57">
        <f t="shared" si="14"/>
        <v>23.08235414</v>
      </c>
      <c r="AN36" s="57">
        <f>IF(UI!$D$19="Less efficient is fine",-0.479 + 0.0553*(AM36) + -0.000521*(AM36)^2,IF(UI!$D$19="More efficient the better",0.099 + -0.00591*(AM36) + 0.000429*(AM36)^2,0.0238*(AM36) + -0.238))</f>
        <v>0.3113600284</v>
      </c>
      <c r="AO36" s="57">
        <v>0.8420400897781797</v>
      </c>
      <c r="AP36" s="57">
        <f t="shared" si="15"/>
        <v>20.43374244</v>
      </c>
      <c r="AQ36" s="57">
        <f>IF(UI!$D$19="Less efficient is fine",-0.479 + 0.0553*(AP36) + -0.000521*(AP36)^2,IF(UI!$D$19="More efficient the better",0.099 + -0.00591*(AP36) + 0.000429*(AP36)^2,0.0238*(AP36) + -0.238))</f>
        <v>0.24832307</v>
      </c>
      <c r="AR36" s="57">
        <v>0.7266395930436401</v>
      </c>
      <c r="AS36" s="57">
        <f t="shared" si="16"/>
        <v>26.42334001</v>
      </c>
      <c r="AT36" s="57">
        <f>IF(UI!$D$19="Less efficient is fine",-0.479 + 0.0553*(AS36) + -0.000521*(AS36)^2,IF(UI!$D$19="More efficient the better",0.099 + -0.00591*(AS36) + 0.000429*(AS36)^2,0.0238*(AS36) + -0.238))</f>
        <v>0.3908754923</v>
      </c>
      <c r="AU36" s="57">
        <v>0.6579770744836158</v>
      </c>
      <c r="AV36" s="57">
        <f t="shared" si="17"/>
        <v>22.03474717</v>
      </c>
      <c r="AW36" s="57">
        <f>IF(UI!$D$19="Less efficient is fine",-0.479 + 0.0553*(AV36) + -0.000521*(AV36)^2,IF(UI!$D$19="More efficient the better",0.099 + -0.00591*(AV36) + 0.000429*(AV36)^2,0.0238*(AV36) + -0.238))</f>
        <v>0.2864269826</v>
      </c>
      <c r="AX36" s="57">
        <v>0.9298921076077072</v>
      </c>
      <c r="AY36" s="57">
        <f t="shared" si="18"/>
        <v>27.83446242</v>
      </c>
      <c r="AZ36" s="57">
        <f>IF(UI!$D$19="Less efficient is fine",-0.479 + 0.0553*(AY36) + -0.000521*(AY36)^2,IF(UI!$D$19="More efficient the better",0.099 + -0.00591*(AY36) + 0.000429*(AY36)^2,0.0238*(AY36) + -0.238))</f>
        <v>0.4244602055</v>
      </c>
      <c r="BA36" s="57">
        <v>0.12130637064888472</v>
      </c>
      <c r="BB36" s="57">
        <f t="shared" si="19"/>
        <v>19.97022939</v>
      </c>
      <c r="BC36" s="57">
        <f>IF(UI!$D$19="Less efficient is fine",-0.479 + 0.0553*(BB36) + -0.000521*(BB36)^2,IF(UI!$D$19="More efficient the better",0.099 + -0.00591*(BB36) + 0.000429*(BB36)^2,0.0238*(BB36) + -0.238))</f>
        <v>0.2372914596</v>
      </c>
      <c r="BD36" s="57">
        <v>0.08312632738720438</v>
      </c>
      <c r="BE36" s="57">
        <f t="shared" si="20"/>
        <v>20.03870458</v>
      </c>
      <c r="BF36" s="57">
        <f>IF(UI!$D$19="Less efficient is fine",-0.479 + 0.0553*(BE36) + -0.000521*(BE36)^2,IF(UI!$D$19="More efficient the better",0.099 + -0.00591*(BE36) + 0.000429*(BE36)^2,0.0238*(BE36) + -0.238))</f>
        <v>0.238921169</v>
      </c>
      <c r="BG36" s="57">
        <v>0.637968145520314</v>
      </c>
      <c r="BH36" s="57">
        <f t="shared" si="21"/>
        <v>22.93178669</v>
      </c>
      <c r="BI36" s="57">
        <f>IF(UI!$D$19="Less efficient is fine",-0.479 + 0.0553*(BH36) + -0.000521*(BH36)^2,IF(UI!$D$19="More efficient the better",0.099 + -0.00591*(BH36) + 0.000429*(BH36)^2,0.0238*(BH36) + -0.238))</f>
        <v>0.3077765232</v>
      </c>
      <c r="BJ36" s="57">
        <v>0.8987801039392063</v>
      </c>
      <c r="BK36" s="57">
        <f t="shared" si="22"/>
        <v>16.11025236</v>
      </c>
      <c r="BL36" s="57">
        <f>IF(UI!$D$19="Less efficient is fine",-0.479 + 0.0553*(BK36) + -0.000521*(BK36)^2,IF(UI!$D$19="More efficient the better",0.099 + -0.00591*(BK36) + 0.000429*(BK36)^2,0.0238*(BK36) + -0.238))</f>
        <v>0.1454240062</v>
      </c>
      <c r="BM36" s="57">
        <v>0.6254939800261674</v>
      </c>
      <c r="BN36" s="57">
        <f t="shared" si="23"/>
        <v>23.16451952</v>
      </c>
      <c r="BO36" s="57">
        <f>IF(UI!$D$19="Less efficient is fine",-0.479 + 0.0553*(BN36) + -0.000521*(BN36)^2,IF(UI!$D$19="More efficient the better",0.099 + -0.00591*(BN36) + 0.000429*(BN36)^2,0.0238*(BN36) + -0.238))</f>
        <v>0.3133155645</v>
      </c>
      <c r="BP36" s="57">
        <v>0.04071580635651861</v>
      </c>
      <c r="BQ36" s="57">
        <f t="shared" si="24"/>
        <v>21.28413012</v>
      </c>
      <c r="BR36" s="57">
        <f>IF(UI!$D$19="Less efficient is fine",-0.479 + 0.0553*(BQ36) + -0.000521*(BQ36)^2,IF(UI!$D$19="More efficient the better",0.099 + -0.00591*(BQ36) + 0.000429*(BQ36)^2,0.0238*(BQ36) + -0.238))</f>
        <v>0.2685622968</v>
      </c>
      <c r="BS36" s="57">
        <v>0.9792286345703968</v>
      </c>
      <c r="BT36" s="57">
        <f t="shared" si="25"/>
        <v>24.43774668</v>
      </c>
      <c r="BU36" s="57">
        <f>IF(UI!$D$19="Less efficient is fine",-0.479 + 0.0553*(BT36) + -0.000521*(BT36)^2,IF(UI!$D$19="More efficient the better",0.099 + -0.00591*(BT36) + 0.000429*(BT36)^2,0.0238*(BT36) + -0.238))</f>
        <v>0.343618371</v>
      </c>
      <c r="BV36" s="57">
        <v>0.2989875809728707</v>
      </c>
      <c r="BW36" s="57">
        <f t="shared" si="26"/>
        <v>16.31986561</v>
      </c>
      <c r="BX36" s="57">
        <f>IF(UI!$D$19="Less efficient is fine",-0.479 + 0.0553*(BW36) + -0.000521*(BW36)^2,IF(UI!$D$19="More efficient the better",0.099 + -0.00591*(BW36) + 0.000429*(BW36)^2,0.0238*(BW36) + -0.238))</f>
        <v>0.1504128016</v>
      </c>
      <c r="BY36" s="57">
        <v>0.6644875065575829</v>
      </c>
      <c r="BZ36" s="57">
        <f t="shared" si="27"/>
        <v>24.08548409</v>
      </c>
      <c r="CA36" s="57">
        <f>IF(UI!$D$19="Less efficient is fine",-0.479 + 0.0553*(BZ36) + -0.000521*(BZ36)^2,IF(UI!$D$19="More efficient the better",0.099 + -0.00591*(BZ36) + 0.000429*(BZ36)^2,0.0238*(BZ36) + -0.238))</f>
        <v>0.3352345213</v>
      </c>
      <c r="CB36" s="57">
        <v>0.7294309108276319</v>
      </c>
      <c r="CC36" s="57">
        <f t="shared" si="28"/>
        <v>22.05042574</v>
      </c>
      <c r="CD36" s="57">
        <f>IF(UI!$D$19="Less efficient is fine",-0.479 + 0.0553*(CC36) + -0.000521*(CC36)^2,IF(UI!$D$19="More efficient the better",0.099 + -0.00591*(CC36) + 0.000429*(CC36)^2,0.0238*(CC36) + -0.238))</f>
        <v>0.2868001326</v>
      </c>
      <c r="CE36" s="57">
        <v>0.07378938521047507</v>
      </c>
      <c r="CF36" s="57">
        <f t="shared" si="29"/>
        <v>15.96039956</v>
      </c>
      <c r="CG36" s="57">
        <f>IF(UI!$D$19="Less efficient is fine",-0.479 + 0.0553*(CF36) + -0.000521*(CF36)^2,IF(UI!$D$19="More efficient the better",0.099 + -0.00591*(CF36) + 0.000429*(CF36)^2,0.0238*(CF36) + -0.238))</f>
        <v>0.1418575095</v>
      </c>
      <c r="CH36" s="57">
        <v>0.8023859484882965</v>
      </c>
      <c r="CI36" s="57">
        <f t="shared" si="30"/>
        <v>15.84172758</v>
      </c>
      <c r="CJ36" s="57">
        <f>IF(UI!$D$19="Less efficient is fine",-0.479 + 0.0553*(CI36) + -0.000521*(CI36)^2,IF(UI!$D$19="More efficient the better",0.099 + -0.00591*(CI36) + 0.000429*(CI36)^2,0.0238*(CI36) + -0.238))</f>
        <v>0.1390331164</v>
      </c>
      <c r="CK36" s="57">
        <v>0.38121890884582277</v>
      </c>
      <c r="CL36" s="57">
        <f t="shared" si="31"/>
        <v>25.36588427</v>
      </c>
      <c r="CM36" s="57">
        <f>IF(UI!$D$19="Less efficient is fine",-0.479 + 0.0553*(CL36) + -0.000521*(CL36)^2,IF(UI!$D$19="More efficient the better",0.099 + -0.00591*(CL36) + 0.000429*(CL36)^2,0.0238*(CL36) + -0.238))</f>
        <v>0.3657080456</v>
      </c>
      <c r="CN36" s="57">
        <v>0.5892890577912192</v>
      </c>
      <c r="CO36" s="57">
        <f t="shared" si="32"/>
        <v>21.46947511</v>
      </c>
      <c r="CP36" s="57">
        <f>IF(UI!$D$19="Less efficient is fine",-0.479 + 0.0553*(CO36) + -0.000521*(CO36)^2,IF(UI!$D$19="More efficient the better",0.099 + -0.00591*(CO36) + 0.000429*(CO36)^2,0.0238*(CO36) + -0.238))</f>
        <v>0.2729735077</v>
      </c>
      <c r="CQ36" s="57">
        <v>0.20265409153093317</v>
      </c>
      <c r="CR36" s="57">
        <f t="shared" si="33"/>
        <v>21.50151004</v>
      </c>
      <c r="CS36" s="57">
        <f>IF(UI!$D$19="Less efficient is fine",-0.479 + 0.0553*(CR36) + -0.000521*(CR36)^2,IF(UI!$D$19="More efficient the better",0.099 + -0.00591*(CR36) + 0.000429*(CR36)^2,0.0238*(CR36) + -0.238))</f>
        <v>0.2737359389</v>
      </c>
      <c r="CT36" s="57">
        <v>0.9000586970552114</v>
      </c>
      <c r="CU36" s="57">
        <f t="shared" si="34"/>
        <v>18.87841754</v>
      </c>
      <c r="CV36" s="57">
        <f>IF(UI!$D$19="Less efficient is fine",-0.479 + 0.0553*(CU36) + -0.000521*(CU36)^2,IF(UI!$D$19="More efficient the better",0.099 + -0.00591*(CU36) + 0.000429*(CU36)^2,0.0238*(CU36) + -0.238))</f>
        <v>0.2113063375</v>
      </c>
      <c r="CW36" s="57">
        <v>0.6677458082847402</v>
      </c>
      <c r="CX36" s="57">
        <f t="shared" si="35"/>
        <v>22.93176354</v>
      </c>
      <c r="CY36" s="57">
        <f>IF(UI!$D$19="Less efficient is fine",-0.479 + 0.0553*(CX36) + -0.000521*(CX36)^2,IF(UI!$D$19="More efficient the better",0.099 + -0.00591*(CX36) + 0.000429*(CX36)^2,0.0238*(CX36) + -0.238))</f>
        <v>0.3077759723</v>
      </c>
      <c r="CZ36" s="57">
        <v>0.5576453594191756</v>
      </c>
      <c r="DA36" s="57">
        <f t="shared" si="36"/>
        <v>23.98063755</v>
      </c>
      <c r="DB36" s="57">
        <f>IF(UI!$D$19="Less efficient is fine",-0.479 + 0.0553*(DA36) + -0.000521*(DA36)^2,IF(UI!$D$19="Efficient",0.099 + -0.00591*(DA36) + 0.000429*(DA36)^2,0.0238*(DA36) + -0.238))</f>
        <v>0.3327391737</v>
      </c>
      <c r="DC36" s="57">
        <v>0.006637947486409113</v>
      </c>
      <c r="DD36" s="57">
        <f t="shared" si="37"/>
        <v>22.34566321</v>
      </c>
      <c r="DE36" s="57">
        <f>IF(UI!$D$19="Less efficient is fine",-0.479 + 0.0553*(DD36) + -0.000521*(DD36)^2,IF(UI!$D$19="More efficient the better",0.099 + -0.00591*(DD36) + 0.000429*(DD36)^2,0.0238*(DD36) + -0.238))</f>
        <v>0.2938267844</v>
      </c>
      <c r="DF36" s="57">
        <v>0.37559410555504835</v>
      </c>
      <c r="DG36" s="57">
        <f t="shared" si="38"/>
        <v>26.46684459</v>
      </c>
      <c r="DH36" s="57">
        <f>IF(UI!$D$19="Less efficient is fine",-0.479 + 0.0553*(DG36) + -0.000521*(DG36)^2,IF(UI!$D$19="More efficient the better",0.099 + -0.00591*(DG36) + 0.000429*(DG36)^2,0.0238*(DG36) + -0.238))</f>
        <v>0.3919109011</v>
      </c>
      <c r="DI36" s="57">
        <v>0.41788376353970014</v>
      </c>
      <c r="DJ36" s="57">
        <f t="shared" si="39"/>
        <v>31.65681288</v>
      </c>
      <c r="DK36" s="57">
        <f>IF(UI!$D$19="Less efficient is fine",-0.479 + 0.0553*(DJ36) + -0.000521*(DJ36)^2,IF(UI!$D$19="More efficient the better",0.099 + -0.00591*(DJ36) + 0.000429*(DJ36)^2,0.0238*(DJ36) + -0.238))</f>
        <v>0.5154321465</v>
      </c>
      <c r="DL36" s="57">
        <v>0.854989003272847</v>
      </c>
      <c r="DM36" s="57">
        <f t="shared" si="40"/>
        <v>25.15316789</v>
      </c>
      <c r="DN36" s="57">
        <f>IF(UI!$D$19="Less efficient is fine",-0.479 + 0.0553*(DM36) + -0.000521*(DM36)^2,IF(UI!$D$19="More efficient the better",0.099 + -0.00591*(DM36) + 0.000429*(DM36)^2,0.0238*(DM36) + -0.238))</f>
        <v>0.3606453959</v>
      </c>
      <c r="DO36" s="57">
        <v>0.7855773373465238</v>
      </c>
      <c r="DP36" s="57">
        <f t="shared" si="41"/>
        <v>24.10623454</v>
      </c>
      <c r="DQ36" s="57">
        <f>IF(UI!$D$19="Less efficient is fine",-0.479 + 0.0553*(DP36) + -0.000521*(DP36)^2,IF(UI!$D$19="More efficient the better",0.099 + -0.00591*(DP36) + 0.000429*(DP36)^2,0.0238*(DP36) + -0.238))</f>
        <v>0.3357283819</v>
      </c>
      <c r="DR36" s="57">
        <v>0.1072756947440312</v>
      </c>
      <c r="DS36" s="57">
        <f t="shared" si="42"/>
        <v>25.62118923</v>
      </c>
      <c r="DT36" s="57">
        <f>IF(UI!$D$19="Less efficient is fine",-0.479 + 0.0553*(DS36) + -0.000521*(DS36)^2,IF(UI!$D$19="More efficient the better",0.099 + -0.00591*(DS36) + 0.000429*(DS36)^2,0.0238*(DS36) + -0.238))</f>
        <v>0.3717843037</v>
      </c>
      <c r="DU36" s="57">
        <v>0.1141470476303329</v>
      </c>
      <c r="DV36" s="57">
        <f t="shared" si="43"/>
        <v>25.71670197</v>
      </c>
      <c r="DW36" s="57">
        <f>IF(UI!$D$19="Less efficient is fine",-0.479 + 0.0553*(DV36) + -0.000521*(DV36)^2,IF(UI!$D$19="More efficient the better",0.099 + -0.00591*(DV36) + 0.000429*(DV36)^2,0.0238*(DV36) + -0.238))</f>
        <v>0.3740575069</v>
      </c>
      <c r="DX36" s="57">
        <v>0.053456520893161885</v>
      </c>
      <c r="DY36" s="99">
        <f t="shared" si="44"/>
        <v>28.63487799</v>
      </c>
      <c r="DZ36" s="57">
        <f>IF(UI!$D$19="Less efficient is fine",-0.479 + 0.0553*(DY36) + -0.000521*(DY36)^2,IF(UI!$D$19="More efficient the better",0.099 + -0.00591*(DY36) + 0.000429*(DY36)^2,0.0238*(DY36) + -0.238))</f>
        <v>0.4435100962</v>
      </c>
      <c r="EA36" s="57">
        <v>0.34039839954778917</v>
      </c>
      <c r="EB36" s="99">
        <f t="shared" si="45"/>
        <v>26.12552057</v>
      </c>
      <c r="EC36" s="57">
        <f>IF(UI!$D$19="Less efficient is fine",-0.479 + 0.0553*(EB36) + -0.000521*(EB36)^2,IF(UI!$D$19="More efficient the better",0.099 + -0.00591*(EB36) + 0.000429*(EB36)^2,0.0238*(EB36) + -0.238))</f>
        <v>0.3837873896</v>
      </c>
      <c r="ED36" s="57">
        <v>0.497575532054761</v>
      </c>
      <c r="EE36" s="99">
        <f t="shared" si="46"/>
        <v>26.49393146</v>
      </c>
      <c r="EF36" s="57">
        <f>IF(UI!$D$19="Less efficient is fine",-0.479 + 0.0553*(EE36) + -0.000521*(EE36)^2,IF(UI!$D$19="More efficient the better",0.099 + -0.00591*(EE36) + 0.000429*(EE36)^2,0.0238*(EE36) + -0.238))</f>
        <v>0.3925555689</v>
      </c>
      <c r="EG36" s="57">
        <v>0.18702173142381906</v>
      </c>
      <c r="EH36" s="99">
        <f t="shared" si="47"/>
        <v>21.14056825</v>
      </c>
      <c r="EI36" s="57">
        <f>IF(UI!$D$19="Less efficient is fine",-0.479 + 0.0553*(EH36) + -0.000521*(EH36)^2,IF(UI!$D$19="More efficient the better",0.099 + -0.00591*(EH36) + 0.000429*(EH36)^2,0.0238*(EH36) + -0.238))</f>
        <v>0.2651455243</v>
      </c>
      <c r="EJ36" s="57">
        <v>0.29096010673772055</v>
      </c>
      <c r="EK36" s="99">
        <f t="shared" si="48"/>
        <v>20.90709238</v>
      </c>
      <c r="EL36" s="57">
        <f>IF(UI!$D$19="Less efficient is fine",-0.479 + 0.0553*(EK36) + -0.000521*(EK36)^2,IF(UI!$D$19="More efficient the better",0.099 + -0.00591*(EK36) + 0.000429*(EK36)^2,0.0238*(EK36) + -0.238))</f>
        <v>0.2595887986</v>
      </c>
      <c r="EM36" s="57">
        <v>0.13123827892400408</v>
      </c>
      <c r="EN36" s="99">
        <f t="shared" si="49"/>
        <v>20.02464932</v>
      </c>
      <c r="EO36" s="57">
        <f>IF(UI!$D$19="Less efficient is fine",-0.479 + 0.0553*(EN36) + -0.000521*(EN36)^2,IF(UI!$D$19="More efficient the better",0.099 + -0.00591*(EN36) + 0.000429*(EN36)^2,0.0238*(EN36) + -0.238))</f>
        <v>0.2385866538</v>
      </c>
      <c r="EP36" s="57">
        <v>0.6451942127276972</v>
      </c>
      <c r="EQ36" s="99">
        <f t="shared" si="50"/>
        <v>32.79529704</v>
      </c>
      <c r="ER36" s="57">
        <f>IF(UI!$D$19="Less efficient is fine",-0.479 + 0.0553*(EQ36) + -0.000521*(EQ36)^2,IF(UI!$D$19="More efficient the better",0.099 + -0.00591*(EQ36) + 0.000429*(EQ36)^2,0.0238*(EQ36) + -0.238))</f>
        <v>0.5425280695</v>
      </c>
      <c r="ES36" s="57">
        <v>0.0826305580790665</v>
      </c>
      <c r="ET36" s="99">
        <f t="shared" si="51"/>
        <v>19.60978481</v>
      </c>
      <c r="EU36" s="57">
        <f>IF(UI!$D$19="Less efficient is fine",-0.479 + 0.0553*(ET36) + -0.000521*(ET36)^2,IF(UI!$D$19="More efficient the better",0.099 + -0.00591*(ET36) + 0.000429*(ET36)^2,0.0238*(ET36) + -0.238))</f>
        <v>0.2287128784</v>
      </c>
      <c r="EV36" s="57">
        <v>0.9763158183847842</v>
      </c>
      <c r="EW36" s="99">
        <f t="shared" si="52"/>
        <v>22.90960972</v>
      </c>
      <c r="EX36" s="57">
        <f>IF(UI!$D$19="Less efficient is fine",-0.479 + 0.0553*(EW36) + -0.000521*(EW36)^2,IF(UI!$D$19="More efficient the better",0.099 + -0.00591*(EW36) + 0.000429*(EW36)^2,0.0238*(EW36) + -0.238))</f>
        <v>0.3072487114</v>
      </c>
      <c r="EY36" s="57">
        <v>0.9798203332144746</v>
      </c>
      <c r="EZ36" s="99">
        <f t="shared" si="53"/>
        <v>14.09596654</v>
      </c>
      <c r="FA36" s="57">
        <f>IF(UI!$D$19="Less efficient is fine",-0.479 + 0.0553*(EZ36) + -0.000521*(EZ36)^2,IF(UI!$D$19="More efficient the better",0.099 + -0.00591*(EZ36) + 0.000429*(EZ36)^2,0.0238*(EZ36) + -0.238))</f>
        <v>0.09748400355</v>
      </c>
      <c r="FB36" s="57">
        <v>0.8834418341896693</v>
      </c>
      <c r="FC36" s="99">
        <f t="shared" si="54"/>
        <v>10.99469286</v>
      </c>
      <c r="FD36" s="57">
        <f>IF(UI!$D$19="Less efficient is fine",-0.479 + 0.0553*(FC36) + -0.000521*(FC36)^2,IF(UI!$D$19="More efficient the better",0.099 + -0.00591*(FC36) + 0.000429*(FC36)^2,0.0238*(FC36) + -0.238))</f>
        <v>0.0236736901</v>
      </c>
      <c r="FE36" s="57">
        <v>0.2848591016351816</v>
      </c>
      <c r="FF36" s="57">
        <f t="shared" si="55"/>
        <v>36.43495995</v>
      </c>
      <c r="FG36" s="57">
        <f>IF(UI!$D$19="Less efficient is fine",-0.479 + 0.0553*(FF36) + -0.000521*(FF36)^2,IF(UI!$D$19="More efficient the better",0.099 + -0.00591*(FF36) + 0.000429*(FF36)^2,0.0238*(FF36) + -0.238))</f>
        <v>0.6291520468</v>
      </c>
      <c r="FI36" s="73">
        <v>29.0</v>
      </c>
      <c r="FJ36" s="100">
        <f>AVERAGE(CJ8:CJ307)</f>
        <v>0.1455737691</v>
      </c>
    </row>
    <row r="37" ht="15.75" customHeight="1">
      <c r="A37" s="57">
        <f t="shared" si="1"/>
        <v>0.9509715147</v>
      </c>
      <c r="B37" s="57">
        <v>0.6451989461413589</v>
      </c>
      <c r="C37" s="57">
        <f t="shared" si="2"/>
        <v>27.5656575</v>
      </c>
      <c r="D37" s="57">
        <f>IF(UI!$D$19="Less efficient is fine",-0.479 + 0.0553*(C37) + -0.000521*(C37)^2,IF(UI!$D$19="More efficient the better",0.099 + -0.00591*(C37) + 0.000429*(C37)^2,0.0238*(C37) + -0.238))</f>
        <v>0.4180626486</v>
      </c>
      <c r="E37" s="57">
        <v>0.017026485811621916</v>
      </c>
      <c r="F37" s="57">
        <f t="shared" si="3"/>
        <v>20.92267236</v>
      </c>
      <c r="G37" s="57">
        <f>IF(UI!$D$19="Less efficient is fine",-0.479 + 0.0553*(F37) + -0.000521*(F37)^2,IF(UI!$D$19="More efficient the better",0.099 + -0.00591*(F37) + 0.000429*(F37)^2,0.0238*(F37) + -0.238))</f>
        <v>0.2599596023</v>
      </c>
      <c r="H37" s="57">
        <v>0.42933241394311716</v>
      </c>
      <c r="I37" s="57">
        <f t="shared" si="4"/>
        <v>33.31660423</v>
      </c>
      <c r="J37" s="57">
        <f>IF(UI!$D$19="Less efficient is fine",-0.479 + 0.0553*(I37) + -0.000521*(I37)^2,IF(UI!$D$19="More efficient the better",0.099 + -0.00591*(I37) + 0.000429*(I37)^2,0.0238*(I37) + -0.238))</f>
        <v>0.5549351808</v>
      </c>
      <c r="K37" s="57">
        <v>0.4928520162452503</v>
      </c>
      <c r="L37" s="99">
        <f t="shared" si="5"/>
        <v>20.97847886</v>
      </c>
      <c r="M37" s="57">
        <f>IF(UI!$D$19="Less efficient is fine",-0.479 + 0.0553*(L37) + -0.000521*(L37)^2,IF(UI!$D$19="More efficient the better",0.099 + -0.00591*(L37) + 0.000429*(L37)^2,0.0238*(L37) + -0.238))</f>
        <v>0.2612877968</v>
      </c>
      <c r="N37" s="57">
        <v>0.752070115579783</v>
      </c>
      <c r="O37" s="57">
        <f t="shared" si="6"/>
        <v>23.31031357</v>
      </c>
      <c r="P37" s="57">
        <f>IF(UI!$D$19="Less efficient is fine",-0.479 + 0.0553*(O37) + -0.000521*(O37)^2,IF(UI!$D$19="More efficient the better",0.099 + -0.00591*(O37) + 0.000429*(O37)^2,0.0238*(O37) + -0.238))</f>
        <v>0.3167854629</v>
      </c>
      <c r="Q37" s="57">
        <v>0.24047810599551767</v>
      </c>
      <c r="R37" s="57">
        <f t="shared" si="7"/>
        <v>21.42728523</v>
      </c>
      <c r="S37" s="57">
        <f>IF(UI!$D$19="Less efficient is fine",-0.479 + 0.0553*(R37) + -0.000521*(R37)^2,IF(UI!$D$19="More efficient the better",0.099 + -0.00591*(R37) + 0.000429*(R37)^2,0.0238*(R37) + -0.238))</f>
        <v>0.2719693885</v>
      </c>
      <c r="T37" s="57">
        <v>0.12825022516732765</v>
      </c>
      <c r="U37" s="57">
        <f t="shared" si="8"/>
        <v>24.53229368</v>
      </c>
      <c r="V37" s="57">
        <f>IF(UI!$D$19="Less efficient is fine",-0.479 + 0.0553*(U37) + -0.000521*(U37)^2,IF(UI!$D$19="More efficient the better",0.099 + -0.00591*(U37) + 0.000429*(U37)^2,0.0238*(U37) + -0.238))</f>
        <v>0.3458685895</v>
      </c>
      <c r="W37" s="57">
        <v>0.9277933364093905</v>
      </c>
      <c r="X37" s="57">
        <f t="shared" si="9"/>
        <v>22.43511953</v>
      </c>
      <c r="Y37" s="57">
        <f>IF(UI!$D$19="Less efficient is fine",-0.479 + 0.0553*(X37) + -0.000521*(X37)^2,IF(UI!$D$19="More efficient the better",0.099 + -0.00591*(X37) + 0.000429*(X37)^2,0.0238*(X37) + -0.238))</f>
        <v>0.2959558447</v>
      </c>
      <c r="Z37" s="57">
        <v>0.2433321625742838</v>
      </c>
      <c r="AA37" s="57">
        <f t="shared" si="10"/>
        <v>25.09283992</v>
      </c>
      <c r="AB37" s="57">
        <f>IF(UI!$D$19="Less efficient is fine",-0.479 + 0.0553*(AA37) + -0.000521*(AA37)^2,IF(UI!$D$19="More efficient the better",0.099 + -0.00591*(AA37) + 0.000429*(AA37)^2,0.0238*(AA37) + -0.238))</f>
        <v>0.3592095901</v>
      </c>
      <c r="AC37" s="57">
        <v>0.4845757042279899</v>
      </c>
      <c r="AD37" s="57">
        <f t="shared" si="11"/>
        <v>27.95336464</v>
      </c>
      <c r="AE37" s="57">
        <f>IF(UI!$D$19="Less efficient is fine",-0.479 + 0.0553*(AD37) + -0.000521*(AD37)^2,IF(UI!$D$19="More efficient the better",0.099 + -0.00591*(AD37) + 0.000429*(AD37)^2,0.0238*(AD37) + -0.238))</f>
        <v>0.4272900783</v>
      </c>
      <c r="AF37" s="57">
        <v>0.8101198805357602</v>
      </c>
      <c r="AG37" s="57">
        <f t="shared" si="12"/>
        <v>24.55064906</v>
      </c>
      <c r="AH37" s="57">
        <f>IF(UI!$D$19="Less efficient is fine",-0.479 + 0.0553*(AG37) + -0.000521*(AG37)^2,IF(UI!$D$19="More efficient the better",0.099 + -0.00591*(AG37) + 0.000429*(AG37)^2,0.0238*(AG37) + -0.238))</f>
        <v>0.3463054477</v>
      </c>
      <c r="AI37" s="57">
        <v>0.517533995020094</v>
      </c>
      <c r="AJ37" s="57">
        <f t="shared" si="13"/>
        <v>21.78152866</v>
      </c>
      <c r="AK37" s="57">
        <f>IF(UI!$D$19="Less efficient is fine",-0.479 + 0.0553*(AJ37) + -0.000521*(AJ37)^2,IF(UI!$D$19="More efficient the better",0.099 + -0.00591*(AJ37) + 0.000429*(AJ37)^2,0.0238*(AJ37) + -0.238))</f>
        <v>0.280400382</v>
      </c>
      <c r="AL37" s="57">
        <v>0.8018669179277683</v>
      </c>
      <c r="AM37" s="57">
        <f t="shared" si="14"/>
        <v>22.07340863</v>
      </c>
      <c r="AN37" s="57">
        <f>IF(UI!$D$19="Less efficient is fine",-0.479 + 0.0553*(AM37) + -0.000521*(AM37)^2,IF(UI!$D$19="More efficient the better",0.099 + -0.00591*(AM37) + 0.000429*(AM37)^2,0.0238*(AM37) + -0.238))</f>
        <v>0.2873471253</v>
      </c>
      <c r="AO37" s="57">
        <v>0.8010662266193841</v>
      </c>
      <c r="AP37" s="57">
        <f t="shared" si="15"/>
        <v>19.8756212</v>
      </c>
      <c r="AQ37" s="57">
        <f>IF(UI!$D$19="Less efficient is fine",-0.479 + 0.0553*(AP37) + -0.000521*(AP37)^2,IF(UI!$D$19="More efficient the better",0.099 + -0.00591*(AP37) + 0.000429*(AP37)^2,0.0238*(AP37) + -0.238))</f>
        <v>0.2350397846</v>
      </c>
      <c r="AR37" s="57">
        <v>0.881744590178662</v>
      </c>
      <c r="AS37" s="57">
        <f t="shared" si="16"/>
        <v>29.7012152</v>
      </c>
      <c r="AT37" s="57">
        <f>IF(UI!$D$19="Less efficient is fine",-0.479 + 0.0553*(AS37) + -0.000521*(AS37)^2,IF(UI!$D$19="More efficient the better",0.099 + -0.00591*(AS37) + 0.000429*(AS37)^2,0.0238*(AS37) + -0.238))</f>
        <v>0.4688889217</v>
      </c>
      <c r="AU37" s="57">
        <v>0.05727927935819499</v>
      </c>
      <c r="AV37" s="57">
        <f t="shared" si="17"/>
        <v>24.18462751</v>
      </c>
      <c r="AW37" s="57">
        <f>IF(UI!$D$19="Less efficient is fine",-0.479 + 0.0553*(AV37) + -0.000521*(AV37)^2,IF(UI!$D$19="More efficient the better",0.099 + -0.00591*(AV37) + 0.000429*(AV37)^2,0.0238*(AV37) + -0.238))</f>
        <v>0.3375941348</v>
      </c>
      <c r="AX37" s="57">
        <v>0.21640010218965755</v>
      </c>
      <c r="AY37" s="57">
        <f t="shared" si="18"/>
        <v>25.96043986</v>
      </c>
      <c r="AZ37" s="57">
        <f>IF(UI!$D$19="Less efficient is fine",-0.479 + 0.0553*(AY37) + -0.000521*(AY37)^2,IF(UI!$D$19="More efficient the better",0.099 + -0.00591*(AY37) + 0.000429*(AY37)^2,0.0238*(AY37) + -0.238))</f>
        <v>0.3798584686</v>
      </c>
      <c r="BA37" s="57">
        <v>0.7108364852665103</v>
      </c>
      <c r="BB37" s="57">
        <f t="shared" si="19"/>
        <v>18.86608252</v>
      </c>
      <c r="BC37" s="57">
        <f>IF(UI!$D$19="Less efficient is fine",-0.479 + 0.0553*(BB37) + -0.000521*(BB37)^2,IF(UI!$D$19="More efficient the better",0.099 + -0.00591*(BB37) + 0.000429*(BB37)^2,0.0238*(BB37) + -0.238))</f>
        <v>0.211012764</v>
      </c>
      <c r="BD37" s="57">
        <v>0.6050118385413025</v>
      </c>
      <c r="BE37" s="57">
        <f t="shared" si="20"/>
        <v>18.4686162</v>
      </c>
      <c r="BF37" s="57">
        <f>IF(UI!$D$19="Less efficient is fine",-0.479 + 0.0553*(BE37) + -0.000521*(BE37)^2,IF(UI!$D$19="More efficient the better",0.099 + -0.00591*(BE37) + 0.000429*(BE37)^2,0.0238*(BE37) + -0.238))</f>
        <v>0.2015530656</v>
      </c>
      <c r="BG37" s="57">
        <v>0.83571795889617</v>
      </c>
      <c r="BH37" s="57">
        <f t="shared" si="21"/>
        <v>26.21774584</v>
      </c>
      <c r="BI37" s="57">
        <f>IF(UI!$D$19="Less efficient is fine",-0.479 + 0.0553*(BH37) + -0.000521*(BH37)^2,IF(UI!$D$19="More efficient the better",0.099 + -0.00591*(BH37) + 0.000429*(BH37)^2,0.0238*(BH37) + -0.238))</f>
        <v>0.385982351</v>
      </c>
      <c r="BJ37" s="57">
        <v>0.841987515054618</v>
      </c>
      <c r="BK37" s="57">
        <f t="shared" si="22"/>
        <v>15.38945572</v>
      </c>
      <c r="BL37" s="57">
        <f>IF(UI!$D$19="Less efficient is fine",-0.479 + 0.0553*(BK37) + -0.000521*(BK37)^2,IF(UI!$D$19="More efficient the better",0.099 + -0.00591*(BK37) + 0.000429*(BK37)^2,0.0238*(BK37) + -0.238))</f>
        <v>0.1282690461</v>
      </c>
      <c r="BM37" s="57">
        <v>0.16569421008904506</v>
      </c>
      <c r="BN37" s="57">
        <f t="shared" si="23"/>
        <v>26.16614903</v>
      </c>
      <c r="BO37" s="57">
        <f>IF(UI!$D$19="Less efficient is fine",-0.479 + 0.0553*(BN37) + -0.000521*(BN37)^2,IF(UI!$D$19="More efficient the better",0.099 + -0.00591*(BN37) + 0.000429*(BN37)^2,0.0238*(BN37) + -0.238))</f>
        <v>0.384754347</v>
      </c>
      <c r="BP37" s="57">
        <v>0.6503664363226731</v>
      </c>
      <c r="BQ37" s="57">
        <f t="shared" si="24"/>
        <v>20.21966967</v>
      </c>
      <c r="BR37" s="57">
        <f>IF(UI!$D$19="Less efficient is fine",-0.479 + 0.0553*(BQ37) + -0.000521*(BQ37)^2,IF(UI!$D$19="More efficient the better",0.099 + -0.00591*(BQ37) + 0.000429*(BQ37)^2,0.0238*(BQ37) + -0.238))</f>
        <v>0.243228138</v>
      </c>
      <c r="BS37" s="57">
        <v>0.03205292259107828</v>
      </c>
      <c r="BT37" s="57">
        <f t="shared" si="25"/>
        <v>21.6329783</v>
      </c>
      <c r="BU37" s="57">
        <f>IF(UI!$D$19="Less efficient is fine",-0.479 + 0.0553*(BT37) + -0.000521*(BT37)^2,IF(UI!$D$19="More efficient the better",0.099 + -0.00591*(BT37) + 0.000429*(BT37)^2,0.0238*(BT37) + -0.238))</f>
        <v>0.2768648836</v>
      </c>
      <c r="BV37" s="57">
        <v>0.20082971691143747</v>
      </c>
      <c r="BW37" s="57">
        <f t="shared" si="26"/>
        <v>15.90129822</v>
      </c>
      <c r="BX37" s="57">
        <f>IF(UI!$D$19="Less efficient is fine",-0.479 + 0.0553*(BW37) + -0.000521*(BW37)^2,IF(UI!$D$19="More efficient the better",0.099 + -0.00591*(BW37) + 0.000429*(BW37)^2,0.0238*(BW37) + -0.238))</f>
        <v>0.1404508975</v>
      </c>
      <c r="BY37" s="57">
        <v>0.46754678636411473</v>
      </c>
      <c r="BZ37" s="57">
        <f t="shared" si="27"/>
        <v>28.41750591</v>
      </c>
      <c r="CA37" s="57">
        <f>IF(UI!$D$19="Less efficient is fine",-0.479 + 0.0553*(BZ37) + -0.000521*(BZ37)^2,IF(UI!$D$19="More efficient the better",0.099 + -0.00591*(BZ37) + 0.000429*(BZ37)^2,0.0238*(BZ37) + -0.238))</f>
        <v>0.4383366407</v>
      </c>
      <c r="CB37" s="57">
        <v>0.4815453888615967</v>
      </c>
      <c r="CC37" s="57">
        <f t="shared" si="28"/>
        <v>25.4348016</v>
      </c>
      <c r="CD37" s="57">
        <f>IF(UI!$D$19="Less efficient is fine",-0.479 + 0.0553*(CC37) + -0.000521*(CC37)^2,IF(UI!$D$19="More efficient the better",0.099 + -0.00591*(CC37) + 0.000429*(CC37)^2,0.0238*(CC37) + -0.238))</f>
        <v>0.3673482781</v>
      </c>
      <c r="CE37" s="57">
        <v>0.8105375266402517</v>
      </c>
      <c r="CF37" s="57">
        <f t="shared" si="29"/>
        <v>15.92839511</v>
      </c>
      <c r="CG37" s="57">
        <f>IF(UI!$D$19="Less efficient is fine",-0.479 + 0.0553*(CF37) + -0.000521*(CF37)^2,IF(UI!$D$19="More efficient the better",0.099 + -0.00591*(CF37) + 0.000429*(CF37)^2,0.0238*(CF37) + -0.238))</f>
        <v>0.1410958035</v>
      </c>
      <c r="CH37" s="57">
        <v>0.33770808476121617</v>
      </c>
      <c r="CI37" s="57">
        <f t="shared" si="30"/>
        <v>17.05459267</v>
      </c>
      <c r="CJ37" s="57">
        <f>IF(UI!$D$19="Less efficient is fine",-0.479 + 0.0553*(CI37) + -0.000521*(CI37)^2,IF(UI!$D$19="More efficient the better",0.099 + -0.00591*(CI37) + 0.000429*(CI37)^2,0.0238*(CI37) + -0.238))</f>
        <v>0.1678993057</v>
      </c>
      <c r="CK37" s="57">
        <v>0.010837568119810181</v>
      </c>
      <c r="CL37" s="57">
        <f t="shared" si="31"/>
        <v>21.73612391</v>
      </c>
      <c r="CM37" s="57">
        <f>IF(UI!$D$19="Less efficient is fine",-0.479 + 0.0553*(CL37) + -0.000521*(CL37)^2,IF(UI!$D$19="More efficient the better",0.099 + -0.00591*(CL37) + 0.000429*(CL37)^2,0.0238*(CL37) + -0.238))</f>
        <v>0.279319749</v>
      </c>
      <c r="CN37" s="57">
        <v>0.38061020682885127</v>
      </c>
      <c r="CO37" s="57">
        <f t="shared" si="32"/>
        <v>26.36239732</v>
      </c>
      <c r="CP37" s="57">
        <f>IF(UI!$D$19="Less efficient is fine",-0.479 + 0.0553*(CO37) + -0.000521*(CO37)^2,IF(UI!$D$19="More efficient the better",0.099 + -0.00591*(CO37) + 0.000429*(CO37)^2,0.0238*(CO37) + -0.238))</f>
        <v>0.3894250561</v>
      </c>
      <c r="CQ37" s="57">
        <v>0.8848558836946061</v>
      </c>
      <c r="CR37" s="57">
        <f t="shared" si="33"/>
        <v>23.54429161</v>
      </c>
      <c r="CS37" s="57">
        <f>IF(UI!$D$19="Less efficient is fine",-0.479 + 0.0553*(CR37) + -0.000521*(CR37)^2,IF(UI!$D$19="More efficient the better",0.099 + -0.00591*(CR37) + 0.000429*(CR37)^2,0.0238*(CR37) + -0.238))</f>
        <v>0.3223541403</v>
      </c>
      <c r="CT37" s="57">
        <v>0.4149971583918558</v>
      </c>
      <c r="CU37" s="57">
        <f t="shared" si="34"/>
        <v>19.2776006</v>
      </c>
      <c r="CV37" s="57">
        <f>IF(UI!$D$19="Less efficient is fine",-0.479 + 0.0553*(CU37) + -0.000521*(CU37)^2,IF(UI!$D$19="More efficient the better",0.099 + -0.00591*(CU37) + 0.000429*(CU37)^2,0.0238*(CU37) + -0.238))</f>
        <v>0.2208068942</v>
      </c>
      <c r="CW37" s="57">
        <v>0.2711346069516507</v>
      </c>
      <c r="CX37" s="57">
        <f t="shared" si="35"/>
        <v>26.31375189</v>
      </c>
      <c r="CY37" s="57">
        <f>IF(UI!$D$19="Less efficient is fine",-0.479 + 0.0553*(CX37) + -0.000521*(CX37)^2,IF(UI!$D$19="More efficient the better",0.099 + -0.00591*(CX37) + 0.000429*(CX37)^2,0.0238*(CX37) + -0.238))</f>
        <v>0.388267295</v>
      </c>
      <c r="CZ37" s="57">
        <v>0.8980427821130692</v>
      </c>
      <c r="DA37" s="57">
        <f t="shared" si="36"/>
        <v>29.70970168</v>
      </c>
      <c r="DB37" s="57">
        <f>IF(UI!$D$19="Less efficient is fine",-0.479 + 0.0553*(DA37) + -0.000521*(DA37)^2,IF(UI!$D$19="Efficient",0.099 + -0.00591*(DA37) + 0.000429*(DA37)^2,0.0238*(DA37) + -0.238))</f>
        <v>0.4690909</v>
      </c>
      <c r="DC37" s="57">
        <v>0.5697195579869646</v>
      </c>
      <c r="DD37" s="57">
        <f t="shared" si="37"/>
        <v>19.96619229</v>
      </c>
      <c r="DE37" s="57">
        <f>IF(UI!$D$19="Less efficient is fine",-0.479 + 0.0553*(DD37) + -0.000521*(DD37)^2,IF(UI!$D$19="More efficient the better",0.099 + -0.00591*(DD37) + 0.000429*(DD37)^2,0.0238*(DD37) + -0.238))</f>
        <v>0.2371953765</v>
      </c>
      <c r="DF37" s="57">
        <v>0.2321217311066901</v>
      </c>
      <c r="DG37" s="57">
        <f t="shared" si="38"/>
        <v>25.72541655</v>
      </c>
      <c r="DH37" s="57">
        <f>IF(UI!$D$19="Less efficient is fine",-0.479 + 0.0553*(DG37) + -0.000521*(DG37)^2,IF(UI!$D$19="More efficient the better",0.099 + -0.00591*(DG37) + 0.000429*(DG37)^2,0.0238*(DG37) + -0.238))</f>
        <v>0.374264914</v>
      </c>
      <c r="DI37" s="57">
        <v>0.6423901998790822</v>
      </c>
      <c r="DJ37" s="57">
        <f t="shared" si="39"/>
        <v>26.43192241</v>
      </c>
      <c r="DK37" s="57">
        <f>IF(UI!$D$19="Less efficient is fine",-0.479 + 0.0553*(DJ37) + -0.000521*(DJ37)^2,IF(UI!$D$19="More efficient the better",0.099 + -0.00591*(DJ37) + 0.000429*(DJ37)^2,0.0238*(DJ37) + -0.238))</f>
        <v>0.3910797533</v>
      </c>
      <c r="DL37" s="57">
        <v>0.2869738254722082</v>
      </c>
      <c r="DM37" s="57">
        <f t="shared" si="40"/>
        <v>26.27277998</v>
      </c>
      <c r="DN37" s="57">
        <f>IF(UI!$D$19="Less efficient is fine",-0.479 + 0.0553*(DM37) + -0.000521*(DM37)^2,IF(UI!$D$19="More efficient the better",0.099 + -0.00591*(DM37) + 0.000429*(DM37)^2,0.0238*(DM37) + -0.238))</f>
        <v>0.3872921636</v>
      </c>
      <c r="DO37" s="57">
        <v>0.3447174882472889</v>
      </c>
      <c r="DP37" s="57">
        <f t="shared" si="41"/>
        <v>26.49096664</v>
      </c>
      <c r="DQ37" s="57">
        <f>IF(UI!$D$19="Less efficient is fine",-0.479 + 0.0553*(DP37) + -0.000521*(DP37)^2,IF(UI!$D$19="More efficient the better",0.099 + -0.00591*(DP37) + 0.000429*(DP37)^2,0.0238*(DP37) + -0.238))</f>
        <v>0.392485006</v>
      </c>
      <c r="DR37" s="57">
        <v>0.8959468401711358</v>
      </c>
      <c r="DS37" s="57">
        <f t="shared" si="42"/>
        <v>26.52448514</v>
      </c>
      <c r="DT37" s="57">
        <f>IF(UI!$D$19="Less efficient is fine",-0.479 + 0.0553*(DS37) + -0.000521*(DS37)^2,IF(UI!$D$19="More efficient the better",0.099 + -0.00591*(DS37) + 0.000429*(DS37)^2,0.0238*(DS37) + -0.238))</f>
        <v>0.3932827463</v>
      </c>
      <c r="DU37" s="57">
        <v>0.11761947656567961</v>
      </c>
      <c r="DV37" s="57">
        <f t="shared" si="43"/>
        <v>25.72752158</v>
      </c>
      <c r="DW37" s="57">
        <f>IF(UI!$D$19="Less efficient is fine",-0.479 + 0.0553*(DV37) + -0.000521*(DV37)^2,IF(UI!$D$19="More efficient the better",0.099 + -0.00591*(DV37) + 0.000429*(DV37)^2,0.0238*(DV37) + -0.238))</f>
        <v>0.3743150135</v>
      </c>
      <c r="DX37" s="57">
        <v>0.3608271974066467</v>
      </c>
      <c r="DY37" s="99">
        <f t="shared" si="44"/>
        <v>31.2475122</v>
      </c>
      <c r="DZ37" s="57">
        <f>IF(UI!$D$19="Less efficient is fine",-0.479 + 0.0553*(DY37) + -0.000521*(DY37)^2,IF(UI!$D$19="More efficient the better",0.099 + -0.00591*(DY37) + 0.000429*(DY37)^2,0.0238*(DY37) + -0.238))</f>
        <v>0.5056907903</v>
      </c>
      <c r="EA37" s="57">
        <v>0.6101818390344848</v>
      </c>
      <c r="EB37" s="99">
        <f t="shared" si="45"/>
        <v>21.7408137</v>
      </c>
      <c r="EC37" s="57">
        <f>IF(UI!$D$19="Less efficient is fine",-0.479 + 0.0553*(EB37) + -0.000521*(EB37)^2,IF(UI!$D$19="More efficient the better",0.099 + -0.00591*(EB37) + 0.000429*(EB37)^2,0.0238*(EB37) + -0.238))</f>
        <v>0.2794313661</v>
      </c>
      <c r="ED37" s="57">
        <v>0.458274068997484</v>
      </c>
      <c r="EE37" s="99">
        <f t="shared" si="46"/>
        <v>26.39341302</v>
      </c>
      <c r="EF37" s="57">
        <f>IF(UI!$D$19="Less efficient is fine",-0.479 + 0.0553*(EE37) + -0.000521*(EE37)^2,IF(UI!$D$19="More efficient the better",0.099 + -0.00591*(EE37) + 0.000429*(EE37)^2,0.0238*(EE37) + -0.238))</f>
        <v>0.3901632298</v>
      </c>
      <c r="EG37" s="57">
        <v>0.9903795228819946</v>
      </c>
      <c r="EH37" s="99">
        <f t="shared" si="47"/>
        <v>24.76905518</v>
      </c>
      <c r="EI37" s="57">
        <f>IF(UI!$D$19="Less efficient is fine",-0.479 + 0.0553*(EH37) + -0.000521*(EH37)^2,IF(UI!$D$19="More efficient the better",0.099 + -0.00591*(EH37) + 0.000429*(EH37)^2,0.0238*(EH37) + -0.238))</f>
        <v>0.3515035133</v>
      </c>
      <c r="EJ37" s="57">
        <v>0.7722500266748199</v>
      </c>
      <c r="EK37" s="99">
        <f t="shared" si="48"/>
        <v>19.05195775</v>
      </c>
      <c r="EL37" s="57">
        <f>IF(UI!$D$19="Less efficient is fine",-0.479 + 0.0553*(EK37) + -0.000521*(EK37)^2,IF(UI!$D$19="More efficient the better",0.099 + -0.00591*(EK37) + 0.000429*(EK37)^2,0.0238*(EK37) + -0.238))</f>
        <v>0.2154365944</v>
      </c>
      <c r="EM37" s="57">
        <v>0.12112419203080504</v>
      </c>
      <c r="EN37" s="99">
        <f t="shared" si="49"/>
        <v>19.98437469</v>
      </c>
      <c r="EO37" s="57">
        <f>IF(UI!$D$19="Less efficient is fine",-0.479 + 0.0553*(EN37) + -0.000521*(EN37)^2,IF(UI!$D$19="More efficient the better",0.099 + -0.00591*(EN37) + 0.000429*(EN37)^2,0.0238*(EN37) + -0.238))</f>
        <v>0.2376281177</v>
      </c>
      <c r="EP37" s="57">
        <v>0.0504694184794342</v>
      </c>
      <c r="EQ37" s="99">
        <f t="shared" si="50"/>
        <v>29.28906785</v>
      </c>
      <c r="ER37" s="57">
        <f>IF(UI!$D$19="Less efficient is fine",-0.479 + 0.0553*(EQ37) + -0.000521*(EQ37)^2,IF(UI!$D$19="More efficient the better",0.099 + -0.00591*(EQ37) + 0.000429*(EQ37)^2,0.0238*(EQ37) + -0.238))</f>
        <v>0.4590798149</v>
      </c>
      <c r="ES37" s="57">
        <v>0.8188065966619557</v>
      </c>
      <c r="ET37" s="99">
        <f t="shared" si="51"/>
        <v>18.6618277</v>
      </c>
      <c r="EU37" s="57">
        <f>IF(UI!$D$19="Less efficient is fine",-0.479 + 0.0553*(ET37) + -0.000521*(ET37)^2,IF(UI!$D$19="More efficient the better",0.099 + -0.00591*(ET37) + 0.000429*(ET37)^2,0.0238*(ET37) + -0.238))</f>
        <v>0.2061514993</v>
      </c>
      <c r="EV37" s="57">
        <v>0.5220095850989783</v>
      </c>
      <c r="EW37" s="99">
        <f t="shared" si="52"/>
        <v>15.60908782</v>
      </c>
      <c r="EX37" s="57">
        <f>IF(UI!$D$19="Less efficient is fine",-0.479 + 0.0553*(EW37) + -0.000521*(EW37)^2,IF(UI!$D$19="More efficient the better",0.099 + -0.00591*(EW37) + 0.000429*(EW37)^2,0.0238*(EW37) + -0.238))</f>
        <v>0.1334962901</v>
      </c>
      <c r="EY37" s="57">
        <v>0.3829968035233947</v>
      </c>
      <c r="EZ37" s="99">
        <f t="shared" si="53"/>
        <v>13.31281591</v>
      </c>
      <c r="FA37" s="57">
        <f>IF(UI!$D$19="Less efficient is fine",-0.479 + 0.0553*(EZ37) + -0.000521*(EZ37)^2,IF(UI!$D$19="More efficient the better",0.099 + -0.00591*(EZ37) + 0.000429*(EZ37)^2,0.0238*(EZ37) + -0.238))</f>
        <v>0.07884501868</v>
      </c>
      <c r="FB37" s="57">
        <v>0.48800851170855186</v>
      </c>
      <c r="FC37" s="99">
        <f t="shared" si="54"/>
        <v>11.48190361</v>
      </c>
      <c r="FD37" s="57">
        <f>IF(UI!$D$19="Less efficient is fine",-0.479 + 0.0553*(FC37) + -0.000521*(FC37)^2,IF(UI!$D$19="More efficient the better",0.099 + -0.00591*(FC37) + 0.000429*(FC37)^2,0.0238*(FC37) + -0.238))</f>
        <v>0.03526930586</v>
      </c>
      <c r="FE37" s="57">
        <v>0.994396124645868</v>
      </c>
      <c r="FF37" s="57">
        <f t="shared" si="55"/>
        <v>49.64759125</v>
      </c>
      <c r="FG37" s="57">
        <f>IF(UI!$D$19="Less efficient is fine",-0.479 + 0.0553*(FF37) + -0.000521*(FF37)^2,IF(UI!$D$19="More efficient the better",0.099 + -0.00591*(FF37) + 0.000429*(FF37)^2,0.0238*(FF37) + -0.238))</f>
        <v>0.9436126718</v>
      </c>
      <c r="FI37" s="73">
        <v>30.0</v>
      </c>
      <c r="FJ37" s="100">
        <f>AVERAGE(CM8:CM307)</f>
        <v>0.330041035</v>
      </c>
    </row>
    <row r="38" ht="15.75" customHeight="1">
      <c r="A38" s="57">
        <f t="shared" si="1"/>
        <v>0.2231853494</v>
      </c>
      <c r="B38" s="57">
        <v>0.22935279260040087</v>
      </c>
      <c r="C38" s="57">
        <f t="shared" si="2"/>
        <v>31.72502939</v>
      </c>
      <c r="D38" s="57">
        <f>IF(UI!$D$19="Less efficient is fine",-0.479 + 0.0553*(C38) + -0.000521*(C38)^2,IF(UI!$D$19="More efficient the better",0.099 + -0.00591*(C38) + 0.000429*(C38)^2,0.0238*(C38) + -0.238))</f>
        <v>0.5170556995</v>
      </c>
      <c r="E38" s="57">
        <v>0.08725921510002665</v>
      </c>
      <c r="F38" s="57">
        <f t="shared" si="3"/>
        <v>22.08877015</v>
      </c>
      <c r="G38" s="57">
        <f>IF(UI!$D$19="Less efficient is fine",-0.479 + 0.0553*(F38) + -0.000521*(F38)^2,IF(UI!$D$19="More efficient the better",0.099 + -0.00591*(F38) + 0.000429*(F38)^2,0.0238*(F38) + -0.238))</f>
        <v>0.2877127297</v>
      </c>
      <c r="H38" s="57">
        <v>0.6871123003533595</v>
      </c>
      <c r="I38" s="57">
        <f t="shared" si="4"/>
        <v>28.76061538</v>
      </c>
      <c r="J38" s="57">
        <f>IF(UI!$D$19="Less efficient is fine",-0.479 + 0.0553*(I38) + -0.000521*(I38)^2,IF(UI!$D$19="More efficient the better",0.099 + -0.00591*(I38) + 0.000429*(I38)^2,0.0238*(I38) + -0.238))</f>
        <v>0.446502646</v>
      </c>
      <c r="K38" s="57">
        <v>0.40994003666359735</v>
      </c>
      <c r="L38" s="99">
        <f t="shared" si="5"/>
        <v>20.71641688</v>
      </c>
      <c r="M38" s="57">
        <f>IF(UI!$D$19="Less efficient is fine",-0.479 + 0.0553*(L38) + -0.000521*(L38)^2,IF(UI!$D$19="More efficient the better",0.099 + -0.00591*(L38) + 0.000429*(L38)^2,0.0238*(L38) + -0.238))</f>
        <v>0.2550507217</v>
      </c>
      <c r="N38" s="57">
        <v>0.11670574874695294</v>
      </c>
      <c r="O38" s="57">
        <f t="shared" si="6"/>
        <v>24.17407057</v>
      </c>
      <c r="P38" s="57">
        <f>IF(UI!$D$19="Less efficient is fine",-0.479 + 0.0553*(O38) + -0.000521*(O38)^2,IF(UI!$D$19="More efficient the better",0.099 + -0.00591*(O38) + 0.000429*(O38)^2,0.0238*(O38) + -0.238))</f>
        <v>0.3373428795</v>
      </c>
      <c r="Q38" s="57">
        <v>0.9763042787832287</v>
      </c>
      <c r="R38" s="57">
        <f t="shared" si="7"/>
        <v>24.0681418</v>
      </c>
      <c r="S38" s="57">
        <f>IF(UI!$D$19="Less efficient is fine",-0.479 + 0.0553*(R38) + -0.000521*(R38)^2,IF(UI!$D$19="More efficient the better",0.099 + -0.00591*(R38) + 0.000429*(R38)^2,0.0238*(R38) + -0.238))</f>
        <v>0.3348217749</v>
      </c>
      <c r="T38" s="57">
        <v>0.510392531596442</v>
      </c>
      <c r="U38" s="57">
        <f t="shared" si="8"/>
        <v>20.50243432</v>
      </c>
      <c r="V38" s="57">
        <f>IF(UI!$D$19="Less efficient is fine",-0.479 + 0.0553*(U38) + -0.000521*(U38)^2,IF(UI!$D$19="More efficient the better",0.099 + -0.00591*(U38) + 0.000429*(U38)^2,0.0238*(U38) + -0.238))</f>
        <v>0.2499579369</v>
      </c>
      <c r="W38" s="57">
        <v>0.3523499791982343</v>
      </c>
      <c r="X38" s="57">
        <f t="shared" si="9"/>
        <v>21.35785636</v>
      </c>
      <c r="Y38" s="57">
        <f>IF(UI!$D$19="Less efficient is fine",-0.479 + 0.0553*(X38) + -0.000521*(X38)^2,IF(UI!$D$19="More efficient the better",0.099 + -0.00591*(X38) + 0.000429*(X38)^2,0.0238*(X38) + -0.238))</f>
        <v>0.2703169814</v>
      </c>
      <c r="Z38" s="57">
        <v>0.27455041253230283</v>
      </c>
      <c r="AA38" s="57">
        <f t="shared" si="10"/>
        <v>25.22304013</v>
      </c>
      <c r="AB38" s="57">
        <f>IF(UI!$D$19="Less efficient is fine",-0.479 + 0.0553*(AA38) + -0.000521*(AA38)^2,IF(UI!$D$19="More efficient the better",0.099 + -0.00591*(AA38) + 0.000429*(AA38)^2,0.0238*(AA38) + -0.238))</f>
        <v>0.3623083551</v>
      </c>
      <c r="AC38" s="57">
        <v>0.03582463895545018</v>
      </c>
      <c r="AD38" s="57">
        <f t="shared" si="11"/>
        <v>25.80302148</v>
      </c>
      <c r="AE38" s="57">
        <f>IF(UI!$D$19="Less efficient is fine",-0.479 + 0.0553*(AD38) + -0.000521*(AD38)^2,IF(UI!$D$19="More efficient the better",0.099 + -0.00591*(AD38) + 0.000429*(AD38)^2,0.0238*(AD38) + -0.238))</f>
        <v>0.3761119113</v>
      </c>
      <c r="AF38" s="57">
        <v>0.663690270608199</v>
      </c>
      <c r="AG38" s="57">
        <f t="shared" si="12"/>
        <v>28.76106802</v>
      </c>
      <c r="AH38" s="57">
        <f>IF(UI!$D$19="Less efficient is fine",-0.479 + 0.0553*(AG38) + -0.000521*(AG38)^2,IF(UI!$D$19="More efficient the better",0.099 + -0.00591*(AG38) + 0.000429*(AG38)^2,0.0238*(AG38) + -0.238))</f>
        <v>0.4465134189</v>
      </c>
      <c r="AI38" s="57">
        <v>0.08671864669619389</v>
      </c>
      <c r="AJ38" s="57">
        <f t="shared" si="13"/>
        <v>25.83291607</v>
      </c>
      <c r="AK38" s="57">
        <f>IF(UI!$D$19="Less efficient is fine",-0.479 + 0.0553*(AJ38) + -0.000521*(AJ38)^2,IF(UI!$D$19="More efficient the better",0.099 + -0.00591*(AJ38) + 0.000429*(AJ38)^2,0.0238*(AJ38) + -0.238))</f>
        <v>0.3768234024</v>
      </c>
      <c r="AL38" s="57">
        <v>0.4364535256407438</v>
      </c>
      <c r="AM38" s="57">
        <f t="shared" si="14"/>
        <v>24.33573737</v>
      </c>
      <c r="AN38" s="57">
        <f>IF(UI!$D$19="Less efficient is fine",-0.479 + 0.0553*(AM38) + -0.000521*(AM38)^2,IF(UI!$D$19="More efficient the better",0.099 + -0.00591*(AM38) + 0.000429*(AM38)^2,0.0238*(AM38) + -0.238))</f>
        <v>0.3411905495</v>
      </c>
      <c r="AO38" s="57">
        <v>0.9928459935750011</v>
      </c>
      <c r="AP38" s="57">
        <f t="shared" si="15"/>
        <v>24.02823416</v>
      </c>
      <c r="AQ38" s="57">
        <f>IF(UI!$D$19="Less efficient is fine",-0.479 + 0.0553*(AP38) + -0.000521*(AP38)^2,IF(UI!$D$19="More efficient the better",0.099 + -0.00591*(AP38) + 0.000429*(AP38)^2,0.0238*(AP38) + -0.238))</f>
        <v>0.333871973</v>
      </c>
      <c r="AR38" s="57">
        <v>0.3619705237855122</v>
      </c>
      <c r="AS38" s="57">
        <f t="shared" si="16"/>
        <v>29.67965989</v>
      </c>
      <c r="AT38" s="57">
        <f>IF(UI!$D$19="Less efficient is fine",-0.479 + 0.0553*(AS38) + -0.000521*(AS38)^2,IF(UI!$D$19="More efficient the better",0.099 + -0.00591*(AS38) + 0.000429*(AS38)^2,0.0238*(AS38) + -0.238))</f>
        <v>0.4683759054</v>
      </c>
      <c r="AU38" s="57">
        <v>0.8101522124918652</v>
      </c>
      <c r="AV38" s="57">
        <f t="shared" si="17"/>
        <v>24.06562854</v>
      </c>
      <c r="AW38" s="57">
        <f>IF(UI!$D$19="Less efficient is fine",-0.479 + 0.0553*(AV38) + -0.000521*(AV38)^2,IF(UI!$D$19="More efficient the better",0.099 + -0.00591*(AV38) + 0.000429*(AV38)^2,0.0238*(AV38) + -0.238))</f>
        <v>0.3347619593</v>
      </c>
      <c r="AX38" s="57">
        <v>0.6643791511237854</v>
      </c>
      <c r="AY38" s="57">
        <f t="shared" si="18"/>
        <v>22.88593614</v>
      </c>
      <c r="AZ38" s="57">
        <f>IF(UI!$D$19="Less efficient is fine",-0.479 + 0.0553*(AY38) + -0.000521*(AY38)^2,IF(UI!$D$19="More efficient the better",0.099 + -0.00591*(AY38) + 0.000429*(AY38)^2,0.0238*(AY38) + -0.238))</f>
        <v>0.3066852801</v>
      </c>
      <c r="BA38" s="57">
        <v>0.4979129585042742</v>
      </c>
      <c r="BB38" s="57">
        <f t="shared" si="19"/>
        <v>21.9916431</v>
      </c>
      <c r="BC38" s="57">
        <f>IF(UI!$D$19="Less efficient is fine",-0.479 + 0.0553*(BB38) + -0.000521*(BB38)^2,IF(UI!$D$19="More efficient the better",0.099 + -0.00591*(BB38) + 0.000429*(BB38)^2,0.0238*(BB38) + -0.238))</f>
        <v>0.2854011059</v>
      </c>
      <c r="BD38" s="57">
        <v>0.047649056040731996</v>
      </c>
      <c r="BE38" s="57">
        <f t="shared" si="20"/>
        <v>19.54351962</v>
      </c>
      <c r="BF38" s="57">
        <f>IF(UI!$D$19="Less efficient is fine",-0.479 + 0.0553*(BE38) + -0.000521*(BE38)^2,IF(UI!$D$19="More efficient the better",0.099 + -0.00591*(BE38) + 0.000429*(BE38)^2,0.0238*(BE38) + -0.238))</f>
        <v>0.2271357668</v>
      </c>
      <c r="BG38" s="57">
        <v>0.7914738500111913</v>
      </c>
      <c r="BH38" s="57">
        <f t="shared" si="21"/>
        <v>25.35884027</v>
      </c>
      <c r="BI38" s="57">
        <f>IF(UI!$D$19="Less efficient is fine",-0.479 + 0.0553*(BH38) + -0.000521*(BH38)^2,IF(UI!$D$19="More efficient the better",0.099 + -0.00591*(BH38) + 0.000429*(BH38)^2,0.0238*(BH38) + -0.238))</f>
        <v>0.3655403985</v>
      </c>
      <c r="BJ38" s="57">
        <v>0.6047079962208749</v>
      </c>
      <c r="BK38" s="57">
        <f t="shared" si="22"/>
        <v>13.28934414</v>
      </c>
      <c r="BL38" s="57">
        <f>IF(UI!$D$19="Less efficient is fine",-0.479 + 0.0553*(BK38) + -0.000521*(BK38)^2,IF(UI!$D$19="More efficient the better",0.099 + -0.00591*(BK38) + 0.000429*(BK38)^2,0.0238*(BK38) + -0.238))</f>
        <v>0.07828639061</v>
      </c>
      <c r="BM38" s="57">
        <v>0.45792202680380745</v>
      </c>
      <c r="BN38" s="57">
        <f t="shared" si="23"/>
        <v>28.26348579</v>
      </c>
      <c r="BO38" s="57">
        <f>IF(UI!$D$19="Less efficient is fine",-0.479 + 0.0553*(BN38) + -0.000521*(BN38)^2,IF(UI!$D$19="More efficient the better",0.099 + -0.00591*(BN38) + 0.000429*(BN38)^2,0.0238*(BN38) + -0.238))</f>
        <v>0.4346709617</v>
      </c>
      <c r="BP38" s="57">
        <v>0.4250895196322477</v>
      </c>
      <c r="BQ38" s="57">
        <f t="shared" si="24"/>
        <v>24.14923192</v>
      </c>
      <c r="BR38" s="57">
        <f>IF(UI!$D$19="Less efficient is fine",-0.479 + 0.0553*(BQ38) + -0.000521*(BQ38)^2,IF(UI!$D$19="More efficient the better",0.099 + -0.00591*(BQ38) + 0.000429*(BQ38)^2,0.0238*(BQ38) + -0.238))</f>
        <v>0.3367517198</v>
      </c>
      <c r="BS38" s="57">
        <v>0.38465208405202755</v>
      </c>
      <c r="BT38" s="57">
        <f t="shared" si="25"/>
        <v>23.19274966</v>
      </c>
      <c r="BU38" s="57">
        <f>IF(UI!$D$19="Less efficient is fine",-0.479 + 0.0553*(BT38) + -0.000521*(BT38)^2,IF(UI!$D$19="More efficient the better",0.099 + -0.00591*(BT38) + 0.000429*(BT38)^2,0.0238*(BT38) + -0.238))</f>
        <v>0.3139874418</v>
      </c>
      <c r="BV38" s="57">
        <v>0.8357888731546663</v>
      </c>
      <c r="BW38" s="57">
        <f t="shared" si="26"/>
        <v>15.90738043</v>
      </c>
      <c r="BX38" s="57">
        <f>IF(UI!$D$19="Less efficient is fine",-0.479 + 0.0553*(BW38) + -0.000521*(BW38)^2,IF(UI!$D$19="More efficient the better",0.099 + -0.00591*(BW38) + 0.000429*(BW38)^2,0.0238*(BW38) + -0.238))</f>
        <v>0.1405956543</v>
      </c>
      <c r="BY38" s="57">
        <v>0.6199411036211185</v>
      </c>
      <c r="BZ38" s="57">
        <f t="shared" si="27"/>
        <v>23.6407614</v>
      </c>
      <c r="CA38" s="57">
        <f>IF(UI!$D$19="Less efficient is fine",-0.479 + 0.0553*(BZ38) + -0.000521*(BZ38)^2,IF(UI!$D$19="More efficient the better",0.099 + -0.00591*(BZ38) + 0.000429*(BZ38)^2,0.0238*(BZ38) + -0.238))</f>
        <v>0.3246501214</v>
      </c>
      <c r="CB38" s="57">
        <v>0.6399192686119105</v>
      </c>
      <c r="CC38" s="57">
        <f t="shared" si="28"/>
        <v>20.98286769</v>
      </c>
      <c r="CD38" s="57">
        <f>IF(UI!$D$19="Less efficient is fine",-0.479 + 0.0553*(CC38) + -0.000521*(CC38)^2,IF(UI!$D$19="More efficient the better",0.099 + -0.00591*(CC38) + 0.000429*(CC38)^2,0.0238*(CC38) + -0.238))</f>
        <v>0.2613922509</v>
      </c>
      <c r="CE38" s="57">
        <v>0.027159748224478863</v>
      </c>
      <c r="CF38" s="57">
        <f t="shared" si="29"/>
        <v>15.58266358</v>
      </c>
      <c r="CG38" s="57">
        <f>IF(UI!$D$19="Less efficient is fine",-0.479 + 0.0553*(CF38) + -0.000521*(CF38)^2,IF(UI!$D$19="More efficient the better",0.099 + -0.00591*(CF38) + 0.000429*(CF38)^2,0.0238*(CF38) + -0.238))</f>
        <v>0.1328673933</v>
      </c>
      <c r="CH38" s="57">
        <v>0.056866675388241195</v>
      </c>
      <c r="CI38" s="57">
        <f t="shared" si="30"/>
        <v>15.84310939</v>
      </c>
      <c r="CJ38" s="57">
        <f>IF(UI!$D$19="Less efficient is fine",-0.479 + 0.0553*(CI38) + -0.000521*(CI38)^2,IF(UI!$D$19="More efficient the better",0.099 + -0.00591*(CI38) + 0.000429*(CI38)^2,0.0238*(CI38) + -0.238))</f>
        <v>0.1390660035</v>
      </c>
      <c r="CK38" s="57">
        <v>0.5343715705424937</v>
      </c>
      <c r="CL38" s="57">
        <f t="shared" si="31"/>
        <v>19.99711894</v>
      </c>
      <c r="CM38" s="57">
        <f>IF(UI!$D$19="Less efficient is fine",-0.479 + 0.0553*(CL38) + -0.000521*(CL38)^2,IF(UI!$D$19="More efficient the better",0.099 + -0.00591*(CL38) + 0.000429*(CL38)^2,0.0238*(CL38) + -0.238))</f>
        <v>0.2379314307</v>
      </c>
      <c r="CN38" s="57">
        <v>0.10313621203160173</v>
      </c>
      <c r="CO38" s="57">
        <f t="shared" si="32"/>
        <v>24.2708612</v>
      </c>
      <c r="CP38" s="57">
        <f>IF(UI!$D$19="Less efficient is fine",-0.479 + 0.0553*(CO38) + -0.000521*(CO38)^2,IF(UI!$D$19="More efficient the better",0.099 + -0.00591*(CO38) + 0.000429*(CO38)^2,0.0238*(CO38) + -0.238))</f>
        <v>0.3396464966</v>
      </c>
      <c r="CQ38" s="57">
        <v>0.4141853370788521</v>
      </c>
      <c r="CR38" s="57">
        <f t="shared" si="33"/>
        <v>23.0058179</v>
      </c>
      <c r="CS38" s="57">
        <f>IF(UI!$D$19="Less efficient is fine",-0.479 + 0.0553*(CR38) + -0.000521*(CR38)^2,IF(UI!$D$19="More efficient the better",0.099 + -0.00591*(CR38) + 0.000429*(CR38)^2,0.0238*(CR38) + -0.238))</f>
        <v>0.3095384661</v>
      </c>
      <c r="CT38" s="57">
        <v>0.9599741006960878</v>
      </c>
      <c r="CU38" s="57">
        <f t="shared" si="34"/>
        <v>20.024519</v>
      </c>
      <c r="CV38" s="57">
        <f>IF(UI!$D$19="Less efficient is fine",-0.479 + 0.0553*(CU38) + -0.000521*(CU38)^2,IF(UI!$D$19="More efficient the better",0.099 + -0.00591*(CU38) + 0.000429*(CU38)^2,0.0238*(CU38) + -0.238))</f>
        <v>0.2385835522</v>
      </c>
      <c r="CW38" s="57">
        <v>0.10105195901211228</v>
      </c>
      <c r="CX38" s="57">
        <f t="shared" si="35"/>
        <v>25.02301862</v>
      </c>
      <c r="CY38" s="57">
        <f>IF(UI!$D$19="Less efficient is fine",-0.479 + 0.0553*(CX38) + -0.000521*(CX38)^2,IF(UI!$D$19="More efficient the better",0.099 + -0.00591*(CX38) + 0.000429*(CX38)^2,0.0238*(CX38) + -0.238))</f>
        <v>0.3575478432</v>
      </c>
      <c r="CZ38" s="57">
        <v>0.28061458663528127</v>
      </c>
      <c r="DA38" s="57">
        <f t="shared" si="36"/>
        <v>29.37118536</v>
      </c>
      <c r="DB38" s="57">
        <f>IF(UI!$D$19="Less efficient is fine",-0.479 + 0.0553*(DA38) + -0.000521*(DA38)^2,IF(UI!$D$19="Efficient",0.099 + -0.00591*(DA38) + 0.000429*(DA38)^2,0.0238*(DA38) + -0.238))</f>
        <v>0.4610342117</v>
      </c>
      <c r="DC38" s="57">
        <v>0.7470012156908028</v>
      </c>
      <c r="DD38" s="57">
        <f t="shared" si="37"/>
        <v>21.83965767</v>
      </c>
      <c r="DE38" s="57">
        <f>IF(UI!$D$19="Less efficient is fine",-0.479 + 0.0553*(DD38) + -0.000521*(DD38)^2,IF(UI!$D$19="More efficient the better",0.099 + -0.00591*(DD38) + 0.000429*(DD38)^2,0.0238*(DD38) + -0.238))</f>
        <v>0.2817838525</v>
      </c>
      <c r="DF38" s="57">
        <v>0.5106941755678268</v>
      </c>
      <c r="DG38" s="57">
        <f t="shared" si="38"/>
        <v>20.71943299</v>
      </c>
      <c r="DH38" s="57">
        <f>IF(UI!$D$19="Less efficient is fine",-0.479 + 0.0553*(DG38) + -0.000521*(DG38)^2,IF(UI!$D$19="More efficient the better",0.099 + -0.00591*(DG38) + 0.000429*(DG38)^2,0.0238*(DG38) + -0.238))</f>
        <v>0.2551225051</v>
      </c>
      <c r="DI38" s="57">
        <v>0.8738336461249017</v>
      </c>
      <c r="DJ38" s="57">
        <f t="shared" si="39"/>
        <v>30.31681545</v>
      </c>
      <c r="DK38" s="57">
        <f>IF(UI!$D$19="Less efficient is fine",-0.479 + 0.0553*(DJ38) + -0.000521*(DJ38)^2,IF(UI!$D$19="More efficient the better",0.099 + -0.00591*(DJ38) + 0.000429*(DJ38)^2,0.0238*(DJ38) + -0.238))</f>
        <v>0.4835402078</v>
      </c>
      <c r="DL38" s="57">
        <v>0.23511088619208054</v>
      </c>
      <c r="DM38" s="57">
        <f t="shared" si="40"/>
        <v>26.05718156</v>
      </c>
      <c r="DN38" s="57">
        <f>IF(UI!$D$19="Less efficient is fine",-0.479 + 0.0553*(DM38) + -0.000521*(DM38)^2,IF(UI!$D$19="More efficient the better",0.099 + -0.00591*(DM38) + 0.000429*(DM38)^2,0.0238*(DM38) + -0.238))</f>
        <v>0.382160921</v>
      </c>
      <c r="DO38" s="57">
        <v>0.4540229128929194</v>
      </c>
      <c r="DP38" s="57">
        <f t="shared" si="41"/>
        <v>26.85874316</v>
      </c>
      <c r="DQ38" s="57">
        <f>IF(UI!$D$19="Less efficient is fine",-0.479 + 0.0553*(DP38) + -0.000521*(DP38)^2,IF(UI!$D$19="More efficient the better",0.099 + -0.00591*(DP38) + 0.000429*(DP38)^2,0.0238*(DP38) + -0.238))</f>
        <v>0.4012380871</v>
      </c>
      <c r="DR38" s="57">
        <v>0.27786445579613794</v>
      </c>
      <c r="DS38" s="57">
        <f t="shared" si="42"/>
        <v>26.60915296</v>
      </c>
      <c r="DT38" s="57">
        <f>IF(UI!$D$19="Less efficient is fine",-0.479 + 0.0553*(DS38) + -0.000521*(DS38)^2,IF(UI!$D$19="More efficient the better",0.099 + -0.00591*(DS38) + 0.000429*(DS38)^2,0.0238*(DS38) + -0.238))</f>
        <v>0.3952978404</v>
      </c>
      <c r="DU38" s="57">
        <v>0.1582944643547315</v>
      </c>
      <c r="DV38" s="57">
        <f t="shared" si="43"/>
        <v>25.84399354</v>
      </c>
      <c r="DW38" s="57">
        <f>IF(UI!$D$19="Less efficient is fine",-0.479 + 0.0553*(DV38) + -0.000521*(DV38)^2,IF(UI!$D$19="More efficient the better",0.099 + -0.00591*(DV38) + 0.000429*(DV38)^2,0.0238*(DV38) + -0.238))</f>
        <v>0.3770870462</v>
      </c>
      <c r="DX38" s="57">
        <v>0.332338368417047</v>
      </c>
      <c r="DY38" s="99">
        <f t="shared" si="44"/>
        <v>31.07638546</v>
      </c>
      <c r="DZ38" s="57">
        <f>IF(UI!$D$19="Less efficient is fine",-0.479 + 0.0553*(DY38) + -0.000521*(DY38)^2,IF(UI!$D$19="More efficient the better",0.099 + -0.00591*(DY38) + 0.000429*(DY38)^2,0.0238*(DY38) + -0.238))</f>
        <v>0.501617974</v>
      </c>
      <c r="EA38" s="57">
        <v>0.8271441035441053</v>
      </c>
      <c r="EB38" s="99">
        <f t="shared" si="45"/>
        <v>25.16837559</v>
      </c>
      <c r="EC38" s="57">
        <f>IF(UI!$D$19="Less efficient is fine",-0.479 + 0.0553*(EB38) + -0.000521*(EB38)^2,IF(UI!$D$19="More efficient the better",0.099 + -0.00591*(EB38) + 0.000429*(EB38)^2,0.0238*(EB38) + -0.238))</f>
        <v>0.3610073391</v>
      </c>
      <c r="ED38" s="57">
        <v>0.529680709558529</v>
      </c>
      <c r="EE38" s="99">
        <f t="shared" si="46"/>
        <v>21.10586889</v>
      </c>
      <c r="EF38" s="57">
        <f>IF(UI!$D$19="Less efficient is fine",-0.479 + 0.0553*(EE38) + -0.000521*(EE38)^2,IF(UI!$D$19="More efficient the better",0.099 + -0.00591*(EE38) + 0.000429*(EE38)^2,0.0238*(EE38) + -0.238))</f>
        <v>0.2643196796</v>
      </c>
      <c r="EG38" s="57">
        <v>0.48823913591377155</v>
      </c>
      <c r="EH38" s="99">
        <f t="shared" si="47"/>
        <v>22.45859203</v>
      </c>
      <c r="EI38" s="57">
        <f>IF(UI!$D$19="Less efficient is fine",-0.479 + 0.0553*(EH38) + -0.000521*(EH38)^2,IF(UI!$D$19="More efficient the better",0.099 + -0.00591*(EH38) + 0.000429*(EH38)^2,0.0238*(EH38) + -0.238))</f>
        <v>0.2965144903</v>
      </c>
      <c r="EJ38" s="57">
        <v>0.5671318464925128</v>
      </c>
      <c r="EK38" s="99">
        <f t="shared" si="48"/>
        <v>17.17846597</v>
      </c>
      <c r="EL38" s="57">
        <f>IF(UI!$D$19="Less efficient is fine",-0.479 + 0.0553*(EK38) + -0.000521*(EK38)^2,IF(UI!$D$19="More efficient the better",0.099 + -0.00591*(EK38) + 0.000429*(EK38)^2,0.0238*(EK38) + -0.238))</f>
        <v>0.1708474901</v>
      </c>
      <c r="EM38" s="57">
        <v>0.11515140085950426</v>
      </c>
      <c r="EN38" s="99">
        <f t="shared" si="49"/>
        <v>19.95979748</v>
      </c>
      <c r="EO38" s="57">
        <f>IF(UI!$D$19="Less efficient is fine",-0.479 + 0.0553*(EN38) + -0.000521*(EN38)^2,IF(UI!$D$19="More efficient the better",0.099 + -0.00591*(EN38) + 0.000429*(EN38)^2,0.0238*(EN38) + -0.238))</f>
        <v>0.2370431801</v>
      </c>
      <c r="EP38" s="57">
        <v>0.6467083301765811</v>
      </c>
      <c r="EQ38" s="99">
        <f t="shared" si="50"/>
        <v>32.83631844</v>
      </c>
      <c r="ER38" s="57">
        <f>IF(UI!$D$19="Less efficient is fine",-0.479 + 0.0553*(EQ38) + -0.000521*(EQ38)^2,IF(UI!$D$19="More efficient the better",0.099 + -0.00591*(EQ38) + 0.000429*(EQ38)^2,0.0238*(EQ38) + -0.238))</f>
        <v>0.543504379</v>
      </c>
      <c r="ES38" s="57">
        <v>0.9162002531911771</v>
      </c>
      <c r="ET38" s="99">
        <f t="shared" si="51"/>
        <v>19.72982722</v>
      </c>
      <c r="EU38" s="57">
        <f>IF(UI!$D$19="Less efficient is fine",-0.479 + 0.0553*(ET38) + -0.000521*(ET38)^2,IF(UI!$D$19="More efficient the better",0.099 + -0.00591*(ET38) + 0.000429*(ET38)^2,0.0238*(ET38) + -0.238))</f>
        <v>0.231569888</v>
      </c>
      <c r="EV38" s="57">
        <v>0.3324954315811208</v>
      </c>
      <c r="EW38" s="99">
        <f t="shared" si="52"/>
        <v>19.66961374</v>
      </c>
      <c r="EX38" s="57">
        <f>IF(UI!$D$19="Less efficient is fine",-0.479 + 0.0553*(EW38) + -0.000521*(EW38)^2,IF(UI!$D$19="More efficient the better",0.099 + -0.00591*(EW38) + 0.000429*(EW38)^2,0.0238*(EW38) + -0.238))</f>
        <v>0.2301368069</v>
      </c>
      <c r="EY38" s="57">
        <v>0.6227592917760632</v>
      </c>
      <c r="EZ38" s="99">
        <f t="shared" si="53"/>
        <v>11.09125996</v>
      </c>
      <c r="FA38" s="57">
        <f>IF(UI!$D$19="Less efficient is fine",-0.479 + 0.0553*(EZ38) + -0.000521*(EZ38)^2,IF(UI!$D$19="More efficient the better",0.099 + -0.00591*(EZ38) + 0.000429*(EZ38)^2,0.0238*(EZ38) + -0.238))</f>
        <v>0.0259719871</v>
      </c>
      <c r="FB38" s="57">
        <v>0.1924783629994682</v>
      </c>
      <c r="FC38" s="99">
        <f t="shared" si="54"/>
        <v>10.93067322</v>
      </c>
      <c r="FD38" s="57">
        <f>IF(UI!$D$19="Less efficient is fine",-0.479 + 0.0553*(FC38) + -0.000521*(FC38)^2,IF(UI!$D$19="More efficient the better",0.099 + -0.00591*(FC38) + 0.000429*(FC38)^2,0.0238*(FC38) + -0.238))</f>
        <v>0.02215002252</v>
      </c>
      <c r="FE38" s="57">
        <v>0.9494307702277366</v>
      </c>
      <c r="FF38" s="57">
        <f t="shared" si="55"/>
        <v>44.93338027</v>
      </c>
      <c r="FG38" s="57">
        <f>IF(UI!$D$19="Less efficient is fine",-0.479 + 0.0553*(FF38) + -0.000521*(FF38)^2,IF(UI!$D$19="More efficient the better",0.099 + -0.00591*(FF38) + 0.000429*(FF38)^2,0.0238*(FF38) + -0.238))</f>
        <v>0.8314144504</v>
      </c>
      <c r="FI38" s="73">
        <v>31.0</v>
      </c>
      <c r="FJ38" s="100">
        <f>AVERAGE(CP8:CP307)</f>
        <v>0.3550258765</v>
      </c>
    </row>
    <row r="39" ht="15.75" customHeight="1">
      <c r="A39" s="57">
        <f t="shared" si="1"/>
        <v>0.2832693055</v>
      </c>
      <c r="B39" s="57">
        <v>0.6552989847729843</v>
      </c>
      <c r="C39" s="57">
        <f t="shared" si="2"/>
        <v>27.7295819</v>
      </c>
      <c r="D39" s="57">
        <f>IF(UI!$D$19="Less efficient is fine",-0.479 + 0.0553*(C39) + -0.000521*(C39)^2,IF(UI!$D$19="More efficient the better",0.099 + -0.00591*(C39) + 0.000429*(C39)^2,0.0238*(C39) + -0.238))</f>
        <v>0.4219640493</v>
      </c>
      <c r="E39" s="57">
        <v>0.8526095048775653</v>
      </c>
      <c r="F39" s="57">
        <f t="shared" si="3"/>
        <v>23.92977564</v>
      </c>
      <c r="G39" s="57">
        <f>IF(UI!$D$19="Less efficient is fine",-0.479 + 0.0553*(F39) + -0.000521*(F39)^2,IF(UI!$D$19="More efficient the better",0.099 + -0.00591*(F39) + 0.000429*(F39)^2,0.0238*(F39) + -0.238))</f>
        <v>0.3315286602</v>
      </c>
      <c r="H39" s="57">
        <v>0.28321253393307744</v>
      </c>
      <c r="I39" s="57">
        <f t="shared" si="4"/>
        <v>32.88153041</v>
      </c>
      <c r="J39" s="57">
        <f>IF(UI!$D$19="Less efficient is fine",-0.479 + 0.0553*(I39) + -0.000521*(I39)^2,IF(UI!$D$19="More efficient the better",0.099 + -0.00591*(I39) + 0.000429*(I39)^2,0.0238*(I39) + -0.238))</f>
        <v>0.5445804237</v>
      </c>
      <c r="K39" s="57">
        <v>0.9223444263398174</v>
      </c>
      <c r="L39" s="99">
        <f t="shared" si="5"/>
        <v>20.87196511</v>
      </c>
      <c r="M39" s="57">
        <f>IF(UI!$D$19="Less efficient is fine",-0.479 + 0.0553*(L39) + -0.000521*(L39)^2,IF(UI!$D$19="More efficient the better",0.099 + -0.00591*(L39) + 0.000429*(L39)^2,0.0238*(L39) + -0.238))</f>
        <v>0.2587527696</v>
      </c>
      <c r="N39" s="57">
        <v>0.9080384572981399</v>
      </c>
      <c r="O39" s="57">
        <f t="shared" si="6"/>
        <v>26.31675028</v>
      </c>
      <c r="P39" s="57">
        <f>IF(UI!$D$19="Less efficient is fine",-0.479 + 0.0553*(O39) + -0.000521*(O39)^2,IF(UI!$D$19="More efficient the better",0.099 + -0.00591*(O39) + 0.000429*(O39)^2,0.0238*(O39) + -0.238))</f>
        <v>0.3883386567</v>
      </c>
      <c r="Q39" s="57">
        <v>0.9581233358833351</v>
      </c>
      <c r="R39" s="57">
        <f t="shared" si="7"/>
        <v>23.43181492</v>
      </c>
      <c r="S39" s="57">
        <f>IF(UI!$D$19="Less efficient is fine",-0.479 + 0.0553*(R39) + -0.000521*(R39)^2,IF(UI!$D$19="More efficient the better",0.099 + -0.00591*(R39) + 0.000429*(R39)^2,0.0238*(R39) + -0.238))</f>
        <v>0.3196771951</v>
      </c>
      <c r="T39" s="57">
        <v>0.2858994482619953</v>
      </c>
      <c r="U39" s="57">
        <f t="shared" si="8"/>
        <v>25.78086927</v>
      </c>
      <c r="V39" s="57">
        <f>IF(UI!$D$19="Less efficient is fine",-0.479 + 0.0553*(U39) + -0.000521*(U39)^2,IF(UI!$D$19="More efficient the better",0.099 + -0.00591*(U39) + 0.000429*(U39)^2,0.0238*(U39) + -0.238))</f>
        <v>0.3755846886</v>
      </c>
      <c r="W39" s="57">
        <v>0.18631241024560607</v>
      </c>
      <c r="X39" s="57">
        <f t="shared" si="9"/>
        <v>20.44172012</v>
      </c>
      <c r="Y39" s="57">
        <f>IF(UI!$D$19="Less efficient is fine",-0.479 + 0.0553*(X39) + -0.000521*(X39)^2,IF(UI!$D$19="More efficient the better",0.099 + -0.00591*(X39) + 0.000429*(X39)^2,0.0238*(X39) + -0.238))</f>
        <v>0.2485129388</v>
      </c>
      <c r="Z39" s="57">
        <v>0.3084382858957425</v>
      </c>
      <c r="AA39" s="57">
        <f t="shared" si="10"/>
        <v>25.35624471</v>
      </c>
      <c r="AB39" s="57">
        <f>IF(UI!$D$19="Less efficient is fine",-0.479 + 0.0553*(AA39) + -0.000521*(AA39)^2,IF(UI!$D$19="More efficient the better",0.099 + -0.00591*(AA39) + 0.000429*(AA39)^2,0.0238*(AA39) + -0.238))</f>
        <v>0.3654786242</v>
      </c>
      <c r="AC39" s="57">
        <v>0.538797656423052</v>
      </c>
      <c r="AD39" s="57">
        <f t="shared" si="11"/>
        <v>22.19761432</v>
      </c>
      <c r="AE39" s="57">
        <f>IF(UI!$D$19="Less efficient is fine",-0.479 + 0.0553*(AD39) + -0.000521*(AD39)^2,IF(UI!$D$19="More efficient the better",0.099 + -0.00591*(AD39) + 0.000429*(AD39)^2,0.0238*(AD39) + -0.238))</f>
        <v>0.2903032207</v>
      </c>
      <c r="AF39" s="57">
        <v>0.34927488020693254</v>
      </c>
      <c r="AG39" s="57">
        <f t="shared" si="12"/>
        <v>25.09115401</v>
      </c>
      <c r="AH39" s="57">
        <f>IF(UI!$D$19="Less efficient is fine",-0.479 + 0.0553*(AG39) + -0.000521*(AG39)^2,IF(UI!$D$19="More efficient the better",0.099 + -0.00591*(AG39) + 0.000429*(AG39)^2,0.0238*(AG39) + -0.238))</f>
        <v>0.3591694655</v>
      </c>
      <c r="AI39" s="57">
        <v>0.29357754177638995</v>
      </c>
      <c r="AJ39" s="57">
        <f t="shared" si="13"/>
        <v>26.53252091</v>
      </c>
      <c r="AK39" s="57">
        <f>IF(UI!$D$19="Less efficient is fine",-0.479 + 0.0553*(AJ39) + -0.000521*(AJ39)^2,IF(UI!$D$19="More efficient the better",0.099 + -0.00591*(AJ39) + 0.000429*(AJ39)^2,0.0238*(AJ39) + -0.238))</f>
        <v>0.3934739976</v>
      </c>
      <c r="AL39" s="57">
        <v>0.09730990300082065</v>
      </c>
      <c r="AM39" s="57">
        <f t="shared" si="14"/>
        <v>23.10289337</v>
      </c>
      <c r="AN39" s="57">
        <f>IF(UI!$D$19="Less efficient is fine",-0.479 + 0.0553*(AM39) + -0.000521*(AM39)^2,IF(UI!$D$19="More efficient the better",0.099 + -0.00591*(AM39) + 0.000429*(AM39)^2,0.0238*(AM39) + -0.238))</f>
        <v>0.3118488622</v>
      </c>
      <c r="AO39" s="57">
        <v>0.4115284970649886</v>
      </c>
      <c r="AP39" s="57">
        <f t="shared" si="15"/>
        <v>21.72167466</v>
      </c>
      <c r="AQ39" s="57">
        <f>IF(UI!$D$19="Less efficient is fine",-0.479 + 0.0553*(AP39) + -0.000521*(AP39)^2,IF(UI!$D$19="More efficient the better",0.099 + -0.00591*(AP39) + 0.000429*(AP39)^2,0.0238*(AP39) + -0.238))</f>
        <v>0.2789758569</v>
      </c>
      <c r="AR39" s="57">
        <v>0.5594645211361009</v>
      </c>
      <c r="AS39" s="57">
        <f t="shared" si="16"/>
        <v>23.84271193</v>
      </c>
      <c r="AT39" s="57">
        <f>IF(UI!$D$19="Less efficient is fine",-0.479 + 0.0553*(AS39) + -0.000521*(AS39)^2,IF(UI!$D$19="More efficient the better",0.099 + -0.00591*(AS39) + 0.000429*(AS39)^2,0.0238*(AS39) + -0.238))</f>
        <v>0.329456544</v>
      </c>
      <c r="AU39" s="57">
        <v>0.9820840338560969</v>
      </c>
      <c r="AV39" s="57">
        <f t="shared" si="17"/>
        <v>28.17697731</v>
      </c>
      <c r="AW39" s="57">
        <f>IF(UI!$D$19="Less efficient is fine",-0.479 + 0.0553*(AV39) + -0.000521*(AV39)^2,IF(UI!$D$19="More efficient the better",0.099 + -0.00591*(AV39) + 0.000429*(AV39)^2,0.0238*(AV39) + -0.238))</f>
        <v>0.43261206</v>
      </c>
      <c r="AX39" s="57">
        <v>0.8461844864729573</v>
      </c>
      <c r="AY39" s="57">
        <f t="shared" si="18"/>
        <v>25.82996438</v>
      </c>
      <c r="AZ39" s="57">
        <f>IF(UI!$D$19="Less efficient is fine",-0.479 + 0.0553*(AY39) + -0.000521*(AY39)^2,IF(UI!$D$19="More efficient the better",0.099 + -0.00591*(AY39) + 0.000429*(AY39)^2,0.0238*(AY39) + -0.238))</f>
        <v>0.3767531522</v>
      </c>
      <c r="BA39" s="57">
        <v>0.6712118065956745</v>
      </c>
      <c r="BB39" s="57">
        <f t="shared" si="19"/>
        <v>18.39298205</v>
      </c>
      <c r="BC39" s="57">
        <f>IF(UI!$D$19="Less efficient is fine",-0.479 + 0.0553*(BB39) + -0.000521*(BB39)^2,IF(UI!$D$19="More efficient the better",0.099 + -0.00591*(BB39) + 0.000429*(BB39)^2,0.0238*(BB39) + -0.238))</f>
        <v>0.1997529729</v>
      </c>
      <c r="BD39" s="57">
        <v>0.0028229151621499415</v>
      </c>
      <c r="BE39" s="57">
        <f t="shared" si="20"/>
        <v>18.3756937</v>
      </c>
      <c r="BF39" s="57">
        <f>IF(UI!$D$19="Less efficient is fine",-0.479 + 0.0553*(BE39) + -0.000521*(BE39)^2,IF(UI!$D$19="More efficient the better",0.099 + -0.00591*(BE39) + 0.000429*(BE39)^2,0.0238*(BE39) + -0.238))</f>
        <v>0.1993415101</v>
      </c>
      <c r="BG39" s="57">
        <v>0.4832821035002399</v>
      </c>
      <c r="BH39" s="57">
        <f t="shared" si="21"/>
        <v>27.91569987</v>
      </c>
      <c r="BI39" s="57">
        <f>IF(UI!$D$19="Less efficient is fine",-0.479 + 0.0553*(BH39) + -0.000521*(BH39)^2,IF(UI!$D$19="More efficient the better",0.099 + -0.00591*(BH39) + 0.000429*(BH39)^2,0.0238*(BH39) + -0.238))</f>
        <v>0.4263936568</v>
      </c>
      <c r="BJ39" s="57">
        <v>0.4654589594652203</v>
      </c>
      <c r="BK39" s="57">
        <f t="shared" si="22"/>
        <v>16.41210219</v>
      </c>
      <c r="BL39" s="57">
        <f>IF(UI!$D$19="Less efficient is fine",-0.479 + 0.0553*(BK39) + -0.000521*(BK39)^2,IF(UI!$D$19="More efficient the better",0.099 + -0.00591*(BK39) + 0.000429*(BK39)^2,0.0238*(BK39) + -0.238))</f>
        <v>0.1526080322</v>
      </c>
      <c r="BM39" s="57">
        <v>0.8840552964575386</v>
      </c>
      <c r="BN39" s="57">
        <f t="shared" si="23"/>
        <v>27.97101463</v>
      </c>
      <c r="BO39" s="57">
        <f>IF(UI!$D$19="Less efficient is fine",-0.479 + 0.0553*(BN39) + -0.000521*(BN39)^2,IF(UI!$D$19="More efficient the better",0.099 + -0.00591*(BN39) + 0.000429*(BN39)^2,0.0238*(BN39) + -0.238))</f>
        <v>0.4277101483</v>
      </c>
      <c r="BP39" s="57">
        <v>0.22796566797280882</v>
      </c>
      <c r="BQ39" s="57">
        <f t="shared" si="24"/>
        <v>23.03852095</v>
      </c>
      <c r="BR39" s="57">
        <f>IF(UI!$D$19="Less efficient is fine",-0.479 + 0.0553*(BQ39) + -0.000521*(BQ39)^2,IF(UI!$D$19="More efficient the better",0.099 + -0.00591*(BQ39) + 0.000429*(BQ39)^2,0.0238*(BQ39) + -0.238))</f>
        <v>0.3103167986</v>
      </c>
      <c r="BS39" s="57">
        <v>0.693053019939637</v>
      </c>
      <c r="BT39" s="57">
        <f t="shared" si="25"/>
        <v>19.99448003</v>
      </c>
      <c r="BU39" s="57">
        <f>IF(UI!$D$19="Less efficient is fine",-0.479 + 0.0553*(BT39) + -0.000521*(BT39)^2,IF(UI!$D$19="More efficient the better",0.099 + -0.00591*(BT39) + 0.000429*(BT39)^2,0.0238*(BT39) + -0.238))</f>
        <v>0.2378686246</v>
      </c>
      <c r="BV39" s="57">
        <v>0.12168391885610874</v>
      </c>
      <c r="BW39" s="57">
        <f t="shared" si="26"/>
        <v>15.47996978</v>
      </c>
      <c r="BX39" s="57">
        <f>IF(UI!$D$19="Less efficient is fine",-0.479 + 0.0553*(BW39) + -0.000521*(BW39)^2,IF(UI!$D$19="More efficient the better",0.099 + -0.00591*(BW39) + 0.000429*(BW39)^2,0.0238*(BW39) + -0.238))</f>
        <v>0.1304232807</v>
      </c>
      <c r="BY39" s="57">
        <v>0.9367251214071792</v>
      </c>
      <c r="BZ39" s="57">
        <f t="shared" si="27"/>
        <v>27.99722292</v>
      </c>
      <c r="CA39" s="57">
        <f>IF(UI!$D$19="Less efficient is fine",-0.479 + 0.0553*(BZ39) + -0.000521*(BZ39)^2,IF(UI!$D$19="More efficient the better",0.099 + -0.00591*(BZ39) + 0.000429*(BZ39)^2,0.0238*(BZ39) + -0.238))</f>
        <v>0.4283339055</v>
      </c>
      <c r="CB39" s="57">
        <v>0.6801508351061244</v>
      </c>
      <c r="CC39" s="57">
        <f t="shared" si="28"/>
        <v>21.44400397</v>
      </c>
      <c r="CD39" s="57">
        <f>IF(UI!$D$19="Less efficient is fine",-0.479 + 0.0553*(CC39) + -0.000521*(CC39)^2,IF(UI!$D$19="More efficient the better",0.099 + -0.00591*(CC39) + 0.000429*(CC39)^2,0.0238*(CC39) + -0.238))</f>
        <v>0.2723672946</v>
      </c>
      <c r="CE39" s="57">
        <v>0.7264045214076809</v>
      </c>
      <c r="CF39" s="57">
        <f t="shared" si="29"/>
        <v>15.1071885</v>
      </c>
      <c r="CG39" s="57">
        <f>IF(UI!$D$19="Less efficient is fine",-0.479 + 0.0553*(CF39) + -0.000521*(CF39)^2,IF(UI!$D$19="More efficient the better",0.099 + -0.00591*(CF39) + 0.000429*(CF39)^2,0.0238*(CF39) + -0.238))</f>
        <v>0.1215510863</v>
      </c>
      <c r="CH39" s="57">
        <v>0.9503550783759231</v>
      </c>
      <c r="CI39" s="57">
        <f t="shared" si="30"/>
        <v>17.91579016</v>
      </c>
      <c r="CJ39" s="57">
        <f>IF(UI!$D$19="Less efficient is fine",-0.479 + 0.0553*(CI39) + -0.000521*(CI39)^2,IF(UI!$D$19="More efficient the better",0.099 + -0.00591*(CI39) + 0.000429*(CI39)^2,0.0238*(CI39) + -0.238))</f>
        <v>0.1883958059</v>
      </c>
      <c r="CK39" s="57">
        <v>0.4652404116866967</v>
      </c>
      <c r="CL39" s="57">
        <f t="shared" si="31"/>
        <v>25.8230717</v>
      </c>
      <c r="CM39" s="57">
        <f>IF(UI!$D$19="Less efficient is fine",-0.479 + 0.0553*(CL39) + -0.000521*(CL39)^2,IF(UI!$D$19="More efficient the better",0.099 + -0.00591*(CL39) + 0.000429*(CL39)^2,0.0238*(CL39) + -0.238))</f>
        <v>0.3765891064</v>
      </c>
      <c r="CN39" s="57">
        <v>0.8647493050804562</v>
      </c>
      <c r="CO39" s="57">
        <f t="shared" si="32"/>
        <v>25.95701335</v>
      </c>
      <c r="CP39" s="57">
        <f>IF(UI!$D$19="Less efficient is fine",-0.479 + 0.0553*(CO39) + -0.000521*(CO39)^2,IF(UI!$D$19="More efficient the better",0.099 + -0.00591*(CO39) + 0.000429*(CO39)^2,0.0238*(CO39) + -0.238))</f>
        <v>0.3797769178</v>
      </c>
      <c r="CQ39" s="57">
        <v>0.07033648767062861</v>
      </c>
      <c r="CR39" s="57">
        <f t="shared" si="33"/>
        <v>20.06285179</v>
      </c>
      <c r="CS39" s="57">
        <f>IF(UI!$D$19="Less efficient is fine",-0.479 + 0.0553*(CR39) + -0.000521*(CR39)^2,IF(UI!$D$19="More efficient the better",0.099 + -0.00591*(CR39) + 0.000429*(CR39)^2,0.0238*(CR39) + -0.238))</f>
        <v>0.2394958726</v>
      </c>
      <c r="CT39" s="57">
        <v>0.8148823093498229</v>
      </c>
      <c r="CU39" s="57">
        <f t="shared" si="34"/>
        <v>17.75159149</v>
      </c>
      <c r="CV39" s="57">
        <f>IF(UI!$D$19="Less efficient is fine",-0.479 + 0.0553*(CU39) + -0.000521*(CU39)^2,IF(UI!$D$19="More efficient the better",0.099 + -0.00591*(CU39) + 0.000429*(CU39)^2,0.0238*(CU39) + -0.238))</f>
        <v>0.1844878775</v>
      </c>
      <c r="CW39" s="57">
        <v>0.6628760572154866</v>
      </c>
      <c r="CX39" s="57">
        <f t="shared" si="35"/>
        <v>22.86555005</v>
      </c>
      <c r="CY39" s="57">
        <f>IF(UI!$D$19="Less efficient is fine",-0.479 + 0.0553*(CX39) + -0.000521*(CX39)^2,IF(UI!$D$19="More efficient the better",0.099 + -0.00591*(CX39) + 0.000429*(CX39)^2,0.0238*(CX39) + -0.238))</f>
        <v>0.3062000913</v>
      </c>
      <c r="CZ39" s="57">
        <v>0.852648052246339</v>
      </c>
      <c r="DA39" s="57">
        <f t="shared" si="36"/>
        <v>28.64011717</v>
      </c>
      <c r="DB39" s="57">
        <f>IF(UI!$D$19="Less efficient is fine",-0.479 + 0.0553*(DA39) + -0.000521*(DA39)^2,IF(UI!$D$19="Efficient",0.099 + -0.00591*(DA39) + 0.000429*(DA39)^2,0.0238*(DA39) + -0.238))</f>
        <v>0.4436347886</v>
      </c>
      <c r="DC39" s="57">
        <v>0.27351767059537746</v>
      </c>
      <c r="DD39" s="57">
        <f t="shared" si="37"/>
        <v>24.21885513</v>
      </c>
      <c r="DE39" s="57">
        <f>IF(UI!$D$19="Less efficient is fine",-0.479 + 0.0553*(DD39) + -0.000521*(DD39)^2,IF(UI!$D$19="More efficient the better",0.099 + -0.00591*(DD39) + 0.000429*(DD39)^2,0.0238*(DD39) + -0.238))</f>
        <v>0.338408752</v>
      </c>
      <c r="DF39" s="57">
        <v>0.2970719239110601</v>
      </c>
      <c r="DG39" s="57">
        <f t="shared" si="38"/>
        <v>26.08322908</v>
      </c>
      <c r="DH39" s="57">
        <f>IF(UI!$D$19="Less efficient is fine",-0.479 + 0.0553*(DG39) + -0.000521*(DG39)^2,IF(UI!$D$19="More efficient the better",0.099 + -0.00591*(DG39) + 0.000429*(DG39)^2,0.0238*(DG39) + -0.238))</f>
        <v>0.3827808521</v>
      </c>
      <c r="DI39" s="57">
        <v>0.6621395115312422</v>
      </c>
      <c r="DJ39" s="57">
        <f t="shared" si="39"/>
        <v>26.69987715</v>
      </c>
      <c r="DK39" s="57">
        <f>IF(UI!$D$19="Less efficient is fine",-0.479 + 0.0553*(DJ39) + -0.000521*(DJ39)^2,IF(UI!$D$19="More efficient the better",0.099 + -0.00591*(DJ39) + 0.000429*(DJ39)^2,0.0238*(DJ39) + -0.238))</f>
        <v>0.3974570761</v>
      </c>
      <c r="DL39" s="57">
        <v>0.1820990476829235</v>
      </c>
      <c r="DM39" s="57">
        <f t="shared" si="40"/>
        <v>25.81046482</v>
      </c>
      <c r="DN39" s="57">
        <f>IF(UI!$D$19="Less efficient is fine",-0.479 + 0.0553*(DM39) + -0.000521*(DM39)^2,IF(UI!$D$19="More efficient the better",0.099 + -0.00591*(DM39) + 0.000429*(DM39)^2,0.0238*(DM39) + -0.238))</f>
        <v>0.3762890627</v>
      </c>
      <c r="DO39" s="57">
        <v>0.20827198773753508</v>
      </c>
      <c r="DP39" s="57">
        <f t="shared" si="41"/>
        <v>25.93620654</v>
      </c>
      <c r="DQ39" s="57">
        <f>IF(UI!$D$19="Less efficient is fine",-0.479 + 0.0553*(DP39) + -0.000521*(DP39)^2,IF(UI!$D$19="More efficient the better",0.099 + -0.00591*(DP39) + 0.000429*(DP39)^2,0.0238*(DP39) + -0.238))</f>
        <v>0.3792817157</v>
      </c>
      <c r="DR39" s="57">
        <v>0.21036728749070155</v>
      </c>
      <c r="DS39" s="57">
        <f t="shared" si="42"/>
        <v>26.27024196</v>
      </c>
      <c r="DT39" s="57">
        <f>IF(UI!$D$19="Less efficient is fine",-0.479 + 0.0553*(DS39) + -0.000521*(DS39)^2,IF(UI!$D$19="More efficient the better",0.099 + -0.00591*(DS39) + 0.000429*(DS39)^2,0.0238*(DS39) + -0.238))</f>
        <v>0.3872317586</v>
      </c>
      <c r="DU39" s="57">
        <v>0.5007455401240553</v>
      </c>
      <c r="DV39" s="57">
        <f t="shared" si="43"/>
        <v>21.6999421</v>
      </c>
      <c r="DW39" s="57">
        <f>IF(UI!$D$19="Less efficient is fine",-0.479 + 0.0553*(DV39) + -0.000521*(DV39)^2,IF(UI!$D$19="More efficient the better",0.099 + -0.00591*(DV39) + 0.000429*(DV39)^2,0.0238*(DV39) + -0.238))</f>
        <v>0.2784586219</v>
      </c>
      <c r="DX39" s="57">
        <v>0.1547275741217653</v>
      </c>
      <c r="DY39" s="99">
        <f t="shared" si="44"/>
        <v>29.78143465</v>
      </c>
      <c r="DZ39" s="57">
        <f>IF(UI!$D$19="Less efficient is fine",-0.479 + 0.0553*(DY39) + -0.000521*(DY39)^2,IF(UI!$D$19="More efficient the better",0.099 + -0.00591*(DY39) + 0.000429*(DY39)^2,0.0238*(DY39) + -0.238))</f>
        <v>0.4707981446</v>
      </c>
      <c r="EA39" s="57">
        <v>0.0445610819501846</v>
      </c>
      <c r="EB39" s="99">
        <f t="shared" si="45"/>
        <v>23.49266677</v>
      </c>
      <c r="EC39" s="57">
        <f>IF(UI!$D$19="Less efficient is fine",-0.479 + 0.0553*(EB39) + -0.000521*(EB39)^2,IF(UI!$D$19="More efficient the better",0.099 + -0.00591*(EB39) + 0.000429*(EB39)^2,0.0238*(EB39) + -0.238))</f>
        <v>0.3211254692</v>
      </c>
      <c r="ED39" s="57">
        <v>0.34240976550909874</v>
      </c>
      <c r="EE39" s="99">
        <f t="shared" si="46"/>
        <v>26.06884559</v>
      </c>
      <c r="EF39" s="57">
        <f>IF(UI!$D$19="Less efficient is fine",-0.479 + 0.0553*(EE39) + -0.000521*(EE39)^2,IF(UI!$D$19="More efficient the better",0.099 + -0.00591*(EE39) + 0.000429*(EE39)^2,0.0238*(EE39) + -0.238))</f>
        <v>0.382438525</v>
      </c>
      <c r="EG39" s="57">
        <v>0.5105782506586934</v>
      </c>
      <c r="EH39" s="99">
        <f t="shared" si="47"/>
        <v>17.22025481</v>
      </c>
      <c r="EI39" s="57">
        <f>IF(UI!$D$19="Less efficient is fine",-0.479 + 0.0553*(EH39) + -0.000521*(EH39)^2,IF(UI!$D$19="More efficient the better",0.099 + -0.00591*(EH39) + 0.000429*(EH39)^2,0.0238*(EH39) + -0.238))</f>
        <v>0.1718420646</v>
      </c>
      <c r="EJ39" s="57">
        <v>0.7853036852243885</v>
      </c>
      <c r="EK39" s="99">
        <f t="shared" si="48"/>
        <v>19.19585035</v>
      </c>
      <c r="EL39" s="57">
        <f>IF(UI!$D$19="Less efficient is fine",-0.479 + 0.0553*(EK39) + -0.000521*(EK39)^2,IF(UI!$D$19="More efficient the better",0.099 + -0.00591*(EK39) + 0.000429*(EK39)^2,0.0238*(EK39) + -0.238))</f>
        <v>0.2188612384</v>
      </c>
      <c r="EM39" s="57">
        <v>0.37351834158396435</v>
      </c>
      <c r="EN39" s="99">
        <f t="shared" si="49"/>
        <v>20.72862568</v>
      </c>
      <c r="EO39" s="57">
        <f>IF(UI!$D$19="Less efficient is fine",-0.479 + 0.0553*(EN39) + -0.000521*(EN39)^2,IF(UI!$D$19="More efficient the better",0.099 + -0.00591*(EN39) + 0.000429*(EN39)^2,0.0238*(EN39) + -0.238))</f>
        <v>0.2553412911</v>
      </c>
      <c r="EP39" s="57">
        <v>0.8585991188496895</v>
      </c>
      <c r="EQ39" s="99">
        <f t="shared" si="50"/>
        <v>39.8762128</v>
      </c>
      <c r="ER39" s="57">
        <f>IF(UI!$D$19="Less efficient is fine",-0.479 + 0.0553*(EQ39) + -0.000521*(EQ39)^2,IF(UI!$D$19="More efficient the better",0.099 + -0.00591*(EQ39) + 0.000429*(EQ39)^2,0.0238*(EQ39) + -0.238))</f>
        <v>0.7110538648</v>
      </c>
      <c r="ES39" s="57">
        <v>0.44061858130875564</v>
      </c>
      <c r="ET39" s="99">
        <f t="shared" si="51"/>
        <v>20.4081135</v>
      </c>
      <c r="EU39" s="57">
        <f>IF(UI!$D$19="Less efficient is fine",-0.479 + 0.0553*(ET39) + -0.000521*(ET39)^2,IF(UI!$D$19="More efficient the better",0.099 + -0.00591*(ET39) + 0.000429*(ET39)^2,0.0238*(ET39) + -0.238))</f>
        <v>0.2477131012</v>
      </c>
      <c r="EV39" s="57">
        <v>0.254194255596207</v>
      </c>
      <c r="EW39" s="99">
        <f t="shared" si="52"/>
        <v>19.20856157</v>
      </c>
      <c r="EX39" s="57">
        <f>IF(UI!$D$19="Less efficient is fine",-0.479 + 0.0553*(EW39) + -0.000521*(EW39)^2,IF(UI!$D$19="More efficient the better",0.099 + -0.00591*(EW39) + 0.000429*(EW39)^2,0.0238*(EW39) + -0.238))</f>
        <v>0.2191637654</v>
      </c>
      <c r="EY39" s="57">
        <v>0.5785401093374991</v>
      </c>
      <c r="EZ39" s="99">
        <f t="shared" si="53"/>
        <v>10.86852017</v>
      </c>
      <c r="FA39" s="57">
        <f>IF(UI!$D$19="Less efficient is fine",-0.479 + 0.0553*(EZ39) + -0.000521*(EZ39)^2,IF(UI!$D$19="More efficient the better",0.099 + -0.00591*(EZ39) + 0.000429*(EZ39)^2,0.0238*(EZ39) + -0.238))</f>
        <v>0.02067078009</v>
      </c>
      <c r="FB39" s="57">
        <v>0.7048985155096185</v>
      </c>
      <c r="FC39" s="99">
        <f t="shared" si="54"/>
        <v>9.809231877</v>
      </c>
      <c r="FD39" s="57">
        <f>IF(UI!$D$19="Less efficient is fine",-0.479 + 0.0553*(FC39) + -0.000521*(FC39)^2,IF(UI!$D$19="More efficient the better",0.099 + -0.00591*(FC39) + 0.000429*(FC39)^2,0.0238*(FC39) + -0.238))</f>
        <v>-0.004540281328</v>
      </c>
      <c r="FE39" s="57">
        <v>0.697234408934548</v>
      </c>
      <c r="FF39" s="57">
        <f t="shared" si="55"/>
        <v>34.70893233</v>
      </c>
      <c r="FG39" s="57">
        <f>IF(UI!$D$19="Less efficient is fine",-0.479 + 0.0553*(FF39) + -0.000521*(FF39)^2,IF(UI!$D$19="More efficient the better",0.099 + -0.00591*(FF39) + 0.000429*(FF39)^2,0.0238*(FF39) + -0.238))</f>
        <v>0.5880725894</v>
      </c>
      <c r="FI39" s="73">
        <v>32.0</v>
      </c>
      <c r="FJ39" s="100">
        <f>AVERAGE(CS8:CS307)</f>
        <v>0.2751334218</v>
      </c>
    </row>
    <row r="40" ht="15.75" customHeight="1">
      <c r="A40" s="57">
        <f t="shared" si="1"/>
        <v>0.5001829997</v>
      </c>
      <c r="B40" s="57">
        <v>0.07999963057215576</v>
      </c>
      <c r="C40" s="57">
        <f t="shared" si="2"/>
        <v>30.19999492</v>
      </c>
      <c r="D40" s="57">
        <f>IF(UI!$D$19="Less efficient is fine",-0.479 + 0.0553*(C40) + -0.000521*(C40)^2,IF(UI!$D$19="More efficient the better",0.099 + -0.00591*(C40) + 0.000429*(C40)^2,0.0238*(C40) + -0.238))</f>
        <v>0.4807598791</v>
      </c>
      <c r="E40" s="57">
        <v>0.639195814102323</v>
      </c>
      <c r="F40" s="57">
        <f t="shared" si="3"/>
        <v>20.50257685</v>
      </c>
      <c r="G40" s="57">
        <f>IF(UI!$D$19="Less efficient is fine",-0.479 + 0.0553*(F40) + -0.000521*(F40)^2,IF(UI!$D$19="More efficient the better",0.099 + -0.00591*(F40) + 0.000429*(F40)^2,0.0238*(F40) + -0.238))</f>
        <v>0.249961329</v>
      </c>
      <c r="H40" s="57">
        <v>0.07184809564557026</v>
      </c>
      <c r="I40" s="57">
        <f t="shared" si="4"/>
        <v>31.94768201</v>
      </c>
      <c r="J40" s="57">
        <f>IF(UI!$D$19="Less efficient is fine",-0.479 + 0.0553*(I40) + -0.000521*(I40)^2,IF(UI!$D$19="More efficient the better",0.099 + -0.00591*(I40) + 0.000429*(I40)^2,0.0238*(I40) + -0.238))</f>
        <v>0.5223548319</v>
      </c>
      <c r="K40" s="57">
        <v>0.6447906854333256</v>
      </c>
      <c r="L40" s="99">
        <f t="shared" si="5"/>
        <v>17.30997955</v>
      </c>
      <c r="M40" s="57">
        <f>IF(UI!$D$19="Less efficient is fine",-0.479 + 0.0553*(L40) + -0.000521*(L40)^2,IF(UI!$D$19="More efficient the better",0.099 + -0.00591*(L40) + 0.000429*(L40)^2,0.0238*(L40) + -0.238))</f>
        <v>0.1739775133</v>
      </c>
      <c r="N40" s="57">
        <v>0.10483159087386995</v>
      </c>
      <c r="O40" s="57">
        <f t="shared" si="6"/>
        <v>24.06050465</v>
      </c>
      <c r="P40" s="57">
        <f>IF(UI!$D$19="Less efficient is fine",-0.479 + 0.0553*(O40) + -0.000521*(O40)^2,IF(UI!$D$19="More efficient the better",0.099 + -0.00591*(O40) + 0.000429*(O40)^2,0.0238*(O40) + -0.238))</f>
        <v>0.3346400108</v>
      </c>
      <c r="Q40" s="57">
        <v>0.5071211931222075</v>
      </c>
      <c r="R40" s="57">
        <f t="shared" si="7"/>
        <v>17.18930127</v>
      </c>
      <c r="S40" s="57">
        <f>IF(UI!$D$19="Less efficient is fine",-0.479 + 0.0553*(R40) + -0.000521*(R40)^2,IF(UI!$D$19="More efficient the better",0.099 + -0.00591*(R40) + 0.000429*(R40)^2,0.0238*(R40) + -0.238))</f>
        <v>0.1711053703</v>
      </c>
      <c r="T40" s="57">
        <v>0.9137738648540541</v>
      </c>
      <c r="U40" s="57">
        <f t="shared" si="8"/>
        <v>27.17495529</v>
      </c>
      <c r="V40" s="57">
        <f>IF(UI!$D$19="Less efficient is fine",-0.479 + 0.0553*(U40) + -0.000521*(U40)^2,IF(UI!$D$19="More efficient the better",0.099 + -0.00591*(U40) + 0.000429*(U40)^2,0.0238*(U40) + -0.238))</f>
        <v>0.4087639358</v>
      </c>
      <c r="W40" s="57">
        <v>0.2469586653189837</v>
      </c>
      <c r="X40" s="57">
        <f t="shared" si="9"/>
        <v>20.81117009</v>
      </c>
      <c r="Y40" s="57">
        <f>IF(UI!$D$19="Less efficient is fine",-0.479 + 0.0553*(X40) + -0.000521*(X40)^2,IF(UI!$D$19="More efficient the better",0.099 + -0.00591*(X40) + 0.000429*(X40)^2,0.0238*(X40) + -0.238))</f>
        <v>0.2573058482</v>
      </c>
      <c r="Z40" s="57">
        <v>0.7586037990643355</v>
      </c>
      <c r="AA40" s="57">
        <f t="shared" si="10"/>
        <v>22.86340425</v>
      </c>
      <c r="AB40" s="57">
        <f>IF(UI!$D$19="Less efficient is fine",-0.479 + 0.0553*(AA40) + -0.000521*(AA40)^2,IF(UI!$D$19="More efficient the better",0.099 + -0.00591*(AA40) + 0.000429*(AA40)^2,0.0238*(AA40) + -0.238))</f>
        <v>0.3061490213</v>
      </c>
      <c r="AC40" s="57">
        <v>0.24857591123043588</v>
      </c>
      <c r="AD40" s="57">
        <f t="shared" si="11"/>
        <v>27.11526982</v>
      </c>
      <c r="AE40" s="57">
        <f>IF(UI!$D$19="Less efficient is fine",-0.479 + 0.0553*(AD40) + -0.000521*(AD40)^2,IF(UI!$D$19="More efficient the better",0.099 + -0.00591*(AD40) + 0.000429*(AD40)^2,0.0238*(AD40) + -0.238))</f>
        <v>0.4073434217</v>
      </c>
      <c r="AF40" s="57">
        <v>0.7010638912897655</v>
      </c>
      <c r="AG40" s="57">
        <f t="shared" si="12"/>
        <v>31.90058832</v>
      </c>
      <c r="AH40" s="57">
        <f>IF(UI!$D$19="Less efficient is fine",-0.479 + 0.0553*(AG40) + -0.000521*(AG40)^2,IF(UI!$D$19="More efficient the better",0.099 + -0.00591*(AG40) + 0.000429*(AG40)^2,0.0238*(AG40) + -0.238))</f>
        <v>0.521234002</v>
      </c>
      <c r="AI40" s="57">
        <v>0.10574615271679322</v>
      </c>
      <c r="AJ40" s="57">
        <f t="shared" si="13"/>
        <v>25.91976585</v>
      </c>
      <c r="AK40" s="57">
        <f>IF(UI!$D$19="Less efficient is fine",-0.479 + 0.0553*(AJ40) + -0.000521*(AJ40)^2,IF(UI!$D$19="More efficient the better",0.099 + -0.00591*(AJ40) + 0.000429*(AJ40)^2,0.0238*(AJ40) + -0.238))</f>
        <v>0.3788904273</v>
      </c>
      <c r="AL40" s="57">
        <v>0.11266440948834</v>
      </c>
      <c r="AM40" s="57">
        <f t="shared" si="14"/>
        <v>23.18672032</v>
      </c>
      <c r="AN40" s="57">
        <f>IF(UI!$D$19="Less efficient is fine",-0.479 + 0.0553*(AM40) + -0.000521*(AM40)^2,IF(UI!$D$19="More efficient the better",0.099 + -0.00591*(AM40) + 0.000429*(AM40)^2,0.0238*(AM40) + -0.238))</f>
        <v>0.3138439436</v>
      </c>
      <c r="AO40" s="57">
        <v>0.9161644157917795</v>
      </c>
      <c r="AP40" s="57">
        <f t="shared" si="15"/>
        <v>21.67339556</v>
      </c>
      <c r="AQ40" s="57">
        <f>IF(UI!$D$19="Less efficient is fine",-0.479 + 0.0553*(AP40) + -0.000521*(AP40)^2,IF(UI!$D$19="More efficient the better",0.099 + -0.00591*(AP40) + 0.000429*(AP40)^2,0.0238*(AP40) + -0.238))</f>
        <v>0.2778268143</v>
      </c>
      <c r="AR40" s="57">
        <v>0.9183695861467364</v>
      </c>
      <c r="AS40" s="57">
        <f t="shared" si="16"/>
        <v>30.76674061</v>
      </c>
      <c r="AT40" s="57">
        <f>IF(UI!$D$19="Less efficient is fine",-0.479 + 0.0553*(AS40) + -0.000521*(AS40)^2,IF(UI!$D$19="More efficient the better",0.099 + -0.00591*(AS40) + 0.000429*(AS40)^2,0.0238*(AS40) + -0.238))</f>
        <v>0.4942484265</v>
      </c>
      <c r="AU40" s="57">
        <v>0.16527932326960326</v>
      </c>
      <c r="AV40" s="57">
        <f t="shared" si="17"/>
        <v>25.01229804</v>
      </c>
      <c r="AW40" s="57">
        <f>IF(UI!$D$19="Less efficient is fine",-0.479 + 0.0553*(AV40) + -0.000521*(AV40)^2,IF(UI!$D$19="More efficient the better",0.099 + -0.00591*(AV40) + 0.000429*(AV40)^2,0.0238*(AV40) + -0.238))</f>
        <v>0.3572926935</v>
      </c>
      <c r="AX40" s="57">
        <v>0.8839392939211104</v>
      </c>
      <c r="AY40" s="57">
        <f t="shared" si="18"/>
        <v>26.64042681</v>
      </c>
      <c r="AZ40" s="57">
        <f>IF(UI!$D$19="Less efficient is fine",-0.479 + 0.0553*(AY40) + -0.000521*(AY40)^2,IF(UI!$D$19="More efficient the better",0.099 + -0.00591*(AY40) + 0.000429*(AY40)^2,0.0238*(AY40) + -0.238))</f>
        <v>0.3960421581</v>
      </c>
      <c r="BA40" s="57">
        <v>0.06779409659163149</v>
      </c>
      <c r="BB40" s="57">
        <f t="shared" si="19"/>
        <v>19.47289208</v>
      </c>
      <c r="BC40" s="57">
        <f>IF(UI!$D$19="Less efficient is fine",-0.479 + 0.0553*(BB40) + -0.000521*(BB40)^2,IF(UI!$D$19="More efficient the better",0.099 + -0.00591*(BB40) + 0.000429*(BB40)^2,0.0238*(BB40) + -0.238))</f>
        <v>0.2254548316</v>
      </c>
      <c r="BD40" s="57">
        <v>0.24738720911342615</v>
      </c>
      <c r="BE40" s="57">
        <f t="shared" si="20"/>
        <v>21.51701016</v>
      </c>
      <c r="BF40" s="57">
        <f>IF(UI!$D$19="Less efficient is fine",-0.479 + 0.0553*(BE40) + -0.000521*(BE40)^2,IF(UI!$D$19="More efficient the better",0.099 + -0.00591*(BE40) + 0.000429*(BE40)^2,0.0238*(BE40) + -0.238))</f>
        <v>0.2741048418</v>
      </c>
      <c r="BG40" s="57">
        <v>0.8148838418027491</v>
      </c>
      <c r="BH40" s="57">
        <f t="shared" si="21"/>
        <v>25.80051916</v>
      </c>
      <c r="BI40" s="57">
        <f>IF(UI!$D$19="Less efficient is fine",-0.479 + 0.0553*(BH40) + -0.000521*(BH40)^2,IF(UI!$D$19="More efficient the better",0.099 + -0.00591*(BH40) + 0.000429*(BH40)^2,0.0238*(BH40) + -0.238))</f>
        <v>0.3760523561</v>
      </c>
      <c r="BJ40" s="57">
        <v>0.7717465736618383</v>
      </c>
      <c r="BK40" s="57">
        <f t="shared" si="22"/>
        <v>14.66054062</v>
      </c>
      <c r="BL40" s="57">
        <f>IF(UI!$D$19="Less efficient is fine",-0.479 + 0.0553*(BK40) + -0.000521*(BK40)^2,IF(UI!$D$19="More efficient the better",0.099 + -0.00591*(BK40) + 0.000429*(BK40)^2,0.0238*(BK40) + -0.238))</f>
        <v>0.1109208669</v>
      </c>
      <c r="BM40" s="57">
        <v>0.10403910789470228</v>
      </c>
      <c r="BN40" s="57">
        <f t="shared" si="23"/>
        <v>25.50885751</v>
      </c>
      <c r="BO40" s="57">
        <f>IF(UI!$D$19="Less efficient is fine",-0.479 + 0.0553*(BN40) + -0.000521*(BN40)^2,IF(UI!$D$19="More efficient the better",0.099 + -0.00591*(BN40) + 0.000429*(BN40)^2,0.0238*(BN40) + -0.238))</f>
        <v>0.3691108088</v>
      </c>
      <c r="BP40" s="57">
        <v>0.5223486105893125</v>
      </c>
      <c r="BQ40" s="57">
        <f t="shared" si="24"/>
        <v>18.73734287</v>
      </c>
      <c r="BR40" s="57">
        <f>IF(UI!$D$19="Less efficient is fine",-0.479 + 0.0553*(BQ40) + -0.000521*(BQ40)^2,IF(UI!$D$19="More efficient the better",0.099 + -0.00591*(BQ40) + 0.000429*(BQ40)^2,0.0238*(BQ40) + -0.238))</f>
        <v>0.2079487603</v>
      </c>
      <c r="BS40" s="57">
        <v>0.0274276127371631</v>
      </c>
      <c r="BT40" s="57">
        <f t="shared" si="25"/>
        <v>21.58552981</v>
      </c>
      <c r="BU40" s="57">
        <f>IF(UI!$D$19="Less efficient is fine",-0.479 + 0.0553*(BT40) + -0.000521*(BT40)^2,IF(UI!$D$19="More efficient the better",0.099 + -0.00591*(BT40) + 0.000429*(BT40)^2,0.0238*(BT40) + -0.238))</f>
        <v>0.2757356095</v>
      </c>
      <c r="BV40" s="57">
        <v>0.1962176038151323</v>
      </c>
      <c r="BW40" s="57">
        <f t="shared" si="26"/>
        <v>15.87933948</v>
      </c>
      <c r="BX40" s="57">
        <f>IF(UI!$D$19="Less efficient is fine",-0.479 + 0.0553*(BW40) + -0.000521*(BW40)^2,IF(UI!$D$19="More efficient the better",0.099 + -0.00591*(BW40) + 0.000429*(BW40)^2,0.0238*(BW40) + -0.238))</f>
        <v>0.1399282795</v>
      </c>
      <c r="BY40" s="57">
        <v>0.663788567262309</v>
      </c>
      <c r="BZ40" s="57">
        <f t="shared" si="27"/>
        <v>24.07828568</v>
      </c>
      <c r="CA40" s="57">
        <f>IF(UI!$D$19="Less efficient is fine",-0.479 + 0.0553*(BZ40) + -0.000521*(BZ40)^2,IF(UI!$D$19="More efficient the better",0.099 + -0.00591*(BZ40) + 0.000429*(BZ40)^2,0.0238*(BZ40) + -0.238))</f>
        <v>0.3350631991</v>
      </c>
      <c r="CB40" s="57">
        <v>0.6909272360519673</v>
      </c>
      <c r="CC40" s="57">
        <f t="shared" si="28"/>
        <v>21.5723834</v>
      </c>
      <c r="CD40" s="57">
        <f>IF(UI!$D$19="Less efficient is fine",-0.479 + 0.0553*(CC40) + -0.000521*(CC40)^2,IF(UI!$D$19="More efficient the better",0.099 + -0.00591*(CC40) + 0.000429*(CC40)^2,0.0238*(CC40) + -0.238))</f>
        <v>0.2754227249</v>
      </c>
      <c r="CE40" s="57">
        <v>0.3364672292275127</v>
      </c>
      <c r="CF40" s="57">
        <f t="shared" si="29"/>
        <v>17.05081456</v>
      </c>
      <c r="CG40" s="57">
        <f>IF(UI!$D$19="Less efficient is fine",-0.479 + 0.0553*(CF40) + -0.000521*(CF40)^2,IF(UI!$D$19="More efficient the better",0.099 + -0.00591*(CF40) + 0.000429*(CF40)^2,0.0238*(CF40) + -0.238))</f>
        <v>0.1678093866</v>
      </c>
      <c r="CH40" s="57">
        <v>0.4662438546502603</v>
      </c>
      <c r="CI40" s="57">
        <f t="shared" si="30"/>
        <v>17.41413508</v>
      </c>
      <c r="CJ40" s="57">
        <f>IF(UI!$D$19="Less efficient is fine",-0.479 + 0.0553*(CI40) + -0.000521*(CI40)^2,IF(UI!$D$19="More efficient the better",0.099 + -0.00591*(CI40) + 0.000429*(CI40)^2,0.0238*(CI40) + -0.238))</f>
        <v>0.1764564149</v>
      </c>
      <c r="CK40" s="57">
        <v>0.8042392805254227</v>
      </c>
      <c r="CL40" s="57">
        <f t="shared" si="31"/>
        <v>23.8657315</v>
      </c>
      <c r="CM40" s="57">
        <f>IF(UI!$D$19="Less efficient is fine",-0.479 + 0.0553*(CL40) + -0.000521*(CL40)^2,IF(UI!$D$19="More efficient the better",0.099 + -0.00591*(CL40) + 0.000429*(CL40)^2,0.0238*(CL40) + -0.238))</f>
        <v>0.3300044096</v>
      </c>
      <c r="CN40" s="57">
        <v>0.6729826497159799</v>
      </c>
      <c r="CO40" s="57">
        <f t="shared" si="32"/>
        <v>22.60347487</v>
      </c>
      <c r="CP40" s="57">
        <f>IF(UI!$D$19="Less efficient is fine",-0.479 + 0.0553*(CO40) + -0.000521*(CO40)^2,IF(UI!$D$19="More efficient the better",0.099 + -0.00591*(CO40) + 0.000429*(CO40)^2,0.0238*(CO40) + -0.238))</f>
        <v>0.2999627018</v>
      </c>
      <c r="CQ40" s="57">
        <v>0.7995911219431941</v>
      </c>
      <c r="CR40" s="57">
        <f t="shared" si="33"/>
        <v>21.80238269</v>
      </c>
      <c r="CS40" s="57">
        <f>IF(UI!$D$19="Less efficient is fine",-0.479 + 0.0553*(CR40) + -0.000521*(CR40)^2,IF(UI!$D$19="More efficient the better",0.099 + -0.00591*(CR40) + 0.000429*(CR40)^2,0.0238*(CR40) + -0.238))</f>
        <v>0.280896708</v>
      </c>
      <c r="CT40" s="57">
        <v>0.732878949536154</v>
      </c>
      <c r="CU40" s="57">
        <f t="shared" si="34"/>
        <v>16.89663813</v>
      </c>
      <c r="CV40" s="57">
        <f>IF(UI!$D$19="Less efficient is fine",-0.479 + 0.0553*(CU40) + -0.000521*(CU40)^2,IF(UI!$D$19="More efficient the better",0.099 + -0.00591*(CU40) + 0.000429*(CU40)^2,0.0238*(CU40) + -0.238))</f>
        <v>0.1641399874</v>
      </c>
      <c r="CW40" s="57">
        <v>0.7806374118432127</v>
      </c>
      <c r="CX40" s="57">
        <f t="shared" si="35"/>
        <v>24.63167315</v>
      </c>
      <c r="CY40" s="57">
        <f>IF(UI!$D$19="Less efficient is fine",-0.479 + 0.0553*(CX40) + -0.000521*(CX40)^2,IF(UI!$D$19="More efficient the better",0.099 + -0.00591*(CX40) + 0.000429*(CX40)^2,0.0238*(CX40) + -0.238))</f>
        <v>0.348233821</v>
      </c>
      <c r="CZ40" s="57">
        <v>0.5176781147210008</v>
      </c>
      <c r="DA40" s="57">
        <f t="shared" si="36"/>
        <v>23.49359494</v>
      </c>
      <c r="DB40" s="57">
        <f>IF(UI!$D$19="Less efficient is fine",-0.479 + 0.0553*(DA40) + -0.000521*(DA40)^2,IF(UI!$D$19="Efficient",0.099 + -0.00591*(DA40) + 0.000429*(DA40)^2,0.0238*(DA40) + -0.238))</f>
        <v>0.3211475595</v>
      </c>
      <c r="DC40" s="57">
        <v>0.6852554640263351</v>
      </c>
      <c r="DD40" s="57">
        <f t="shared" si="37"/>
        <v>21.12892436</v>
      </c>
      <c r="DE40" s="57">
        <f>IF(UI!$D$19="Less efficient is fine",-0.479 + 0.0553*(DD40) + -0.000521*(DD40)^2,IF(UI!$D$19="More efficient the better",0.099 + -0.00591*(DD40) + 0.000429*(DD40)^2,0.0238*(DD40) + -0.238))</f>
        <v>0.2648683999</v>
      </c>
      <c r="DF40" s="57">
        <v>0.6850440686086984</v>
      </c>
      <c r="DG40" s="57">
        <f t="shared" si="38"/>
        <v>22.75194076</v>
      </c>
      <c r="DH40" s="57">
        <f>IF(UI!$D$19="Less efficient is fine",-0.479 + 0.0553*(DG40) + -0.000521*(DG40)^2,IF(UI!$D$19="More efficient the better",0.099 + -0.00591*(DG40) + 0.000429*(DG40)^2,0.0238*(DG40) + -0.238))</f>
        <v>0.3034961902</v>
      </c>
      <c r="DI40" s="57">
        <v>0.5061132058110017</v>
      </c>
      <c r="DJ40" s="57">
        <f t="shared" si="39"/>
        <v>24.75566724</v>
      </c>
      <c r="DK40" s="57">
        <f>IF(UI!$D$19="Less efficient is fine",-0.479 + 0.0553*(DJ40) + -0.000521*(DJ40)^2,IF(UI!$D$19="More efficient the better",0.099 + -0.00591*(DJ40) + 0.000429*(DJ40)^2,0.0238*(DJ40) + -0.238))</f>
        <v>0.3511848802</v>
      </c>
      <c r="DL40" s="57">
        <v>0.9433784970442355</v>
      </c>
      <c r="DM40" s="57">
        <f t="shared" si="40"/>
        <v>26.97135617</v>
      </c>
      <c r="DN40" s="57">
        <f>IF(UI!$D$19="Less efficient is fine",-0.479 + 0.0553*(DM40) + -0.000521*(DM40)^2,IF(UI!$D$19="More efficient the better",0.099 + -0.00591*(DM40) + 0.000429*(DM40)^2,0.0238*(DM40) + -0.238))</f>
        <v>0.4039182767</v>
      </c>
      <c r="DO40" s="57">
        <v>0.38896950652587736</v>
      </c>
      <c r="DP40" s="57">
        <f t="shared" si="41"/>
        <v>26.64602553</v>
      </c>
      <c r="DQ40" s="57">
        <f>IF(UI!$D$19="Less efficient is fine",-0.479 + 0.0553*(DP40) + -0.000521*(DP40)^2,IF(UI!$D$19="More efficient the better",0.099 + -0.00591*(DP40) + 0.000429*(DP40)^2,0.0238*(DP40) + -0.238))</f>
        <v>0.3961754077</v>
      </c>
      <c r="DR40" s="57">
        <v>0.07881945436789584</v>
      </c>
      <c r="DS40" s="57">
        <f t="shared" si="42"/>
        <v>25.38963183</v>
      </c>
      <c r="DT40" s="57">
        <f>IF(UI!$D$19="Less efficient is fine",-0.479 + 0.0553*(DS40) + -0.000521*(DS40)^2,IF(UI!$D$19="More efficient the better",0.099 + -0.00591*(DS40) + 0.000429*(DS40)^2,0.0238*(DS40) + -0.238))</f>
        <v>0.3662732376</v>
      </c>
      <c r="DU40" s="57">
        <v>0.6538248886723146</v>
      </c>
      <c r="DV40" s="57">
        <f t="shared" si="43"/>
        <v>22.75396137</v>
      </c>
      <c r="DW40" s="57">
        <f>IF(UI!$D$19="Less efficient is fine",-0.479 + 0.0553*(DV40) + -0.000521*(DV40)^2,IF(UI!$D$19="More efficient the better",0.099 + -0.00591*(DV40) + 0.000429*(DV40)^2,0.0238*(DV40) + -0.238))</f>
        <v>0.3035442805</v>
      </c>
      <c r="DX40" s="57">
        <v>0.1992730099758393</v>
      </c>
      <c r="DY40" s="99">
        <f t="shared" si="44"/>
        <v>30.15652507</v>
      </c>
      <c r="DZ40" s="57">
        <f>IF(UI!$D$19="Less efficient is fine",-0.479 + 0.0553*(DY40) + -0.000521*(DY40)^2,IF(UI!$D$19="More efficient the better",0.099 + -0.00591*(DY40) + 0.000429*(DY40)^2,0.0238*(DY40) + -0.238))</f>
        <v>0.4797252966</v>
      </c>
      <c r="EA40" s="57">
        <v>0.9980578365228855</v>
      </c>
      <c r="EB40" s="99">
        <f t="shared" si="45"/>
        <v>31.27585627</v>
      </c>
      <c r="EC40" s="57">
        <f>IF(UI!$D$19="Less efficient is fine",-0.479 + 0.0553*(EB40) + -0.000521*(EB40)^2,IF(UI!$D$19="More efficient the better",0.099 + -0.00591*(EB40) + 0.000429*(EB40)^2,0.0238*(EB40) + -0.238))</f>
        <v>0.5063653793</v>
      </c>
      <c r="ED40" s="57">
        <v>0.9286949100568387</v>
      </c>
      <c r="EE40" s="99">
        <f t="shared" si="46"/>
        <v>25.92625238</v>
      </c>
      <c r="EF40" s="57">
        <f>IF(UI!$D$19="Less efficient is fine",-0.479 + 0.0553*(EE40) + -0.000521*(EE40)^2,IF(UI!$D$19="More efficient the better",0.099 + -0.00591*(EE40) + 0.000429*(EE40)^2,0.0238*(EE40) + -0.238))</f>
        <v>0.3790448067</v>
      </c>
      <c r="EG40" s="57">
        <v>0.9174587467872228</v>
      </c>
      <c r="EH40" s="99">
        <f t="shared" si="47"/>
        <v>22.39441442</v>
      </c>
      <c r="EI40" s="57">
        <f>IF(UI!$D$19="Less efficient is fine",-0.479 + 0.0553*(EH40) + -0.000521*(EH40)^2,IF(UI!$D$19="More efficient the better",0.099 + -0.00591*(EH40) + 0.000429*(EH40)^2,0.0238*(EH40) + -0.238))</f>
        <v>0.2949870632</v>
      </c>
      <c r="EJ40" s="57">
        <v>0.19946155292005485</v>
      </c>
      <c r="EK40" s="99">
        <f t="shared" si="48"/>
        <v>20.579009</v>
      </c>
      <c r="EL40" s="57">
        <f>IF(UI!$D$19="Less efficient is fine",-0.479 + 0.0553*(EK40) + -0.000521*(EK40)^2,IF(UI!$D$19="More efficient the better",0.099 + -0.00591*(EK40) + 0.000429*(EK40)^2,0.0238*(EK40) + -0.238))</f>
        <v>0.2517804141</v>
      </c>
      <c r="EM40" s="57">
        <v>0.358711617697419</v>
      </c>
      <c r="EN40" s="99">
        <f t="shared" si="49"/>
        <v>20.69401681</v>
      </c>
      <c r="EO40" s="57">
        <f>IF(UI!$D$19="Less efficient is fine",-0.479 + 0.0553*(EN40) + -0.000521*(EN40)^2,IF(UI!$D$19="More efficient the better",0.099 + -0.00591*(EN40) + 0.000429*(EN40)^2,0.0238*(EN40) + -0.238))</f>
        <v>0.2545176</v>
      </c>
      <c r="EP40" s="57">
        <v>0.6570625428566658</v>
      </c>
      <c r="EQ40" s="99">
        <f t="shared" si="50"/>
        <v>33.11922971</v>
      </c>
      <c r="ER40" s="57">
        <f>IF(UI!$D$19="Less efficient is fine",-0.479 + 0.0553*(EQ40) + -0.000521*(EQ40)^2,IF(UI!$D$19="More efficient the better",0.099 + -0.00591*(EQ40) + 0.000429*(EQ40)^2,0.0238*(EQ40) + -0.238))</f>
        <v>0.5502376671</v>
      </c>
      <c r="ES40" s="57">
        <v>0.48552046634779034</v>
      </c>
      <c r="ET40" s="99">
        <f t="shared" si="51"/>
        <v>20.47812114</v>
      </c>
      <c r="EU40" s="57">
        <f>IF(UI!$D$19="Less efficient is fine",-0.479 + 0.0553*(ET40) + -0.000521*(ET40)^2,IF(UI!$D$19="More efficient the better",0.099 + -0.00591*(ET40) + 0.000429*(ET40)^2,0.0238*(ET40) + -0.238))</f>
        <v>0.2493792831</v>
      </c>
      <c r="EV40" s="57">
        <v>0.4364246811648572</v>
      </c>
      <c r="EW40" s="99">
        <f t="shared" si="52"/>
        <v>20.20418834</v>
      </c>
      <c r="EX40" s="57">
        <f>IF(UI!$D$19="Less efficient is fine",-0.479 + 0.0553*(EW40) + -0.000521*(EW40)^2,IF(UI!$D$19="More efficient the better",0.099 + -0.00591*(EW40) + 0.000429*(EW40)^2,0.0238*(EW40) + -0.238))</f>
        <v>0.2428596825</v>
      </c>
      <c r="EY40" s="57">
        <v>0.062466109442553264</v>
      </c>
      <c r="EZ40" s="99">
        <f t="shared" si="53"/>
        <v>12.53018628</v>
      </c>
      <c r="FA40" s="57">
        <f>IF(UI!$D$19="Less efficient is fine",-0.479 + 0.0553*(EZ40) + -0.000521*(EZ40)^2,IF(UI!$D$19="More efficient the better",0.099 + -0.00591*(EZ40) + 0.000429*(EZ40)^2,0.0238*(EZ40) + -0.238))</f>
        <v>0.06021843349</v>
      </c>
      <c r="FB40" s="57">
        <v>0.9911093782368641</v>
      </c>
      <c r="FC40" s="99">
        <f t="shared" si="54"/>
        <v>12.4461711</v>
      </c>
      <c r="FD40" s="57">
        <f>IF(UI!$D$19="Less efficient is fine",-0.479 + 0.0553*(FC40) + -0.000521*(FC40)^2,IF(UI!$D$19="More efficient the better",0.099 + -0.00591*(FC40) + 0.000429*(FC40)^2,0.0238*(FC40) + -0.238))</f>
        <v>0.05821887217</v>
      </c>
      <c r="FE40" s="57">
        <v>0.8115698467632063</v>
      </c>
      <c r="FF40" s="57">
        <f t="shared" si="55"/>
        <v>38.35907715</v>
      </c>
      <c r="FG40" s="57">
        <f>IF(UI!$D$19="Less efficient is fine",-0.479 + 0.0553*(FF40) + -0.000521*(FF40)^2,IF(UI!$D$19="More efficient the better",0.099 + -0.00591*(FF40) + 0.000429*(FF40)^2,0.0238*(FF40) + -0.238))</f>
        <v>0.6749460361</v>
      </c>
      <c r="FI40" s="73">
        <v>33.0</v>
      </c>
      <c r="FJ40" s="100">
        <f>AVERAGE(CV8:CV307)</f>
        <v>0.191793667</v>
      </c>
    </row>
    <row r="41" ht="15.75" customHeight="1">
      <c r="A41" s="57">
        <f t="shared" si="1"/>
        <v>0.8811898169</v>
      </c>
      <c r="B41" s="57">
        <v>0.3883215027768063</v>
      </c>
      <c r="C41" s="57">
        <f t="shared" si="2"/>
        <v>32.84700432</v>
      </c>
      <c r="D41" s="57">
        <f>IF(UI!$D$19="Less efficient is fine",-0.479 + 0.0553*(C41) + -0.000521*(C41)^2,IF(UI!$D$19="More efficient the better",0.099 + -0.00591*(C41) + 0.000429*(C41)^2,0.0238*(C41) + -0.238))</f>
        <v>0.5437587029</v>
      </c>
      <c r="E41" s="57">
        <v>0.3559921459483636</v>
      </c>
      <c r="F41" s="57">
        <f t="shared" si="3"/>
        <v>24.21895808</v>
      </c>
      <c r="G41" s="57">
        <f>IF(UI!$D$19="Less efficient is fine",-0.479 + 0.0553*(F41) + -0.000521*(F41)^2,IF(UI!$D$19="More efficient the better",0.099 + -0.00591*(F41) + 0.000429*(F41)^2,0.0238*(F41) + -0.238))</f>
        <v>0.3384112024</v>
      </c>
      <c r="H41" s="57">
        <v>0.9441598284198766</v>
      </c>
      <c r="I41" s="57">
        <f t="shared" si="4"/>
        <v>32.94169512</v>
      </c>
      <c r="J41" s="57">
        <f>IF(UI!$D$19="Less efficient is fine",-0.479 + 0.0553*(I41) + -0.000521*(I41)^2,IF(UI!$D$19="More efficient the better",0.099 + -0.00591*(I41) + 0.000429*(I41)^2,0.0238*(I41) + -0.238))</f>
        <v>0.5460123439</v>
      </c>
      <c r="K41" s="57">
        <v>0.4540811517302369</v>
      </c>
      <c r="L41" s="99">
        <f t="shared" si="5"/>
        <v>20.8589265</v>
      </c>
      <c r="M41" s="57">
        <f>IF(UI!$D$19="Less efficient is fine",-0.479 + 0.0553*(L41) + -0.000521*(L41)^2,IF(UI!$D$19="More efficient the better",0.099 + -0.00591*(L41) + 0.000429*(L41)^2,0.0238*(L41) + -0.238))</f>
        <v>0.2584424507</v>
      </c>
      <c r="N41" s="57">
        <v>0.01989244249736688</v>
      </c>
      <c r="O41" s="57">
        <f t="shared" si="6"/>
        <v>22.89757669</v>
      </c>
      <c r="P41" s="57">
        <f>IF(UI!$D$19="Less efficient is fine",-0.479 + 0.0553*(O41) + -0.000521*(O41)^2,IF(UI!$D$19="More efficient the better",0.099 + -0.00591*(O41) + 0.000429*(O41)^2,0.0238*(O41) + -0.238))</f>
        <v>0.3069623253</v>
      </c>
      <c r="Q41" s="57">
        <v>0.6304729136915457</v>
      </c>
      <c r="R41" s="57">
        <f t="shared" si="7"/>
        <v>18.37107373</v>
      </c>
      <c r="S41" s="57">
        <f>IF(UI!$D$19="Less efficient is fine",-0.479 + 0.0553*(R41) + -0.000521*(R41)^2,IF(UI!$D$19="More efficient the better",0.099 + -0.00591*(R41) + 0.000429*(R41)^2,0.0238*(R41) + -0.238))</f>
        <v>0.1992315547</v>
      </c>
      <c r="T41" s="57">
        <v>0.7798084156809872</v>
      </c>
      <c r="U41" s="57">
        <f t="shared" si="8"/>
        <v>24.28950535</v>
      </c>
      <c r="V41" s="57">
        <f>IF(UI!$D$19="Less efficient is fine",-0.479 + 0.0553*(U41) + -0.000521*(U41)^2,IF(UI!$D$19="More efficient the better",0.099 + -0.00591*(U41) + 0.000429*(U41)^2,0.0238*(U41) + -0.238))</f>
        <v>0.3400902273</v>
      </c>
      <c r="W41" s="57">
        <v>0.8279381617120132</v>
      </c>
      <c r="X41" s="57">
        <f t="shared" si="9"/>
        <v>20.4970114</v>
      </c>
      <c r="Y41" s="57">
        <f>IF(UI!$D$19="Less efficient is fine",-0.479 + 0.0553*(X41) + -0.000521*(X41)^2,IF(UI!$D$19="More efficient the better",0.099 + -0.00591*(X41) + 0.000429*(X41)^2,0.0238*(X41) + -0.238))</f>
        <v>0.2498288713</v>
      </c>
      <c r="Z41" s="57">
        <v>0.959452435830538</v>
      </c>
      <c r="AA41" s="57">
        <f t="shared" si="10"/>
        <v>26.48496123</v>
      </c>
      <c r="AB41" s="57">
        <f>IF(UI!$D$19="Less efficient is fine",-0.479 + 0.0553*(AA41) + -0.000521*(AA41)^2,IF(UI!$D$19="More efficient the better",0.099 + -0.00591*(AA41) + 0.000429*(AA41)^2,0.0238*(AA41) + -0.238))</f>
        <v>0.3923420773</v>
      </c>
      <c r="AC41" s="57">
        <v>0.8751585810008705</v>
      </c>
      <c r="AD41" s="57">
        <f t="shared" si="11"/>
        <v>26.42033207</v>
      </c>
      <c r="AE41" s="57">
        <f>IF(UI!$D$19="Less efficient is fine",-0.479 + 0.0553*(AD41) + -0.000521*(AD41)^2,IF(UI!$D$19="More efficient the better",0.099 + -0.00591*(AD41) + 0.000429*(AD41)^2,0.0238*(AD41) + -0.238))</f>
        <v>0.3908039032</v>
      </c>
      <c r="AF41" s="57">
        <v>0.983399135951048</v>
      </c>
      <c r="AG41" s="57">
        <f t="shared" si="12"/>
        <v>26.18742488</v>
      </c>
      <c r="AH41" s="57">
        <f>IF(UI!$D$19="Less efficient is fine",-0.479 + 0.0553*(AG41) + -0.000521*(AG41)^2,IF(UI!$D$19="More efficient the better",0.099 + -0.00591*(AG41) + 0.000429*(AG41)^2,0.0238*(AG41) + -0.238))</f>
        <v>0.3852607121</v>
      </c>
      <c r="AI41" s="57">
        <v>0.43781300103539067</v>
      </c>
      <c r="AJ41" s="57">
        <f t="shared" si="13"/>
        <v>26.8714978</v>
      </c>
      <c r="AK41" s="57">
        <f>IF(UI!$D$19="Less efficient is fine",-0.479 + 0.0553*(AJ41) + -0.000521*(AJ41)^2,IF(UI!$D$19="More efficient the better",0.099 + -0.00591*(AJ41) + 0.000429*(AJ41)^2,0.0238*(AJ41) + -0.238))</f>
        <v>0.4015416476</v>
      </c>
      <c r="AL41" s="57">
        <v>0.14840802948055287</v>
      </c>
      <c r="AM41" s="57">
        <f t="shared" si="14"/>
        <v>23.36202069</v>
      </c>
      <c r="AN41" s="57">
        <f>IF(UI!$D$19="Less efficient is fine",-0.479 + 0.0553*(AM41) + -0.000521*(AM41)^2,IF(UI!$D$19="More efficient the better",0.099 + -0.00591*(AM41) + 0.000429*(AM41)^2,0.0238*(AM41) + -0.238))</f>
        <v>0.3180160925</v>
      </c>
      <c r="AO41" s="57">
        <v>0.38586893328346195</v>
      </c>
      <c r="AP41" s="57">
        <f t="shared" si="15"/>
        <v>21.63545837</v>
      </c>
      <c r="AQ41" s="57">
        <f>IF(UI!$D$19="Less efficient is fine",-0.479 + 0.0553*(AP41) + -0.000521*(AP41)^2,IF(UI!$D$19="More efficient the better",0.099 + -0.00591*(AP41) + 0.000429*(AP41)^2,0.0238*(AP41) + -0.238))</f>
        <v>0.2769239091</v>
      </c>
      <c r="AR41" s="57">
        <v>0.7666670650015567</v>
      </c>
      <c r="AS41" s="57">
        <f t="shared" si="16"/>
        <v>27.15222063</v>
      </c>
      <c r="AT41" s="57">
        <f>IF(UI!$D$19="Less efficient is fine",-0.479 + 0.0553*(AS41) + -0.000521*(AS41)^2,IF(UI!$D$19="More efficient the better",0.099 + -0.00591*(AS41) + 0.000429*(AS41)^2,0.0238*(AS41) + -0.238))</f>
        <v>0.4082228511</v>
      </c>
      <c r="AU41" s="57">
        <v>0.006043719944623938</v>
      </c>
      <c r="AV41" s="57">
        <f t="shared" si="17"/>
        <v>23.38480013</v>
      </c>
      <c r="AW41" s="57">
        <f>IF(UI!$D$19="Less efficient is fine",-0.479 + 0.0553*(AV41) + -0.000521*(AV41)^2,IF(UI!$D$19="More efficient the better",0.099 + -0.00591*(AV41) + 0.000429*(AV41)^2,0.0238*(AV41) + -0.238))</f>
        <v>0.3185582431</v>
      </c>
      <c r="AX41" s="57">
        <v>0.11336891774848845</v>
      </c>
      <c r="AY41" s="57">
        <f t="shared" si="18"/>
        <v>25.14276484</v>
      </c>
      <c r="AZ41" s="57">
        <f>IF(UI!$D$19="Less efficient is fine",-0.479 + 0.0553*(AY41) + -0.000521*(AY41)^2,IF(UI!$D$19="More efficient the better",0.099 + -0.00591*(AY41) + 0.000429*(AY41)^2,0.0238*(AY41) + -0.238))</f>
        <v>0.3603978032</v>
      </c>
      <c r="BA41" s="57">
        <v>0.6869240895808817</v>
      </c>
      <c r="BB41" s="57">
        <f t="shared" si="19"/>
        <v>18.57697095</v>
      </c>
      <c r="BC41" s="57">
        <f>IF(UI!$D$19="Less efficient is fine",-0.479 + 0.0553*(BB41) + -0.000521*(BB41)^2,IF(UI!$D$19="More efficient the better",0.099 + -0.00591*(BB41) + 0.000429*(BB41)^2,0.0238*(BB41) + -0.238))</f>
        <v>0.2041319087</v>
      </c>
      <c r="BD41" s="57">
        <v>0.6901685624613069</v>
      </c>
      <c r="BE41" s="57">
        <f t="shared" si="20"/>
        <v>19.55836327</v>
      </c>
      <c r="BF41" s="57">
        <f>IF(UI!$D$19="Less efficient is fine",-0.479 + 0.0553*(BE41) + -0.000521*(BE41)^2,IF(UI!$D$19="More efficient the better",0.099 + -0.00591*(BE41) + 0.000429*(BE41)^2,0.0238*(BE41) + -0.238))</f>
        <v>0.2274890459</v>
      </c>
      <c r="BG41" s="57">
        <v>0.011532286612790377</v>
      </c>
      <c r="BH41" s="57">
        <f t="shared" si="21"/>
        <v>23.75935126</v>
      </c>
      <c r="BI41" s="57">
        <f>IF(UI!$D$19="Less efficient is fine",-0.479 + 0.0553*(BH41) + -0.000521*(BH41)^2,IF(UI!$D$19="More efficient the better",0.099 + -0.00591*(BH41) + 0.000429*(BH41)^2,0.0238*(BH41) + -0.238))</f>
        <v>0.3274725599</v>
      </c>
      <c r="BJ41" s="57">
        <v>0.5118773599179979</v>
      </c>
      <c r="BK41" s="57">
        <f t="shared" si="22"/>
        <v>12.65412592</v>
      </c>
      <c r="BL41" s="57">
        <f>IF(UI!$D$19="Less efficient is fine",-0.479 + 0.0553*(BK41) + -0.000521*(BK41)^2,IF(UI!$D$19="More efficient the better",0.099 + -0.00591*(BK41) + 0.000429*(BK41)^2,0.0238*(BK41) + -0.238))</f>
        <v>0.06316819696</v>
      </c>
      <c r="BM41" s="57">
        <v>0.22989910673843195</v>
      </c>
      <c r="BN41" s="57">
        <f t="shared" si="23"/>
        <v>26.72946323</v>
      </c>
      <c r="BO41" s="57">
        <f>IF(UI!$D$19="Less efficient is fine",-0.479 + 0.0553*(BN41) + -0.000521*(BN41)^2,IF(UI!$D$19="More efficient the better",0.099 + -0.00591*(BN41) + 0.000429*(BN41)^2,0.0238*(BN41) + -0.238))</f>
        <v>0.3981612248</v>
      </c>
      <c r="BP41" s="57">
        <v>0.36409838530732686</v>
      </c>
      <c r="BQ41" s="57">
        <f t="shared" si="24"/>
        <v>23.84005008</v>
      </c>
      <c r="BR41" s="57">
        <f>IF(UI!$D$19="Less efficient is fine",-0.479 + 0.0553*(BQ41) + -0.000521*(BQ41)^2,IF(UI!$D$19="More efficient the better",0.099 + -0.00591*(BQ41) + 0.000429*(BQ41)^2,0.0238*(BQ41) + -0.238))</f>
        <v>0.3293931919</v>
      </c>
      <c r="BS41" s="57">
        <v>0.813832417903667</v>
      </c>
      <c r="BT41" s="57">
        <f t="shared" si="25"/>
        <v>21.32296131</v>
      </c>
      <c r="BU41" s="57">
        <f>IF(UI!$D$19="Less efficient is fine",-0.479 + 0.0553*(BT41) + -0.000521*(BT41)^2,IF(UI!$D$19="More efficient the better",0.099 + -0.00591*(BT41) + 0.000429*(BT41)^2,0.0238*(BT41) + -0.238))</f>
        <v>0.2694864792</v>
      </c>
      <c r="BV41" s="57">
        <v>0.774823939910143</v>
      </c>
      <c r="BW41" s="57">
        <f t="shared" si="26"/>
        <v>15.20751024</v>
      </c>
      <c r="BX41" s="57">
        <f>IF(UI!$D$19="Less efficient is fine",-0.479 + 0.0553*(BW41) + -0.000521*(BW41)^2,IF(UI!$D$19="More efficient the better",0.099 + -0.00591*(BW41) + 0.000429*(BW41)^2,0.0238*(BW41) + -0.238))</f>
        <v>0.1239387436</v>
      </c>
      <c r="BY41" s="57">
        <v>0.9009501694684198</v>
      </c>
      <c r="BZ41" s="57">
        <f t="shared" si="27"/>
        <v>27.24305964</v>
      </c>
      <c r="CA41" s="57">
        <f>IF(UI!$D$19="Less efficient is fine",-0.479 + 0.0553*(BZ41) + -0.000521*(BZ41)^2,IF(UI!$D$19="More efficient the better",0.099 + -0.00591*(BZ41) + 0.000429*(BZ41)^2,0.0238*(BZ41) + -0.238))</f>
        <v>0.4103848195</v>
      </c>
      <c r="CB41" s="57">
        <v>0.3459124025215028</v>
      </c>
      <c r="CC41" s="57">
        <f t="shared" si="28"/>
        <v>24.91116023</v>
      </c>
      <c r="CD41" s="57">
        <f>IF(UI!$D$19="Less efficient is fine",-0.479 + 0.0553*(CC41) + -0.000521*(CC41)^2,IF(UI!$D$19="More efficient the better",0.099 + -0.00591*(CC41) + 0.000429*(CC41)^2,0.0238*(CC41) + -0.238))</f>
        <v>0.3548856134</v>
      </c>
      <c r="CE41" s="57">
        <v>0.9053008340110673</v>
      </c>
      <c r="CF41" s="57">
        <f t="shared" si="29"/>
        <v>17.12142795</v>
      </c>
      <c r="CG41" s="57">
        <f>IF(UI!$D$19="Less efficient is fine",-0.479 + 0.0553*(CF41) + -0.000521*(CF41)^2,IF(UI!$D$19="More efficient the better",0.099 + -0.00591*(CF41) + 0.000429*(CF41)^2,0.0238*(CF41) + -0.238))</f>
        <v>0.1694899853</v>
      </c>
      <c r="CH41" s="57">
        <v>0.9564979416142707</v>
      </c>
      <c r="CI41" s="57">
        <f t="shared" si="30"/>
        <v>18.04899254</v>
      </c>
      <c r="CJ41" s="57">
        <f>IF(UI!$D$19="Less efficient is fine",-0.479 + 0.0553*(CI41) + -0.000521*(CI41)^2,IF(UI!$D$19="More efficient the better",0.099 + -0.00591*(CI41) + 0.000429*(CI41)^2,0.0238*(CI41) + -0.238))</f>
        <v>0.1915660225</v>
      </c>
      <c r="CK41" s="57">
        <v>0.10992304886894788</v>
      </c>
      <c r="CL41" s="57">
        <f t="shared" si="31"/>
        <v>23.34438743</v>
      </c>
      <c r="CM41" s="57">
        <f>IF(UI!$D$19="Less efficient is fine",-0.479 + 0.0553*(CL41) + -0.000521*(CL41)^2,IF(UI!$D$19="More efficient the better",0.099 + -0.00591*(CL41) + 0.000429*(CL41)^2,0.0238*(CL41) + -0.238))</f>
        <v>0.3175964209</v>
      </c>
      <c r="CN41" s="57">
        <v>0.13728770432179305</v>
      </c>
      <c r="CO41" s="57">
        <f t="shared" si="32"/>
        <v>24.61999718</v>
      </c>
      <c r="CP41" s="57">
        <f>IF(UI!$D$19="Less efficient is fine",-0.479 + 0.0553*(CO41) + -0.000521*(CO41)^2,IF(UI!$D$19="More efficient the better",0.099 + -0.00591*(CO41) + 0.000429*(CO41)^2,0.0238*(CO41) + -0.238))</f>
        <v>0.3479559329</v>
      </c>
      <c r="CQ41" s="57">
        <v>0.23585397873299607</v>
      </c>
      <c r="CR41" s="57">
        <f t="shared" si="33"/>
        <v>21.77745493</v>
      </c>
      <c r="CS41" s="57">
        <f>IF(UI!$D$19="Less efficient is fine",-0.479 + 0.0553*(CR41) + -0.000521*(CR41)^2,IF(UI!$D$19="More efficient the better",0.099 + -0.00591*(CR41) + 0.000429*(CR41)^2,0.0238*(CR41) + -0.238))</f>
        <v>0.2803034272</v>
      </c>
      <c r="CT41" s="57">
        <v>0.5172366325588459</v>
      </c>
      <c r="CU41" s="57">
        <f t="shared" si="34"/>
        <v>15.13928369</v>
      </c>
      <c r="CV41" s="57">
        <f>IF(UI!$D$19="Less efficient is fine",-0.479 + 0.0553*(CU41) + -0.000521*(CU41)^2,IF(UI!$D$19="More efficient the better",0.099 + -0.00591*(CU41) + 0.000429*(CU41)^2,0.0238*(CU41) + -0.238))</f>
        <v>0.1223149518</v>
      </c>
      <c r="CW41" s="57">
        <v>0.9482220748825928</v>
      </c>
      <c r="CX41" s="57">
        <f t="shared" si="35"/>
        <v>28.42019044</v>
      </c>
      <c r="CY41" s="57">
        <f>IF(UI!$D$19="Less efficient is fine",-0.479 + 0.0553*(CX41) + -0.000521*(CX41)^2,IF(UI!$D$19="More efficient the better",0.099 + -0.00591*(CX41) + 0.000429*(CX41)^2,0.0238*(CX41) + -0.238))</f>
        <v>0.4384005325</v>
      </c>
      <c r="CZ41" s="57">
        <v>0.7652089489775625</v>
      </c>
      <c r="DA41" s="57">
        <f t="shared" si="36"/>
        <v>26.97191533</v>
      </c>
      <c r="DB41" s="57">
        <f>IF(UI!$D$19="Less efficient is fine",-0.479 + 0.0553*(DA41) + -0.000521*(DA41)^2,IF(UI!$D$19="Efficient",0.099 + -0.00591*(DA41) + 0.000429*(DA41)^2,0.0238*(DA41) + -0.238))</f>
        <v>0.4039315848</v>
      </c>
      <c r="DC41" s="57">
        <v>0.232013021596438</v>
      </c>
      <c r="DD41" s="57">
        <f t="shared" si="37"/>
        <v>24.04358371</v>
      </c>
      <c r="DE41" s="57">
        <f>IF(UI!$D$19="Less efficient is fine",-0.479 + 0.0553*(DD41) + -0.000521*(DD41)^2,IF(UI!$D$19="More efficient the better",0.099 + -0.00591*(DD41) + 0.000429*(DD41)^2,0.0238*(DD41) + -0.238))</f>
        <v>0.3342372924</v>
      </c>
      <c r="DF41" s="57">
        <v>0.25283553170529915</v>
      </c>
      <c r="DG41" s="57">
        <f t="shared" si="38"/>
        <v>25.84442209</v>
      </c>
      <c r="DH41" s="57">
        <f>IF(UI!$D$19="Less efficient is fine",-0.479 + 0.0553*(DG41) + -0.000521*(DG41)^2,IF(UI!$D$19="More efficient the better",0.099 + -0.00591*(DG41) + 0.000429*(DG41)^2,0.0238*(DG41) + -0.238))</f>
        <v>0.3770972457</v>
      </c>
      <c r="DI41" s="57">
        <v>0.17881152369389963</v>
      </c>
      <c r="DJ41" s="57">
        <f t="shared" si="39"/>
        <v>30.3920637</v>
      </c>
      <c r="DK41" s="57">
        <f>IF(UI!$D$19="Less efficient is fine",-0.479 + 0.0553*(DJ41) + -0.000521*(DJ41)^2,IF(UI!$D$19="More efficient the better",0.099 + -0.00591*(DJ41) + 0.000429*(DJ41)^2,0.0238*(DJ41) + -0.238))</f>
        <v>0.4853311161</v>
      </c>
      <c r="DL41" s="57">
        <v>0.8384155824008869</v>
      </c>
      <c r="DM41" s="57">
        <f t="shared" si="40"/>
        <v>24.88368534</v>
      </c>
      <c r="DN41" s="57">
        <f>IF(UI!$D$19="Less efficient is fine",-0.479 + 0.0553*(DM41) + -0.000521*(DM41)^2,IF(UI!$D$19="More efficient the better",0.099 + -0.00591*(DM41) + 0.000429*(DM41)^2,0.0238*(DM41) + -0.238))</f>
        <v>0.3542317112</v>
      </c>
      <c r="DO41" s="57">
        <v>0.7049872673423926</v>
      </c>
      <c r="DP41" s="57">
        <f t="shared" si="41"/>
        <v>23.08681964</v>
      </c>
      <c r="DQ41" s="57">
        <f>IF(UI!$D$19="Less efficient is fine",-0.479 + 0.0553*(DP41) + -0.000521*(DP41)^2,IF(UI!$D$19="More efficient the better",0.099 + -0.00591*(DP41) + 0.000429*(DP41)^2,0.0238*(DP41) + -0.238))</f>
        <v>0.3114663074</v>
      </c>
      <c r="DR41" s="57">
        <v>0.5745266837996263</v>
      </c>
      <c r="DS41" s="57">
        <f t="shared" si="42"/>
        <v>21.94993849</v>
      </c>
      <c r="DT41" s="57">
        <f>IF(UI!$D$19="Less efficient is fine",-0.479 + 0.0553*(DS41) + -0.000521*(DS41)^2,IF(UI!$D$19="More efficient the better",0.099 + -0.00591*(DS41) + 0.000429*(DS41)^2,0.0238*(DS41) + -0.238))</f>
        <v>0.284408536</v>
      </c>
      <c r="DU41" s="57">
        <v>0.9872792330092498</v>
      </c>
      <c r="DV41" s="57">
        <f t="shared" si="43"/>
        <v>26.99436539</v>
      </c>
      <c r="DW41" s="57">
        <f>IF(UI!$D$19="Less efficient is fine",-0.479 + 0.0553*(DV41) + -0.000521*(DV41)^2,IF(UI!$D$19="More efficient the better",0.099 + -0.00591*(DV41) + 0.000429*(DV41)^2,0.0238*(DV41) + -0.238))</f>
        <v>0.4044658962</v>
      </c>
      <c r="DX41" s="57">
        <v>0.3573210363677064</v>
      </c>
      <c r="DY41" s="99">
        <f t="shared" si="44"/>
        <v>31.22682526</v>
      </c>
      <c r="DZ41" s="57">
        <f>IF(UI!$D$19="Less efficient is fine",-0.479 + 0.0553*(DY41) + -0.000521*(DY41)^2,IF(UI!$D$19="More efficient the better",0.099 + -0.00591*(DY41) + 0.000429*(DY41)^2,0.0238*(DY41) + -0.238))</f>
        <v>0.5051984413</v>
      </c>
      <c r="EA41" s="57">
        <v>0.02721215225469764</v>
      </c>
      <c r="EB41" s="99">
        <f t="shared" si="45"/>
        <v>23.16645086</v>
      </c>
      <c r="EC41" s="57">
        <f>IF(UI!$D$19="Less efficient is fine",-0.479 + 0.0553*(EB41) + -0.000521*(EB41)^2,IF(UI!$D$19="More efficient the better",0.099 + -0.00591*(EB41) + 0.000429*(EB41)^2,0.0238*(EB41) + -0.238))</f>
        <v>0.3133615305</v>
      </c>
      <c r="ED41" s="57">
        <v>0.07218591245553063</v>
      </c>
      <c r="EE41" s="99">
        <f t="shared" si="46"/>
        <v>24.94990731</v>
      </c>
      <c r="EF41" s="57">
        <f>IF(UI!$D$19="Less efficient is fine",-0.479 + 0.0553*(EE41) + -0.000521*(EE41)^2,IF(UI!$D$19="More efficient the better",0.099 + -0.00591*(EE41) + 0.000429*(EE41)^2,0.0238*(EE41) + -0.238))</f>
        <v>0.3558077941</v>
      </c>
      <c r="EG41" s="57">
        <v>0.8079042244695046</v>
      </c>
      <c r="EH41" s="99">
        <f t="shared" si="47"/>
        <v>20.49953778</v>
      </c>
      <c r="EI41" s="57">
        <f>IF(UI!$D$19="Less efficient is fine",-0.479 + 0.0553*(EH41) + -0.000521*(EH41)^2,IF(UI!$D$19="More efficient the better",0.099 + -0.00591*(EH41) + 0.000429*(EH41)^2,0.0238*(EH41) + -0.238))</f>
        <v>0.2498889991</v>
      </c>
      <c r="EJ41" s="57">
        <v>0.43924272923303953</v>
      </c>
      <c r="EK41" s="99">
        <f t="shared" si="48"/>
        <v>21.34318888</v>
      </c>
      <c r="EL41" s="57">
        <f>IF(UI!$D$19="Less efficient is fine",-0.479 + 0.0553*(EK41) + -0.000521*(EK41)^2,IF(UI!$D$19="More efficient the better",0.099 + -0.00591*(EK41) + 0.000429*(EK41)^2,0.0238*(EK41) + -0.238))</f>
        <v>0.2699678953</v>
      </c>
      <c r="EM41" s="57">
        <v>0.27074955192924244</v>
      </c>
      <c r="EN41" s="99">
        <f t="shared" si="49"/>
        <v>20.47173245</v>
      </c>
      <c r="EO41" s="57">
        <f>IF(UI!$D$19="Less efficient is fine",-0.479 + 0.0553*(EN41) + -0.000521*(EN41)^2,IF(UI!$D$19="More efficient the better",0.099 + -0.00591*(EN41) + 0.000429*(EN41)^2,0.0238*(EN41) + -0.238))</f>
        <v>0.2492272324</v>
      </c>
      <c r="EP41" s="57">
        <v>0.9383793934690788</v>
      </c>
      <c r="EQ41" s="99">
        <f t="shared" si="50"/>
        <v>43.99658695</v>
      </c>
      <c r="ER41" s="57">
        <f>IF(UI!$D$19="Less efficient is fine",-0.479 + 0.0553*(EQ41) + -0.000521*(EQ41)^2,IF(UI!$D$19="More efficient the better",0.099 + -0.00591*(EQ41) + 0.000429*(EQ41)^2,0.0238*(EQ41) + -0.238))</f>
        <v>0.8091187694</v>
      </c>
      <c r="ES41" s="57">
        <v>0.5655898491232585</v>
      </c>
      <c r="ET41" s="99">
        <f t="shared" si="51"/>
        <v>16.83122604</v>
      </c>
      <c r="EU41" s="57">
        <f>IF(UI!$D$19="Less efficient is fine",-0.479 + 0.0553*(ET41) + -0.000521*(ET41)^2,IF(UI!$D$19="More efficient the better",0.099 + -0.00591*(ET41) + 0.000429*(ET41)^2,0.0238*(ET41) + -0.238))</f>
        <v>0.1625831797</v>
      </c>
      <c r="EV41" s="57">
        <v>0.7583288535780489</v>
      </c>
      <c r="EW41" s="99">
        <f t="shared" si="52"/>
        <v>18.3225509</v>
      </c>
      <c r="EX41" s="57">
        <f>IF(UI!$D$19="Less efficient is fine",-0.479 + 0.0553*(EW41) + -0.000521*(EW41)^2,IF(UI!$D$19="More efficient the better",0.099 + -0.00591*(EW41) + 0.000429*(EW41)^2,0.0238*(EW41) + -0.238))</f>
        <v>0.1980767114</v>
      </c>
      <c r="EY41" s="57">
        <v>0.44380314885352135</v>
      </c>
      <c r="EZ41" s="99">
        <f t="shared" si="53"/>
        <v>13.4131929</v>
      </c>
      <c r="FA41" s="57">
        <f>IF(UI!$D$19="Less efficient is fine",-0.479 + 0.0553*(EZ41) + -0.000521*(EZ41)^2,IF(UI!$D$19="More efficient the better",0.099 + -0.00591*(EZ41) + 0.000429*(EZ41)^2,0.0238*(EZ41) + -0.238))</f>
        <v>0.081233991</v>
      </c>
      <c r="FB41" s="57">
        <v>0.08715626722739844</v>
      </c>
      <c r="FC41" s="99">
        <f t="shared" si="54"/>
        <v>10.62626129</v>
      </c>
      <c r="FD41" s="57">
        <f>IF(UI!$D$19="Less efficient is fine",-0.479 + 0.0553*(FC41) + -0.000521*(FC41)^2,IF(UI!$D$19="More efficient the better",0.099 + -0.00591*(FC41) + 0.000429*(FC41)^2,0.0238*(FC41) + -0.238))</f>
        <v>0.01490501869</v>
      </c>
      <c r="FE41" s="57">
        <v>0.020071655850967374</v>
      </c>
      <c r="FF41" s="57">
        <f t="shared" si="55"/>
        <v>29.50447449</v>
      </c>
      <c r="FG41" s="57">
        <f>IF(UI!$D$19="Less efficient is fine",-0.479 + 0.0553*(FF41) + -0.000521*(FF41)^2,IF(UI!$D$19="More efficient the better",0.099 + -0.00591*(FF41) + 0.000429*(FF41)^2,0.0238*(FF41) + -0.238))</f>
        <v>0.4642064928</v>
      </c>
      <c r="FI41" s="73">
        <v>34.0</v>
      </c>
      <c r="FJ41" s="100">
        <f>AVERAGE(CY8:CY307)</f>
        <v>0.3687856619</v>
      </c>
    </row>
    <row r="42" ht="15.75" customHeight="1">
      <c r="A42" s="57">
        <f t="shared" si="1"/>
        <v>0.1278786126</v>
      </c>
      <c r="B42" s="57">
        <v>0.8924664514265437</v>
      </c>
      <c r="C42" s="57">
        <f t="shared" si="2"/>
        <v>32.70507247</v>
      </c>
      <c r="D42" s="57">
        <f>IF(UI!$D$19="Less efficient is fine",-0.479 + 0.0553*(C42) + -0.000521*(C42)^2,IF(UI!$D$19="More efficient the better",0.099 + -0.00591*(C42) + 0.000429*(C42)^2,0.0238*(C42) + -0.238))</f>
        <v>0.5403807247</v>
      </c>
      <c r="E42" s="57">
        <v>0.5841677209086804</v>
      </c>
      <c r="F42" s="57">
        <f t="shared" si="3"/>
        <v>19.80401698</v>
      </c>
      <c r="G42" s="57">
        <f>IF(UI!$D$19="Less efficient is fine",-0.479 + 0.0553*(F42) + -0.000521*(F42)^2,IF(UI!$D$19="More efficient the better",0.099 + -0.00591*(F42) + 0.000429*(F42)^2,0.0238*(F42) + -0.238))</f>
        <v>0.2333356041</v>
      </c>
      <c r="H42" s="57">
        <v>0.9644660245815097</v>
      </c>
      <c r="I42" s="57">
        <f t="shared" si="4"/>
        <v>33.56034001</v>
      </c>
      <c r="J42" s="57">
        <f>IF(UI!$D$19="Less efficient is fine",-0.479 + 0.0553*(I42) + -0.000521*(I42)^2,IF(UI!$D$19="More efficient the better",0.099 + -0.00591*(I42) + 0.000429*(I42)^2,0.0238*(I42) + -0.238))</f>
        <v>0.5607360922</v>
      </c>
      <c r="K42" s="57">
        <v>0.7317999917907354</v>
      </c>
      <c r="L42" s="99">
        <f t="shared" si="5"/>
        <v>18.18680802</v>
      </c>
      <c r="M42" s="57">
        <f>IF(UI!$D$19="Less efficient is fine",-0.479 + 0.0553*(L42) + -0.000521*(L42)^2,IF(UI!$D$19="More efficient the better",0.099 + -0.00591*(L42) + 0.000429*(L42)^2,0.0238*(L42) + -0.238))</f>
        <v>0.1948460308</v>
      </c>
      <c r="N42" s="57">
        <v>0.37543985263394375</v>
      </c>
      <c r="O42" s="57">
        <f t="shared" si="6"/>
        <v>25.89939919</v>
      </c>
      <c r="P42" s="57">
        <f>IF(UI!$D$19="Less efficient is fine",-0.479 + 0.0553*(O42) + -0.000521*(O42)^2,IF(UI!$D$19="More efficient the better",0.099 + -0.00591*(O42) + 0.000429*(O42)^2,0.0238*(O42) + -0.238))</f>
        <v>0.3784057007</v>
      </c>
      <c r="Q42" s="57">
        <v>0.8506067331478473</v>
      </c>
      <c r="R42" s="57">
        <f t="shared" si="7"/>
        <v>21.14928464</v>
      </c>
      <c r="S42" s="57">
        <f>IF(UI!$D$19="Less efficient is fine",-0.479 + 0.0553*(R42) + -0.000521*(R42)^2,IF(UI!$D$19="More efficient the better",0.099 + -0.00591*(R42) + 0.000429*(R42)^2,0.0238*(R42) + -0.238))</f>
        <v>0.2653529744</v>
      </c>
      <c r="T42" s="57">
        <v>0.6466473107667882</v>
      </c>
      <c r="U42" s="57">
        <f t="shared" si="8"/>
        <v>22.23244012</v>
      </c>
      <c r="V42" s="57">
        <f>IF(UI!$D$19="Less efficient is fine",-0.479 + 0.0553*(U42) + -0.000521*(U42)^2,IF(UI!$D$19="More efficient the better",0.099 + -0.00591*(U42) + 0.000429*(U42)^2,0.0238*(U42) + -0.238))</f>
        <v>0.2911320748</v>
      </c>
      <c r="W42" s="57">
        <v>0.46964960764752217</v>
      </c>
      <c r="X42" s="57">
        <f t="shared" si="9"/>
        <v>21.87669801</v>
      </c>
      <c r="Y42" s="57">
        <f>IF(UI!$D$19="Less efficient is fine",-0.479 + 0.0553*(X42) + -0.000521*(X42)^2,IF(UI!$D$19="More efficient the better",0.099 + -0.00591*(X42) + 0.000429*(X42)^2,0.0238*(X42) + -0.238))</f>
        <v>0.2826654126</v>
      </c>
      <c r="Z42" s="57">
        <v>0.933830911491096</v>
      </c>
      <c r="AA42" s="57">
        <f t="shared" si="10"/>
        <v>25.78715425</v>
      </c>
      <c r="AB42" s="57">
        <f>IF(UI!$D$19="Less efficient is fine",-0.479 + 0.0553*(AA42) + -0.000521*(AA42)^2,IF(UI!$D$19="More efficient the better",0.099 + -0.00591*(AA42) + 0.000429*(AA42)^2,0.0238*(AA42) + -0.238))</f>
        <v>0.3757342712</v>
      </c>
      <c r="AC42" s="57">
        <v>0.9328863938220047</v>
      </c>
      <c r="AD42" s="57">
        <f t="shared" si="11"/>
        <v>27.64216054</v>
      </c>
      <c r="AE42" s="57">
        <f>IF(UI!$D$19="Less efficient is fine",-0.479 + 0.0553*(AD42) + -0.000521*(AD42)^2,IF(UI!$D$19="More efficient the better",0.099 + -0.00591*(AD42) + 0.000429*(AD42)^2,0.0238*(AD42) + -0.238))</f>
        <v>0.4198834209</v>
      </c>
      <c r="AF42" s="57">
        <v>0.7701079847680159</v>
      </c>
      <c r="AG42" s="57">
        <f t="shared" si="12"/>
        <v>29.06909728</v>
      </c>
      <c r="AH42" s="57">
        <f>IF(UI!$D$19="Less efficient is fine",-0.479 + 0.0553*(AG42) + -0.000521*(AG42)^2,IF(UI!$D$19="More efficient the better",0.099 + -0.00591*(AG42) + 0.000429*(AG42)^2,0.0238*(AG42) + -0.238))</f>
        <v>0.4538445152</v>
      </c>
      <c r="AI42" s="57">
        <v>0.259947531158351</v>
      </c>
      <c r="AJ42" s="57">
        <f t="shared" si="13"/>
        <v>26.44207498</v>
      </c>
      <c r="AK42" s="57">
        <f>IF(UI!$D$19="Less efficient is fine",-0.479 + 0.0553*(AJ42) + -0.000521*(AJ42)^2,IF(UI!$D$19="More efficient the better",0.099 + -0.00591*(AJ42) + 0.000429*(AJ42)^2,0.0238*(AJ42) + -0.238))</f>
        <v>0.3913213845</v>
      </c>
      <c r="AL42" s="57">
        <v>0.7510871378699281</v>
      </c>
      <c r="AM42" s="57">
        <f t="shared" si="14"/>
        <v>21.47805962</v>
      </c>
      <c r="AN42" s="57">
        <f>IF(UI!$D$19="Less efficient is fine",-0.479 + 0.0553*(AM42) + -0.000521*(AM42)^2,IF(UI!$D$19="More efficient the better",0.099 + -0.00591*(AM42) + 0.000429*(AM42)^2,0.0238*(AM42) + -0.238))</f>
        <v>0.2731778188</v>
      </c>
      <c r="AO42" s="57">
        <v>0.457206056582403</v>
      </c>
      <c r="AP42" s="57">
        <f t="shared" si="15"/>
        <v>21.86874694</v>
      </c>
      <c r="AQ42" s="57">
        <f>IF(UI!$D$19="Less efficient is fine",-0.479 + 0.0553*(AP42) + -0.000521*(AP42)^2,IF(UI!$D$19="More efficient the better",0.099 + -0.00591*(AP42) + 0.000429*(AP42)^2,0.0238*(AP42) + -0.238))</f>
        <v>0.2824761772</v>
      </c>
      <c r="AR42" s="57">
        <v>0.5906786161272057</v>
      </c>
      <c r="AS42" s="57">
        <f t="shared" si="16"/>
        <v>24.28132583</v>
      </c>
      <c r="AT42" s="57">
        <f>IF(UI!$D$19="Less efficient is fine",-0.479 + 0.0553*(AS42) + -0.000521*(AS42)^2,IF(UI!$D$19="More efficient the better",0.099 + -0.00591*(AS42) + 0.000429*(AS42)^2,0.0238*(AS42) + -0.238))</f>
        <v>0.3398955548</v>
      </c>
      <c r="AU42" s="57">
        <v>0.25136446145306324</v>
      </c>
      <c r="AV42" s="57">
        <f t="shared" si="17"/>
        <v>25.48161828</v>
      </c>
      <c r="AW42" s="57">
        <f>IF(UI!$D$19="Less efficient is fine",-0.479 + 0.0553*(AV42) + -0.000521*(AV42)^2,IF(UI!$D$19="More efficient the better",0.099 + -0.00591*(AV42) + 0.000429*(AV42)^2,0.0238*(AV42) + -0.238))</f>
        <v>0.3684625152</v>
      </c>
      <c r="AX42" s="57">
        <v>0.38748839370439625</v>
      </c>
      <c r="AY42" s="57">
        <f t="shared" si="18"/>
        <v>26.96147447</v>
      </c>
      <c r="AZ42" s="57">
        <f>IF(UI!$D$19="Less efficient is fine",-0.479 + 0.0553*(AY42) + -0.000521*(AY42)^2,IF(UI!$D$19="More efficient the better",0.099 + -0.00591*(AY42) + 0.000429*(AY42)^2,0.0238*(AY42) + -0.238))</f>
        <v>0.4036830923</v>
      </c>
      <c r="BA42" s="57">
        <v>0.3466560306372526</v>
      </c>
      <c r="BB42" s="57">
        <f t="shared" si="19"/>
        <v>21.3306145</v>
      </c>
      <c r="BC42" s="57">
        <f>IF(UI!$D$19="Less efficient is fine",-0.479 + 0.0553*(BB42) + -0.000521*(BB42)^2,IF(UI!$D$19="More efficient the better",0.099 + -0.00591*(BB42) + 0.000429*(BB42)^2,0.0238*(BB42) + -0.238))</f>
        <v>0.2696686252</v>
      </c>
      <c r="BD42" s="57">
        <v>0.7904629726754762</v>
      </c>
      <c r="BE42" s="57">
        <f t="shared" si="20"/>
        <v>21.05784498</v>
      </c>
      <c r="BF42" s="57">
        <f>IF(UI!$D$19="Less efficient is fine",-0.479 + 0.0553*(BE42) + -0.000521*(BE42)^2,IF(UI!$D$19="More efficient the better",0.099 + -0.00591*(BE42) + 0.000429*(BE42)^2,0.0238*(BE42) + -0.238))</f>
        <v>0.2631767106</v>
      </c>
      <c r="BG42" s="57">
        <v>0.8855091074131282</v>
      </c>
      <c r="BH42" s="57">
        <f t="shared" si="21"/>
        <v>27.33807012</v>
      </c>
      <c r="BI42" s="57">
        <f>IF(UI!$D$19="Less efficient is fine",-0.479 + 0.0553*(BH42) + -0.000521*(BH42)^2,IF(UI!$D$19="More efficient the better",0.099 + -0.00591*(BH42) + 0.000429*(BH42)^2,0.0238*(BH42) + -0.238))</f>
        <v>0.4126460689</v>
      </c>
      <c r="BJ42" s="57">
        <v>0.45486512536858237</v>
      </c>
      <c r="BK42" s="57">
        <f t="shared" si="22"/>
        <v>16.38449451</v>
      </c>
      <c r="BL42" s="57">
        <f>IF(UI!$D$19="Less efficient is fine",-0.479 + 0.0553*(BK42) + -0.000521*(BK42)^2,IF(UI!$D$19="More efficient the better",0.099 + -0.00591*(BK42) + 0.000429*(BK42)^2,0.0238*(BK42) + -0.238))</f>
        <v>0.1519509693</v>
      </c>
      <c r="BM42" s="57">
        <v>0.613824258404473</v>
      </c>
      <c r="BN42" s="57">
        <f t="shared" si="23"/>
        <v>22.99699609</v>
      </c>
      <c r="BO42" s="57">
        <f>IF(UI!$D$19="Less efficient is fine",-0.479 + 0.0553*(BN42) + -0.000521*(BN42)^2,IF(UI!$D$19="More efficient the better",0.099 + -0.00591*(BN42) + 0.000429*(BN42)^2,0.0238*(BN42) + -0.238))</f>
        <v>0.309328507</v>
      </c>
      <c r="BP42" s="57">
        <v>0.2853068697713933</v>
      </c>
      <c r="BQ42" s="57">
        <f t="shared" si="24"/>
        <v>23.39925407</v>
      </c>
      <c r="BR42" s="57">
        <f>IF(UI!$D$19="Less efficient is fine",-0.479 + 0.0553*(BQ42) + -0.000521*(BQ42)^2,IF(UI!$D$19="More efficient the better",0.099 + -0.00591*(BQ42) + 0.000429*(BQ42)^2,0.0238*(BQ42) + -0.238))</f>
        <v>0.3189022468</v>
      </c>
      <c r="BS42" s="57">
        <v>0.49925583702594367</v>
      </c>
      <c r="BT42" s="57">
        <f t="shared" si="25"/>
        <v>23.4981389</v>
      </c>
      <c r="BU42" s="57">
        <f>IF(UI!$D$19="Less efficient is fine",-0.479 + 0.0553*(BT42) + -0.000521*(BT42)^2,IF(UI!$D$19="More efficient the better",0.099 + -0.00591*(BT42) + 0.000429*(BT42)^2,0.0238*(BT42) + -0.238))</f>
        <v>0.3212557058</v>
      </c>
      <c r="BV42" s="57">
        <v>0.30841235337909867</v>
      </c>
      <c r="BW42" s="57">
        <f t="shared" si="26"/>
        <v>16.35614566</v>
      </c>
      <c r="BX42" s="57">
        <f>IF(UI!$D$19="Less efficient is fine",-0.479 + 0.0553*(BW42) + -0.000521*(BW42)^2,IF(UI!$D$19="More efficient the better",0.099 + -0.00591*(BW42) + 0.000429*(BW42)^2,0.0238*(BW42) + -0.238))</f>
        <v>0.1512762667</v>
      </c>
      <c r="BY42" s="57">
        <v>0.23697751177647797</v>
      </c>
      <c r="BZ42" s="57">
        <f t="shared" si="27"/>
        <v>27.72110979</v>
      </c>
      <c r="CA42" s="57">
        <f>IF(UI!$D$19="Less efficient is fine",-0.479 + 0.0553*(BZ42) + -0.000521*(BZ42)^2,IF(UI!$D$19="More efficient the better",0.099 + -0.00591*(BZ42) + 0.000429*(BZ42)^2,0.0238*(BZ42) + -0.238))</f>
        <v>0.4217624129</v>
      </c>
      <c r="CB42" s="57">
        <v>0.08971330271600131</v>
      </c>
      <c r="CC42" s="57">
        <f t="shared" si="28"/>
        <v>23.48255722</v>
      </c>
      <c r="CD42" s="57">
        <f>IF(UI!$D$19="Less efficient is fine",-0.479 + 0.0553*(CC42) + -0.000521*(CC42)^2,IF(UI!$D$19="More efficient the better",0.099 + -0.00591*(CC42) + 0.000429*(CC42)^2,0.0238*(CC42) + -0.238))</f>
        <v>0.3208848619</v>
      </c>
      <c r="CE42" s="57">
        <v>0.08547841403236967</v>
      </c>
      <c r="CF42" s="57">
        <f t="shared" si="29"/>
        <v>16.03367315</v>
      </c>
      <c r="CG42" s="57">
        <f>IF(UI!$D$19="Less efficient is fine",-0.479 + 0.0553*(CF42) + -0.000521*(CF42)^2,IF(UI!$D$19="More efficient the better",0.099 + -0.00591*(CF42) + 0.000429*(CF42)^2,0.0238*(CF42) + -0.238))</f>
        <v>0.1436014209</v>
      </c>
      <c r="CH42" s="57">
        <v>0.541691623898343</v>
      </c>
      <c r="CI42" s="57">
        <f t="shared" si="30"/>
        <v>13.66738736</v>
      </c>
      <c r="CJ42" s="57">
        <f>IF(UI!$D$19="Less efficient is fine",-0.479 + 0.0553*(CI42) + -0.000521*(CI42)^2,IF(UI!$D$19="More efficient the better",0.099 + -0.00591*(CI42) + 0.000429*(CI42)^2,0.0238*(CI42) + -0.238))</f>
        <v>0.08728381905</v>
      </c>
      <c r="CK42" s="57">
        <v>0.8677580393178707</v>
      </c>
      <c r="CL42" s="57">
        <f t="shared" si="31"/>
        <v>25.13630579</v>
      </c>
      <c r="CM42" s="57">
        <f>IF(UI!$D$19="Less efficient is fine",-0.479 + 0.0553*(CL42) + -0.000521*(CL42)^2,IF(UI!$D$19="More efficient the better",0.099 + -0.00591*(CL42) + 0.000429*(CL42)^2,0.0238*(CL42) + -0.238))</f>
        <v>0.3602440778</v>
      </c>
      <c r="CN42" s="57">
        <v>0.02926858455954584</v>
      </c>
      <c r="CO42" s="57">
        <f t="shared" si="32"/>
        <v>23.20972279</v>
      </c>
      <c r="CP42" s="57">
        <f>IF(UI!$D$19="Less efficient is fine",-0.479 + 0.0553*(CO42) + -0.000521*(CO42)^2,IF(UI!$D$19="More efficient the better",0.099 + -0.00591*(CO42) + 0.000429*(CO42)^2,0.0238*(CO42) + -0.238))</f>
        <v>0.3143914024</v>
      </c>
      <c r="CQ42" s="57">
        <v>0.8215966465608205</v>
      </c>
      <c r="CR42" s="57">
        <f t="shared" si="33"/>
        <v>22.20903049</v>
      </c>
      <c r="CS42" s="57">
        <f>IF(UI!$D$19="Less efficient is fine",-0.479 + 0.0553*(CR42) + -0.000521*(CR42)^2,IF(UI!$D$19="More efficient the better",0.099 + -0.00591*(CR42) + 0.000429*(CR42)^2,0.0238*(CR42) + -0.238))</f>
        <v>0.2905749257</v>
      </c>
      <c r="CT42" s="57">
        <v>0.18410474370524388</v>
      </c>
      <c r="CU42" s="57">
        <f t="shared" si="34"/>
        <v>18.51700669</v>
      </c>
      <c r="CV42" s="57">
        <f>IF(UI!$D$19="Less efficient is fine",-0.479 + 0.0553*(CU42) + -0.000521*(CU42)^2,IF(UI!$D$19="More efficient the better",0.099 + -0.00591*(CU42) + 0.000429*(CU42)^2,0.0238*(CU42) + -0.238))</f>
        <v>0.2027047592</v>
      </c>
      <c r="CW42" s="57">
        <v>0.5854153960786741</v>
      </c>
      <c r="CX42" s="57">
        <f t="shared" si="35"/>
        <v>21.87035591</v>
      </c>
      <c r="CY42" s="57">
        <f>IF(UI!$D$19="Less efficient is fine",-0.479 + 0.0553*(CX42) + -0.000521*(CX42)^2,IF(UI!$D$19="More efficient the better",0.099 + -0.00591*(CX42) + 0.000429*(CX42)^2,0.0238*(CX42) + -0.238))</f>
        <v>0.2825144706</v>
      </c>
      <c r="CZ42" s="57">
        <v>0.29355062971086054</v>
      </c>
      <c r="DA42" s="57">
        <f t="shared" si="36"/>
        <v>29.44801399</v>
      </c>
      <c r="DB42" s="57">
        <f>IF(UI!$D$19="Less efficient is fine",-0.479 + 0.0553*(DA42) + -0.000521*(DA42)^2,IF(UI!$D$19="Efficient",0.099 + -0.00591*(DA42) + 0.000429*(DA42)^2,0.0238*(DA42) + -0.238))</f>
        <v>0.4628627331</v>
      </c>
      <c r="DC42" s="57">
        <v>0.707638050032638</v>
      </c>
      <c r="DD42" s="57">
        <f t="shared" si="37"/>
        <v>21.37774264</v>
      </c>
      <c r="DE42" s="57">
        <f>IF(UI!$D$19="Less efficient is fine",-0.479 + 0.0553*(DD42) + -0.000521*(DD42)^2,IF(UI!$D$19="More efficient the better",0.099 + -0.00591*(DD42) + 0.000429*(DD42)^2,0.0238*(DD42) + -0.238))</f>
        <v>0.2707902749</v>
      </c>
      <c r="DF42" s="57">
        <v>0.7028879964264134</v>
      </c>
      <c r="DG42" s="57">
        <f t="shared" si="38"/>
        <v>22.98899552</v>
      </c>
      <c r="DH42" s="57">
        <f>IF(UI!$D$19="Less efficient is fine",-0.479 + 0.0553*(DG42) + -0.000521*(DG42)^2,IF(UI!$D$19="More efficient the better",0.099 + -0.00591*(DG42) + 0.000429*(DG42)^2,0.0238*(DG42) + -0.238))</f>
        <v>0.3091380934</v>
      </c>
      <c r="DI42" s="57">
        <v>0.8051089877019324</v>
      </c>
      <c r="DJ42" s="57">
        <f t="shared" si="39"/>
        <v>28.93656605</v>
      </c>
      <c r="DK42" s="57">
        <f>IF(UI!$D$19="Less efficient is fine",-0.479 + 0.0553*(DJ42) + -0.000521*(DJ42)^2,IF(UI!$D$19="More efficient the better",0.099 + -0.00591*(DJ42) + 0.000429*(DJ42)^2,0.0238*(DJ42) + -0.238))</f>
        <v>0.450690272</v>
      </c>
      <c r="DL42" s="57">
        <v>0.9168867398094936</v>
      </c>
      <c r="DM42" s="57">
        <f t="shared" si="40"/>
        <v>26.3306202</v>
      </c>
      <c r="DN42" s="57">
        <f>IF(UI!$D$19="Less efficient is fine",-0.479 + 0.0553*(DM42) + -0.000521*(DM42)^2,IF(UI!$D$19="More efficient the better",0.099 + -0.00591*(DM42) + 0.000429*(DM42)^2,0.0238*(DM42) + -0.238))</f>
        <v>0.3886687606</v>
      </c>
      <c r="DO42" s="57">
        <v>0.8813762786930831</v>
      </c>
      <c r="DP42" s="57">
        <f t="shared" si="41"/>
        <v>25.61627523</v>
      </c>
      <c r="DQ42" s="57">
        <f>IF(UI!$D$19="Less efficient is fine",-0.479 + 0.0553*(DP42) + -0.000521*(DP42)^2,IF(UI!$D$19="More efficient the better",0.099 + -0.00591*(DP42) + 0.000429*(DP42)^2,0.0238*(DP42) + -0.238))</f>
        <v>0.3716673505</v>
      </c>
      <c r="DR42" s="57">
        <v>0.8420860089010903</v>
      </c>
      <c r="DS42" s="57">
        <f t="shared" si="42"/>
        <v>25.48652167</v>
      </c>
      <c r="DT42" s="57">
        <f>IF(UI!$D$19="Less efficient is fine",-0.479 + 0.0553*(DS42) + -0.000521*(DS42)^2,IF(UI!$D$19="More efficient the better",0.099 + -0.00591*(DS42) + 0.000429*(DS42)^2,0.0238*(DS42) + -0.238))</f>
        <v>0.3685792158</v>
      </c>
      <c r="DU42" s="57">
        <v>0.6036498716425966</v>
      </c>
      <c r="DV42" s="57">
        <f t="shared" si="43"/>
        <v>22.3866378</v>
      </c>
      <c r="DW42" s="57">
        <f>IF(UI!$D$19="Less efficient is fine",-0.479 + 0.0553*(DV42) + -0.000521*(DV42)^2,IF(UI!$D$19="More efficient the better",0.099 + -0.00591*(DV42) + 0.000429*(DV42)^2,0.0238*(DV42) + -0.238))</f>
        <v>0.2948019796</v>
      </c>
      <c r="DX42" s="57">
        <v>0.1701414400350577</v>
      </c>
      <c r="DY42" s="99">
        <f t="shared" si="44"/>
        <v>29.91668853</v>
      </c>
      <c r="DZ42" s="57">
        <f>IF(UI!$D$19="Less efficient is fine",-0.479 + 0.0553*(DY42) + -0.000521*(DY42)^2,IF(UI!$D$19="More efficient the better",0.099 + -0.00591*(DY42) + 0.000429*(DY42)^2,0.0238*(DY42) + -0.238))</f>
        <v>0.4740171871</v>
      </c>
      <c r="EA42" s="57">
        <v>0.3144793915199414</v>
      </c>
      <c r="EB42" s="99">
        <f t="shared" si="45"/>
        <v>25.96534609</v>
      </c>
      <c r="EC42" s="57">
        <f>IF(UI!$D$19="Less efficient is fine",-0.479 + 0.0553*(EB42) + -0.000521*(EB42)^2,IF(UI!$D$19="More efficient the better",0.099 + -0.00591*(EB42) + 0.000429*(EB42)^2,0.0238*(EB42) + -0.238))</f>
        <v>0.3799752368</v>
      </c>
      <c r="ED42" s="57">
        <v>0.012521834662925002</v>
      </c>
      <c r="EE42" s="99">
        <f t="shared" si="46"/>
        <v>24.39562979</v>
      </c>
      <c r="EF42" s="57">
        <f>IF(UI!$D$19="Less efficient is fine",-0.479 + 0.0553*(EE42) + -0.000521*(EE42)^2,IF(UI!$D$19="More efficient the better",0.099 + -0.00591*(EE42) + 0.000429*(EE42)^2,0.0238*(EE42) + -0.238))</f>
        <v>0.3426159891</v>
      </c>
      <c r="EG42" s="57">
        <v>0.9424660327700618</v>
      </c>
      <c r="EH42" s="99">
        <f t="shared" si="47"/>
        <v>22.98975087</v>
      </c>
      <c r="EI42" s="57">
        <f>IF(UI!$D$19="Less efficient is fine",-0.479 + 0.0553*(EH42) + -0.000521*(EH42)^2,IF(UI!$D$19="More efficient the better",0.099 + -0.00591*(EH42) + 0.000429*(EH42)^2,0.0238*(EH42) + -0.238))</f>
        <v>0.3091560707</v>
      </c>
      <c r="EJ42" s="57">
        <v>0.653398521298256</v>
      </c>
      <c r="EK42" s="99">
        <f t="shared" si="48"/>
        <v>17.89593095</v>
      </c>
      <c r="EL42" s="57">
        <f>IF(UI!$D$19="Less efficient is fine",-0.479 + 0.0553*(EK42) + -0.000521*(EK42)^2,IF(UI!$D$19="More efficient the better",0.099 + -0.00591*(EK42) + 0.000429*(EK42)^2,0.0238*(EK42) + -0.238))</f>
        <v>0.1879231566</v>
      </c>
      <c r="EM42" s="57">
        <v>0.31168873715013456</v>
      </c>
      <c r="EN42" s="99">
        <f t="shared" si="49"/>
        <v>20.57908515</v>
      </c>
      <c r="EO42" s="57">
        <f>IF(UI!$D$19="Less efficient is fine",-0.479 + 0.0553*(EN42) + -0.000521*(EN42)^2,IF(UI!$D$19="More efficient the better",0.099 + -0.00591*(EN42) + 0.000429*(EN42)^2,0.0238*(EN42) + -0.238))</f>
        <v>0.2517822265</v>
      </c>
      <c r="EP42" s="57">
        <v>0.33629432408278703</v>
      </c>
      <c r="EQ42" s="99">
        <f t="shared" si="50"/>
        <v>36.07155279</v>
      </c>
      <c r="ER42" s="57">
        <f>IF(UI!$D$19="Less efficient is fine",-0.479 + 0.0553*(EQ42) + -0.000521*(EQ42)^2,IF(UI!$D$19="More efficient the better",0.099 + -0.00591*(EQ42) + 0.000429*(EQ42)^2,0.0238*(EQ42) + -0.238))</f>
        <v>0.6205029563</v>
      </c>
      <c r="ES42" s="57">
        <v>0.1862549238315243</v>
      </c>
      <c r="ET42" s="99">
        <f t="shared" si="51"/>
        <v>19.91550377</v>
      </c>
      <c r="EU42" s="57">
        <f>IF(UI!$D$19="Less efficient is fine",-0.479 + 0.0553*(ET42) + -0.000521*(ET42)^2,IF(UI!$D$19="More efficient the better",0.099 + -0.00591*(ET42) + 0.000429*(ET42)^2,0.0238*(ET42) + -0.238))</f>
        <v>0.2359889898</v>
      </c>
      <c r="EV42" s="57">
        <v>0.8909364708200763</v>
      </c>
      <c r="EW42" s="99">
        <f t="shared" si="52"/>
        <v>20.51422012</v>
      </c>
      <c r="EX42" s="57">
        <f>IF(UI!$D$19="Less efficient is fine",-0.479 + 0.0553*(EW42) + -0.000521*(EW42)^2,IF(UI!$D$19="More efficient the better",0.099 + -0.00591*(EW42) + 0.000429*(EW42)^2,0.0238*(EW42) + -0.238))</f>
        <v>0.2502384389</v>
      </c>
      <c r="EY42" s="57">
        <v>0.5181281550480735</v>
      </c>
      <c r="EZ42" s="99">
        <f t="shared" si="53"/>
        <v>10.58232983</v>
      </c>
      <c r="FA42" s="57">
        <f>IF(UI!$D$19="Less efficient is fine",-0.479 + 0.0553*(EZ42) + -0.000521*(EZ42)^2,IF(UI!$D$19="More efficient the better",0.099 + -0.00591*(EZ42) + 0.000429*(EZ42)^2,0.0238*(EZ42) + -0.238))</f>
        <v>0.01385944998</v>
      </c>
      <c r="FB42" s="57">
        <v>0.08744812205480146</v>
      </c>
      <c r="FC42" s="99">
        <f t="shared" si="54"/>
        <v>10.62730897</v>
      </c>
      <c r="FD42" s="57">
        <f>IF(UI!$D$19="Less efficient is fine",-0.479 + 0.0553*(FC42) + -0.000521*(FC42)^2,IF(UI!$D$19="More efficient the better",0.099 + -0.00591*(FC42) + 0.000429*(FC42)^2,0.0238*(FC42) + -0.238))</f>
        <v>0.01492995359</v>
      </c>
      <c r="FE42" s="57">
        <v>0.20205430257895185</v>
      </c>
      <c r="FF42" s="57">
        <f t="shared" si="55"/>
        <v>34.94619214</v>
      </c>
      <c r="FG42" s="57">
        <f>IF(UI!$D$19="Less efficient is fine",-0.479 + 0.0553*(FF42) + -0.000521*(FF42)^2,IF(UI!$D$19="More efficient the better",0.099 + -0.00591*(FF42) + 0.000429*(FF42)^2,0.0238*(FF42) + -0.238))</f>
        <v>0.593719373</v>
      </c>
      <c r="FI42" s="73">
        <v>35.0</v>
      </c>
      <c r="FJ42" s="100">
        <f>AVERAGE(DB8:DB307)</f>
        <v>0.4317810792</v>
      </c>
    </row>
    <row r="43" ht="15.75" customHeight="1">
      <c r="A43" s="57">
        <f t="shared" si="1"/>
        <v>0.2717245598</v>
      </c>
      <c r="B43" s="57">
        <v>0.6229363170663892</v>
      </c>
      <c r="C43" s="57">
        <f t="shared" si="2"/>
        <v>27.21238077</v>
      </c>
      <c r="D43" s="57">
        <f>IF(UI!$D$19="Less efficient is fine",-0.479 + 0.0553*(C43) + -0.000521*(C43)^2,IF(UI!$D$19="More efficient the better",0.099 + -0.00591*(C43) + 0.000429*(C43)^2,0.0238*(C43) + -0.238))</f>
        <v>0.4096546623</v>
      </c>
      <c r="E43" s="57">
        <v>0.6880376092990022</v>
      </c>
      <c r="F43" s="57">
        <f t="shared" si="3"/>
        <v>21.16877145</v>
      </c>
      <c r="G43" s="57">
        <f>IF(UI!$D$19="Less efficient is fine",-0.479 + 0.0553*(F43) + -0.000521*(F43)^2,IF(UI!$D$19="More efficient the better",0.099 + -0.00591*(F43) + 0.000429*(F43)^2,0.0238*(F43) + -0.238))</f>
        <v>0.2658167605</v>
      </c>
      <c r="H43" s="57">
        <v>0.08528302633815221</v>
      </c>
      <c r="I43" s="57">
        <f t="shared" si="4"/>
        <v>32.03249108</v>
      </c>
      <c r="J43" s="57">
        <f>IF(UI!$D$19="Less efficient is fine",-0.479 + 0.0553*(I43) + -0.000521*(I43)^2,IF(UI!$D$19="More efficient the better",0.099 + -0.00591*(I43) + 0.000429*(I43)^2,0.0238*(I43) + -0.238))</f>
        <v>0.5243732877</v>
      </c>
      <c r="K43" s="57">
        <v>0.8963285044336023</v>
      </c>
      <c r="L43" s="99">
        <f t="shared" si="5"/>
        <v>20.38577692</v>
      </c>
      <c r="M43" s="57">
        <f>IF(UI!$D$19="Less efficient is fine",-0.479 + 0.0553*(L43) + -0.000521*(L43)^2,IF(UI!$D$19="More efficient the better",0.099 + -0.00591*(L43) + 0.000429*(L43)^2,0.0238*(L43) + -0.238))</f>
        <v>0.2471814908</v>
      </c>
      <c r="N43" s="57">
        <v>0.735265922840898</v>
      </c>
      <c r="O43" s="57">
        <f t="shared" si="6"/>
        <v>23.05398984</v>
      </c>
      <c r="P43" s="57">
        <f>IF(UI!$D$19="Less efficient is fine",-0.479 + 0.0553*(O43) + -0.000521*(O43)^2,IF(UI!$D$19="More efficient the better",0.099 + -0.00591*(O43) + 0.000429*(O43)^2,0.0238*(O43) + -0.238))</f>
        <v>0.3106849583</v>
      </c>
      <c r="Q43" s="57">
        <v>0.7276356617772892</v>
      </c>
      <c r="R43" s="57">
        <f t="shared" si="7"/>
        <v>19.4503906</v>
      </c>
      <c r="S43" s="57">
        <f>IF(UI!$D$19="Less efficient is fine",-0.479 + 0.0553*(R43) + -0.000521*(R43)^2,IF(UI!$D$19="More efficient the better",0.099 + -0.00591*(R43) + 0.000429*(R43)^2,0.0238*(R43) + -0.238))</f>
        <v>0.2249192963</v>
      </c>
      <c r="T43" s="57">
        <v>0.24440050777289657</v>
      </c>
      <c r="U43" s="57">
        <f t="shared" si="8"/>
        <v>25.49571529</v>
      </c>
      <c r="V43" s="57">
        <f>IF(UI!$D$19="Less efficient is fine",-0.479 + 0.0553*(U43) + -0.000521*(U43)^2,IF(UI!$D$19="More efficient the better",0.099 + -0.00591*(U43) + 0.000429*(U43)^2,0.0238*(U43) + -0.238))</f>
        <v>0.3687980239</v>
      </c>
      <c r="W43" s="57">
        <v>0.43747649254162135</v>
      </c>
      <c r="X43" s="57">
        <f t="shared" si="9"/>
        <v>21.74155686</v>
      </c>
      <c r="Y43" s="57">
        <f>IF(UI!$D$19="Less efficient is fine",-0.479 + 0.0553*(X43) + -0.000521*(X43)^2,IF(UI!$D$19="More efficient the better",0.099 + -0.00591*(X43) + 0.000429*(X43)^2,0.0238*(X43) + -0.238))</f>
        <v>0.2794490533</v>
      </c>
      <c r="Z43" s="57">
        <v>0.5897011794907624</v>
      </c>
      <c r="AA43" s="57">
        <f t="shared" si="10"/>
        <v>20.99958651</v>
      </c>
      <c r="AB43" s="57">
        <f>IF(UI!$D$19="Less efficient is fine",-0.479 + 0.0553*(AA43) + -0.000521*(AA43)^2,IF(UI!$D$19="More efficient the better",0.099 + -0.00591*(AA43) + 0.000429*(AA43)^2,0.0238*(AA43) + -0.238))</f>
        <v>0.261790159</v>
      </c>
      <c r="AC43" s="57">
        <v>0.07556641130237585</v>
      </c>
      <c r="AD43" s="57">
        <f t="shared" si="11"/>
        <v>26.16627415</v>
      </c>
      <c r="AE43" s="57">
        <f>IF(UI!$D$19="Less efficient is fine",-0.479 + 0.0553*(AD43) + -0.000521*(AD43)^2,IF(UI!$D$19="More efficient the better",0.099 + -0.00591*(AD43) + 0.000429*(AD43)^2,0.0238*(AD43) + -0.238))</f>
        <v>0.3847573249</v>
      </c>
      <c r="AF43" s="57">
        <v>0.40882846074109525</v>
      </c>
      <c r="AG43" s="57">
        <f t="shared" si="12"/>
        <v>24.89210196</v>
      </c>
      <c r="AH43" s="57">
        <f>IF(UI!$D$19="Less efficient is fine",-0.479 + 0.0553*(AG43) + -0.000521*(AG43)^2,IF(UI!$D$19="More efficient the better",0.099 + -0.00591*(AG43) + 0.000429*(AG43)^2,0.0238*(AG43) + -0.238))</f>
        <v>0.3544320265</v>
      </c>
      <c r="AI43" s="57">
        <v>0.10812454198040322</v>
      </c>
      <c r="AJ43" s="57">
        <f t="shared" si="13"/>
        <v>25.93005179</v>
      </c>
      <c r="AK43" s="57">
        <f>IF(UI!$D$19="Less efficient is fine",-0.479 + 0.0553*(AJ43) + -0.000521*(AJ43)^2,IF(UI!$D$19="More efficient the better",0.099 + -0.00591*(AJ43) + 0.000429*(AJ43)^2,0.0238*(AJ43) + -0.238))</f>
        <v>0.3791352327</v>
      </c>
      <c r="AL43" s="57">
        <v>0.17478269979057137</v>
      </c>
      <c r="AM43" s="57">
        <f t="shared" si="14"/>
        <v>23.4781014</v>
      </c>
      <c r="AN43" s="57">
        <f>IF(UI!$D$19="Less efficient is fine",-0.479 + 0.0553*(AM43) + -0.000521*(AM43)^2,IF(UI!$D$19="More efficient the better",0.099 + -0.00591*(AM43) + 0.000429*(AM43)^2,0.0238*(AM43) + -0.238))</f>
        <v>0.3207788133</v>
      </c>
      <c r="AO43" s="57">
        <v>0.1835975340970285</v>
      </c>
      <c r="AP43" s="57">
        <f t="shared" si="15"/>
        <v>20.81789868</v>
      </c>
      <c r="AQ43" s="57">
        <f>IF(UI!$D$19="Less efficient is fine",-0.479 + 0.0553*(AP43) + -0.000521*(AP43)^2,IF(UI!$D$19="More efficient the better",0.099 + -0.00591*(AP43) + 0.000429*(AP43)^2,0.0238*(AP43) + -0.238))</f>
        <v>0.2574659886</v>
      </c>
      <c r="AR43" s="57">
        <v>0.19807574262293515</v>
      </c>
      <c r="AS43" s="57">
        <f t="shared" si="16"/>
        <v>28.46173113</v>
      </c>
      <c r="AT43" s="57">
        <f>IF(UI!$D$19="Less efficient is fine",-0.479 + 0.0553*(AS43) + -0.000521*(AS43)^2,IF(UI!$D$19="More efficient the better",0.099 + -0.00591*(AS43) + 0.000429*(AS43)^2,0.0238*(AS43) + -0.238))</f>
        <v>0.4393892009</v>
      </c>
      <c r="AU43" s="57">
        <v>0.1958481795400434</v>
      </c>
      <c r="AV43" s="57">
        <f t="shared" si="17"/>
        <v>25.19049775</v>
      </c>
      <c r="AW43" s="57">
        <f>IF(UI!$D$19="Less efficient is fine",-0.479 + 0.0553*(AV43) + -0.000521*(AV43)^2,IF(UI!$D$19="More efficient the better",0.099 + -0.00591*(AV43) + 0.000429*(AV43)^2,0.0238*(AV43) + -0.238))</f>
        <v>0.3615338465</v>
      </c>
      <c r="AX43" s="57">
        <v>0.3743246005302353</v>
      </c>
      <c r="AY43" s="57">
        <f t="shared" si="18"/>
        <v>26.89360326</v>
      </c>
      <c r="AZ43" s="57">
        <f>IF(UI!$D$19="Less efficient is fine",-0.479 + 0.0553*(AY43) + -0.000521*(AY43)^2,IF(UI!$D$19="More efficient the better",0.099 + -0.00591*(AY43) + 0.000429*(AY43)^2,0.0238*(AY43) + -0.238))</f>
        <v>0.4020677575</v>
      </c>
      <c r="BA43" s="57">
        <v>0.8872994590523835</v>
      </c>
      <c r="BB43" s="57">
        <f t="shared" si="19"/>
        <v>21.54631667</v>
      </c>
      <c r="BC43" s="57">
        <f>IF(UI!$D$19="Less efficient is fine",-0.479 + 0.0553*(BB43) + -0.000521*(BB43)^2,IF(UI!$D$19="More efficient the better",0.099 + -0.00591*(BB43) + 0.000429*(BB43)^2,0.0238*(BB43) + -0.238))</f>
        <v>0.2748023367</v>
      </c>
      <c r="BD43" s="57">
        <v>0.6301220925303989</v>
      </c>
      <c r="BE43" s="57">
        <f t="shared" si="20"/>
        <v>18.77655603</v>
      </c>
      <c r="BF43" s="57">
        <f>IF(UI!$D$19="Less efficient is fine",-0.479 + 0.0553*(BE43) + -0.000521*(BE43)^2,IF(UI!$D$19="More efficient the better",0.099 + -0.00591*(BE43) + 0.000429*(BE43)^2,0.0238*(BE43) + -0.238))</f>
        <v>0.2088820334</v>
      </c>
      <c r="BG43" s="57">
        <v>0.8473214723339506</v>
      </c>
      <c r="BH43" s="57">
        <f t="shared" si="21"/>
        <v>26.46165252</v>
      </c>
      <c r="BI43" s="57">
        <f>IF(UI!$D$19="Less efficient is fine",-0.479 + 0.0553*(BH43) + -0.000521*(BH43)^2,IF(UI!$D$19="More efficient the better",0.099 + -0.00591*(BH43) + 0.000429*(BH43)^2,0.0238*(BH43) + -0.238))</f>
        <v>0.39178733</v>
      </c>
      <c r="BJ43" s="57">
        <v>0.9706358629054905</v>
      </c>
      <c r="BK43" s="57">
        <f t="shared" si="22"/>
        <v>17.44354849</v>
      </c>
      <c r="BL43" s="57">
        <f>IF(UI!$D$19="Less efficient is fine",-0.479 + 0.0553*(BK43) + -0.000521*(BK43)^2,IF(UI!$D$19="More efficient the better",0.099 + -0.00591*(BK43) + 0.000429*(BK43)^2,0.0238*(BK43) + -0.238))</f>
        <v>0.177156454</v>
      </c>
      <c r="BM43" s="57">
        <v>0.4383030386925263</v>
      </c>
      <c r="BN43" s="57">
        <f t="shared" si="23"/>
        <v>28.14949841</v>
      </c>
      <c r="BO43" s="57">
        <f>IF(UI!$D$19="Less efficient is fine",-0.479 + 0.0553*(BN43) + -0.000521*(BN43)^2,IF(UI!$D$19="More efficient the better",0.099 + -0.00591*(BN43) + 0.000429*(BN43)^2,0.0238*(BN43) + -0.238))</f>
        <v>0.4319580621</v>
      </c>
      <c r="BP43" s="57">
        <v>0.3729498355132015</v>
      </c>
      <c r="BQ43" s="57">
        <f t="shared" si="24"/>
        <v>23.88644675</v>
      </c>
      <c r="BR43" s="57">
        <f>IF(UI!$D$19="Less efficient is fine",-0.479 + 0.0553*(BQ43) + -0.000521*(BQ43)^2,IF(UI!$D$19="More efficient the better",0.099 + -0.00591*(BQ43) + 0.000429*(BQ43)^2,0.0238*(BQ43) + -0.238))</f>
        <v>0.3304974326</v>
      </c>
      <c r="BS43" s="57">
        <v>0.7540305228560046</v>
      </c>
      <c r="BT43" s="57">
        <f t="shared" si="25"/>
        <v>20.62399651</v>
      </c>
      <c r="BU43" s="57">
        <f>IF(UI!$D$19="Less efficient is fine",-0.479 + 0.0553*(BT43) + -0.000521*(BT43)^2,IF(UI!$D$19="More efficient the better",0.099 + -0.00591*(BT43) + 0.000429*(BT43)^2,0.0238*(BT43) + -0.238))</f>
        <v>0.2528511168</v>
      </c>
      <c r="BV43" s="57">
        <v>0.7441696616181955</v>
      </c>
      <c r="BW43" s="57">
        <f t="shared" si="26"/>
        <v>14.89170336</v>
      </c>
      <c r="BX43" s="57">
        <f>IF(UI!$D$19="Less efficient is fine",-0.479 + 0.0553*(BW43) + -0.000521*(BW43)^2,IF(UI!$D$19="More efficient the better",0.099 + -0.00591*(BW43) + 0.000429*(BW43)^2,0.0238*(BW43) + -0.238))</f>
        <v>0.1164225401</v>
      </c>
      <c r="BY43" s="57">
        <v>0.9994003247427162</v>
      </c>
      <c r="BZ43" s="57">
        <f t="shared" si="27"/>
        <v>30.70767531</v>
      </c>
      <c r="CA43" s="57">
        <f>IF(UI!$D$19="Less efficient is fine",-0.479 + 0.0553*(BZ43) + -0.000521*(BZ43)^2,IF(UI!$D$19="More efficient the better",0.099 + -0.00591*(BZ43) + 0.000429*(BZ43)^2,0.0238*(BZ43) + -0.238))</f>
        <v>0.4928426724</v>
      </c>
      <c r="CB43" s="57">
        <v>0.6973939986529939</v>
      </c>
      <c r="CC43" s="57">
        <f t="shared" si="28"/>
        <v>21.65049857</v>
      </c>
      <c r="CD43" s="57">
        <f>IF(UI!$D$19="Less efficient is fine",-0.479 + 0.0553*(CC43) + -0.000521*(CC43)^2,IF(UI!$D$19="More efficient the better",0.099 + -0.00591*(CC43) + 0.000429*(CC43)^2,0.0238*(CC43) + -0.238))</f>
        <v>0.277281866</v>
      </c>
      <c r="CE43" s="57">
        <v>0.31223702505791895</v>
      </c>
      <c r="CF43" s="57">
        <f t="shared" si="29"/>
        <v>16.97559176</v>
      </c>
      <c r="CG43" s="57">
        <f>IF(UI!$D$19="Less efficient is fine",-0.479 + 0.0553*(CF43) + -0.000521*(CF43)^2,IF(UI!$D$19="More efficient the better",0.099 + -0.00591*(CF43) + 0.000429*(CF43)^2,0.0238*(CF43) + -0.238))</f>
        <v>0.166019084</v>
      </c>
      <c r="CH43" s="57">
        <v>0.8804823948028594</v>
      </c>
      <c r="CI43" s="57">
        <f t="shared" si="30"/>
        <v>16.76614928</v>
      </c>
      <c r="CJ43" s="57">
        <f>IF(UI!$D$19="Less efficient is fine",-0.479 + 0.0553*(CI43) + -0.000521*(CI43)^2,IF(UI!$D$19="More efficient the better",0.099 + -0.00591*(CI43) + 0.000429*(CI43)^2,0.0238*(CI43) + -0.238))</f>
        <v>0.161034353</v>
      </c>
      <c r="CK43" s="57">
        <v>0.18627520091456884</v>
      </c>
      <c r="CL43" s="57">
        <f t="shared" si="31"/>
        <v>24.05184535</v>
      </c>
      <c r="CM43" s="57">
        <f>IF(UI!$D$19="Less efficient is fine",-0.479 + 0.0553*(CL43) + -0.000521*(CL43)^2,IF(UI!$D$19="More efficient the better",0.099 + -0.00591*(CL43) + 0.000429*(CL43)^2,0.0238*(CL43) + -0.238))</f>
        <v>0.3344339194</v>
      </c>
      <c r="CN43" s="57">
        <v>0.9427177594899242</v>
      </c>
      <c r="CO43" s="57">
        <f t="shared" si="32"/>
        <v>28.06729038</v>
      </c>
      <c r="CP43" s="57">
        <f>IF(UI!$D$19="Less efficient is fine",-0.479 + 0.0553*(CO43) + -0.000521*(CO43)^2,IF(UI!$D$19="More efficient the better",0.099 + -0.00591*(CO43) + 0.000429*(CO43)^2,0.0238*(CO43) + -0.238))</f>
        <v>0.4300015111</v>
      </c>
      <c r="CQ43" s="57">
        <v>0.872596675142404</v>
      </c>
      <c r="CR43" s="57">
        <f t="shared" si="33"/>
        <v>23.26120575</v>
      </c>
      <c r="CS43" s="57">
        <f>IF(UI!$D$19="Less efficient is fine",-0.479 + 0.0553*(CR43) + -0.000521*(CR43)^2,IF(UI!$D$19="More efficient the better",0.099 + -0.00591*(CR43) + 0.000429*(CR43)^2,0.0238*(CR43) + -0.238))</f>
        <v>0.3156166968</v>
      </c>
      <c r="CT43" s="57">
        <v>0.7802292930799766</v>
      </c>
      <c r="CU43" s="57">
        <f t="shared" si="34"/>
        <v>17.37099968</v>
      </c>
      <c r="CV43" s="57">
        <f>IF(UI!$D$19="Less efficient is fine",-0.479 + 0.0553*(CU43) + -0.000521*(CU43)^2,IF(UI!$D$19="More efficient the better",0.099 + -0.00591*(CU43) + 0.000429*(CU43)^2,0.0238*(CU43) + -0.238))</f>
        <v>0.1754297925</v>
      </c>
      <c r="CW43" s="57">
        <v>0.9096339363856298</v>
      </c>
      <c r="CX43" s="57">
        <f t="shared" si="35"/>
        <v>27.27077165</v>
      </c>
      <c r="CY43" s="57">
        <f>IF(UI!$D$19="Less efficient is fine",-0.479 + 0.0553*(CX43) + -0.000521*(CX43)^2,IF(UI!$D$19="More efficient the better",0.099 + -0.00591*(CX43) + 0.000429*(CX43)^2,0.0238*(CX43) + -0.238))</f>
        <v>0.4110443654</v>
      </c>
      <c r="CZ43" s="57">
        <v>0.13508195099486864</v>
      </c>
      <c r="DA43" s="57">
        <f t="shared" si="36"/>
        <v>28.3389782</v>
      </c>
      <c r="DB43" s="57">
        <f>IF(UI!$D$19="Less efficient is fine",-0.479 + 0.0553*(DA43) + -0.000521*(DA43)^2,IF(UI!$D$19="Efficient",0.099 + -0.00591*(DA43) + 0.000429*(DA43)^2,0.0238*(DA43) + -0.238))</f>
        <v>0.4364676811</v>
      </c>
      <c r="DC43" s="57">
        <v>0.41938815380945205</v>
      </c>
      <c r="DD43" s="57">
        <f t="shared" si="37"/>
        <v>24.74754195</v>
      </c>
      <c r="DE43" s="57">
        <f>IF(UI!$D$19="Less efficient is fine",-0.479 + 0.0553*(DD43) + -0.000521*(DD43)^2,IF(UI!$D$19="More efficient the better",0.099 + -0.00591*(DD43) + 0.000429*(DD43)^2,0.0238*(DD43) + -0.238))</f>
        <v>0.3509914984</v>
      </c>
      <c r="DF43" s="57">
        <v>0.7536931930882147</v>
      </c>
      <c r="DG43" s="57">
        <f t="shared" si="38"/>
        <v>23.70601136</v>
      </c>
      <c r="DH43" s="57">
        <f>IF(UI!$D$19="Less efficient is fine",-0.479 + 0.0553*(DG43) + -0.000521*(DG43)^2,IF(UI!$D$19="More efficient the better",0.099 + -0.00591*(DG43) + 0.000429*(DG43)^2,0.0238*(DG43) + -0.238))</f>
        <v>0.3262030703</v>
      </c>
      <c r="DI43" s="57">
        <v>0.5166609155768692</v>
      </c>
      <c r="DJ43" s="57">
        <f t="shared" si="39"/>
        <v>24.87638523</v>
      </c>
      <c r="DK43" s="57">
        <f>IF(UI!$D$19="Less efficient is fine",-0.479 + 0.0553*(DJ43) + -0.000521*(DJ43)^2,IF(UI!$D$19="More efficient the better",0.099 + -0.00591*(DJ43) + 0.000429*(DJ43)^2,0.0238*(DJ43) + -0.238))</f>
        <v>0.3540579684</v>
      </c>
      <c r="DL43" s="57">
        <v>0.18199979693542578</v>
      </c>
      <c r="DM43" s="57">
        <f t="shared" si="40"/>
        <v>25.80997137</v>
      </c>
      <c r="DN43" s="57">
        <f>IF(UI!$D$19="Less efficient is fine",-0.479 + 0.0553*(DM43) + -0.000521*(DM43)^2,IF(UI!$D$19="More efficient the better",0.099 + -0.00591*(DM43) + 0.000429*(DM43)^2,0.0238*(DM43) + -0.238))</f>
        <v>0.3762773185</v>
      </c>
      <c r="DO43" s="57">
        <v>0.2121887811277562</v>
      </c>
      <c r="DP43" s="57">
        <f t="shared" si="41"/>
        <v>25.95432803</v>
      </c>
      <c r="DQ43" s="57">
        <f>IF(UI!$D$19="Less efficient is fine",-0.479 + 0.0553*(DP43) + -0.000521*(DP43)^2,IF(UI!$D$19="More efficient the better",0.099 + -0.00591*(DP43) + 0.000429*(DP43)^2,0.0238*(DP43) + -0.238))</f>
        <v>0.3797130072</v>
      </c>
      <c r="DR43" s="57">
        <v>0.8048999480174625</v>
      </c>
      <c r="DS43" s="57">
        <f t="shared" si="42"/>
        <v>24.87164296</v>
      </c>
      <c r="DT43" s="57">
        <f>IF(UI!$D$19="Less efficient is fine",-0.479 + 0.0553*(DS43) + -0.000521*(DS43)^2,IF(UI!$D$19="More efficient the better",0.099 + -0.00591*(DS43) + 0.000429*(DS43)^2,0.0238*(DS43) + -0.238))</f>
        <v>0.3539451025</v>
      </c>
      <c r="DU43" s="57">
        <v>0.6748074352709765</v>
      </c>
      <c r="DV43" s="57">
        <f t="shared" si="43"/>
        <v>22.91543425</v>
      </c>
      <c r="DW43" s="57">
        <f>IF(UI!$D$19="Less efficient is fine",-0.479 + 0.0553*(DV43) + -0.000521*(DV43)^2,IF(UI!$D$19="More efficient the better",0.099 + -0.00591*(DV43) + 0.000429*(DV43)^2,0.0238*(DV43) + -0.238))</f>
        <v>0.3073873351</v>
      </c>
      <c r="DX43" s="57">
        <v>0.39881873358596187</v>
      </c>
      <c r="DY43" s="99">
        <f t="shared" si="44"/>
        <v>31.46552759</v>
      </c>
      <c r="DZ43" s="57">
        <f>IF(UI!$D$19="Less efficient is fine",-0.479 + 0.0553*(DY43) + -0.000521*(DY43)^2,IF(UI!$D$19="More efficient the better",0.099 + -0.00591*(DY43) + 0.000429*(DY43)^2,0.0238*(DY43) + -0.238))</f>
        <v>0.5108795567</v>
      </c>
      <c r="EA43" s="57">
        <v>0.5877242728270505</v>
      </c>
      <c r="EB43" s="99">
        <f t="shared" si="45"/>
        <v>21.44943384</v>
      </c>
      <c r="EC43" s="57">
        <f>IF(UI!$D$19="Less efficient is fine",-0.479 + 0.0553*(EB43) + -0.000521*(EB43)^2,IF(UI!$D$19="More efficient the better",0.099 + -0.00591*(EB43) + 0.000429*(EB43)^2,0.0238*(EB43) + -0.238))</f>
        <v>0.2724965253</v>
      </c>
      <c r="ED43" s="57">
        <v>0.06010659184140699</v>
      </c>
      <c r="EE43" s="99">
        <f t="shared" si="46"/>
        <v>24.86679432</v>
      </c>
      <c r="EF43" s="57">
        <f>IF(UI!$D$19="Less efficient is fine",-0.479 + 0.0553*(EE43) + -0.000521*(EE43)^2,IF(UI!$D$19="More efficient the better",0.099 + -0.00591*(EE43) + 0.000429*(EE43)^2,0.0238*(EE43) + -0.238))</f>
        <v>0.3538297049</v>
      </c>
      <c r="EG43" s="57">
        <v>0.20588526138119023</v>
      </c>
      <c r="EH43" s="99">
        <f t="shared" si="47"/>
        <v>21.24592718</v>
      </c>
      <c r="EI43" s="57">
        <f>IF(UI!$D$19="Less efficient is fine",-0.479 + 0.0553*(EH43) + -0.000521*(EH43)^2,IF(UI!$D$19="More efficient the better",0.099 + -0.00591*(EH43) + 0.000429*(EH43)^2,0.0238*(EH43) + -0.238))</f>
        <v>0.2676530669</v>
      </c>
      <c r="EJ43" s="57">
        <v>0.9751315700558479</v>
      </c>
      <c r="EK43" s="99">
        <f t="shared" si="48"/>
        <v>22.36495987</v>
      </c>
      <c r="EL43" s="57">
        <f>IF(UI!$D$19="Less efficient is fine",-0.479 + 0.0553*(EK43) + -0.000521*(EK43)^2,IF(UI!$D$19="More efficient the better",0.099 + -0.00591*(EK43) + 0.000429*(EK43)^2,0.0238*(EK43) + -0.238))</f>
        <v>0.294286045</v>
      </c>
      <c r="EM43" s="57">
        <v>0.5687906234479241</v>
      </c>
      <c r="EN43" s="99">
        <f t="shared" si="49"/>
        <v>16.98156269</v>
      </c>
      <c r="EO43" s="57">
        <f>IF(UI!$D$19="Less efficient is fine",-0.479 + 0.0553*(EN43) + -0.000521*(EN43)^2,IF(UI!$D$19="More efficient the better",0.099 + -0.00591*(EN43) + 0.000429*(EN43)^2,0.0238*(EN43) + -0.238))</f>
        <v>0.1661611921</v>
      </c>
      <c r="EP43" s="57">
        <v>0.6025813361676299</v>
      </c>
      <c r="EQ43" s="99">
        <f t="shared" si="50"/>
        <v>31.67472753</v>
      </c>
      <c r="ER43" s="57">
        <f>IF(UI!$D$19="Less efficient is fine",-0.479 + 0.0553*(EQ43) + -0.000521*(EQ43)^2,IF(UI!$D$19="More efficient the better",0.099 + -0.00591*(EQ43) + 0.000429*(EQ43)^2,0.0238*(EQ43) + -0.238))</f>
        <v>0.5158585152</v>
      </c>
      <c r="ES43" s="57">
        <v>0.7100907768962205</v>
      </c>
      <c r="ET43" s="99">
        <f t="shared" si="51"/>
        <v>17.77751054</v>
      </c>
      <c r="EU43" s="57">
        <f>IF(UI!$D$19="Less efficient is fine",-0.479 + 0.0553*(ET43) + -0.000521*(ET43)^2,IF(UI!$D$19="More efficient the better",0.099 + -0.00591*(ET43) + 0.000429*(ET43)^2,0.0238*(ET43) + -0.238))</f>
        <v>0.1851047509</v>
      </c>
      <c r="EV43" s="57">
        <v>0.8764375781074262</v>
      </c>
      <c r="EW43" s="99">
        <f t="shared" si="52"/>
        <v>20.22535165</v>
      </c>
      <c r="EX43" s="57">
        <f>IF(UI!$D$19="Less efficient is fine",-0.479 + 0.0553*(EW43) + -0.000521*(EW43)^2,IF(UI!$D$19="More efficient the better",0.099 + -0.00591*(EW43) + 0.000429*(EW43)^2,0.0238*(EW43) + -0.238))</f>
        <v>0.2433633693</v>
      </c>
      <c r="EY43" s="57">
        <v>0.1210321944208077</v>
      </c>
      <c r="EZ43" s="99">
        <f t="shared" si="53"/>
        <v>12.73800059</v>
      </c>
      <c r="FA43" s="57">
        <f>IF(UI!$D$19="Less efficient is fine",-0.479 + 0.0553*(EZ43) + -0.000521*(EZ43)^2,IF(UI!$D$19="More efficient the better",0.099 + -0.00591*(EZ43) + 0.000429*(EZ43)^2,0.0238*(EZ43) + -0.238))</f>
        <v>0.06516441411</v>
      </c>
      <c r="FB43" s="57">
        <v>0.24463128053165606</v>
      </c>
      <c r="FC43" s="99">
        <f t="shared" si="54"/>
        <v>11.04920959</v>
      </c>
      <c r="FD43" s="57">
        <f>IF(UI!$D$19="Less efficient is fine",-0.479 + 0.0553*(FC43) + -0.000521*(FC43)^2,IF(UI!$D$19="More efficient the better",0.099 + -0.00591*(FC43) + 0.000429*(FC43)^2,0.0238*(FC43) + -0.238))</f>
        <v>0.02497118823</v>
      </c>
      <c r="FE43" s="57">
        <v>0.30955793478491445</v>
      </c>
      <c r="FF43" s="57">
        <f t="shared" si="55"/>
        <v>36.83548955</v>
      </c>
      <c r="FG43" s="57">
        <f>IF(UI!$D$19="Less efficient is fine",-0.479 + 0.0553*(FF43) + -0.000521*(FF43)^2,IF(UI!$D$19="More efficient the better",0.099 + -0.00591*(FF43) + 0.000429*(FF43)^2,0.0238*(FF43) + -0.238))</f>
        <v>0.6386846512</v>
      </c>
      <c r="FI43" s="73">
        <v>36.0</v>
      </c>
      <c r="FJ43" s="100">
        <f>AVERAGE(DE8:DE307)</f>
        <v>0.3136884928</v>
      </c>
    </row>
    <row r="44" ht="15.75" customHeight="1">
      <c r="A44" s="57">
        <f t="shared" si="1"/>
        <v>0.4105065492</v>
      </c>
      <c r="B44" s="57">
        <v>0.2909266508662506</v>
      </c>
      <c r="C44" s="57">
        <f t="shared" si="2"/>
        <v>32.19536201</v>
      </c>
      <c r="D44" s="57">
        <f>IF(UI!$D$19="Less efficient is fine",-0.479 + 0.0553*(C44) + -0.000521*(C44)^2,IF(UI!$D$19="More efficient the better",0.099 + -0.00591*(C44) + 0.000429*(C44)^2,0.0238*(C44) + -0.238))</f>
        <v>0.5282496158</v>
      </c>
      <c r="E44" s="57">
        <v>0.9411386811292161</v>
      </c>
      <c r="F44" s="57">
        <f t="shared" si="3"/>
        <v>26.16394347</v>
      </c>
      <c r="G44" s="57">
        <f>IF(UI!$D$19="Less efficient is fine",-0.479 + 0.0553*(F44) + -0.000521*(F44)^2,IF(UI!$D$19="More efficient the better",0.099 + -0.00591*(F44) + 0.000429*(F44)^2,0.0238*(F44) + -0.238))</f>
        <v>0.3847018545</v>
      </c>
      <c r="H44" s="57">
        <v>0.1368242347725228</v>
      </c>
      <c r="I44" s="57">
        <f t="shared" si="4"/>
        <v>32.30778551</v>
      </c>
      <c r="J44" s="57">
        <f>IF(UI!$D$19="Less efficient is fine",-0.479 + 0.0553*(I44) + -0.000521*(I44)^2,IF(UI!$D$19="More efficient the better",0.099 + -0.00591*(I44) + 0.000429*(I44)^2,0.0238*(I44) + -0.238))</f>
        <v>0.5309252951</v>
      </c>
      <c r="K44" s="57">
        <v>0.24100765916864375</v>
      </c>
      <c r="L44" s="99">
        <f t="shared" si="5"/>
        <v>20.08281969</v>
      </c>
      <c r="M44" s="57">
        <f>IF(UI!$D$19="Less efficient is fine",-0.479 + 0.0553*(L44) + -0.000521*(L44)^2,IF(UI!$D$19="More efficient the better",0.099 + -0.00591*(L44) + 0.000429*(L44)^2,0.0238*(L44) + -0.238))</f>
        <v>0.2399711086</v>
      </c>
      <c r="N44" s="57">
        <v>0.4548809092040834</v>
      </c>
      <c r="O44" s="57">
        <f t="shared" si="6"/>
        <v>26.29216458</v>
      </c>
      <c r="P44" s="57">
        <f>IF(UI!$D$19="Less efficient is fine",-0.479 + 0.0553*(O44) + -0.000521*(O44)^2,IF(UI!$D$19="More efficient the better",0.099 + -0.00591*(O44) + 0.000429*(O44)^2,0.0238*(O44) + -0.238))</f>
        <v>0.3877535171</v>
      </c>
      <c r="Q44" s="57">
        <v>0.91525669462071</v>
      </c>
      <c r="R44" s="57">
        <f t="shared" si="7"/>
        <v>22.34663572</v>
      </c>
      <c r="S44" s="57">
        <f>IF(UI!$D$19="Less efficient is fine",-0.479 + 0.0553*(R44) + -0.000521*(R44)^2,IF(UI!$D$19="More efficient the better",0.099 + -0.00591*(R44) + 0.000429*(R44)^2,0.0238*(R44) + -0.238))</f>
        <v>0.29384993</v>
      </c>
      <c r="T44" s="57">
        <v>0.2023994643851248</v>
      </c>
      <c r="U44" s="57">
        <f t="shared" si="8"/>
        <v>25.18119053</v>
      </c>
      <c r="V44" s="57">
        <f>IF(UI!$D$19="Less efficient is fine",-0.479 + 0.0553*(U44) + -0.000521*(U44)^2,IF(UI!$D$19="More efficient the better",0.099 + -0.00591*(U44) + 0.000429*(U44)^2,0.0238*(U44) + -0.238))</f>
        <v>0.3613123347</v>
      </c>
      <c r="W44" s="57">
        <v>0.750715157278988</v>
      </c>
      <c r="X44" s="57">
        <f t="shared" si="9"/>
        <v>19.37624485</v>
      </c>
      <c r="Y44" s="57">
        <f>IF(UI!$D$19="Less efficient is fine",-0.479 + 0.0553*(X44) + -0.000521*(X44)^2,IF(UI!$D$19="More efficient the better",0.099 + -0.00591*(X44) + 0.000429*(X44)^2,0.0238*(X44) + -0.238))</f>
        <v>0.2231546274</v>
      </c>
      <c r="Z44" s="57">
        <v>0.051553385288685805</v>
      </c>
      <c r="AA44" s="57">
        <f t="shared" si="10"/>
        <v>23.96330729</v>
      </c>
      <c r="AB44" s="57">
        <f>IF(UI!$D$19="Less efficient is fine",-0.479 + 0.0553*(AA44) + -0.000521*(AA44)^2,IF(UI!$D$19="More efficient the better",0.099 + -0.00591*(AA44) + 0.000429*(AA44)^2,0.0238*(AA44) + -0.238))</f>
        <v>0.3323267135</v>
      </c>
      <c r="AC44" s="57">
        <v>0.4067157509696453</v>
      </c>
      <c r="AD44" s="57">
        <f t="shared" si="11"/>
        <v>27.70571313</v>
      </c>
      <c r="AE44" s="57">
        <f>IF(UI!$D$19="Less efficient is fine",-0.479 + 0.0553*(AD44) + -0.000521*(AD44)^2,IF(UI!$D$19="More efficient the better",0.099 + -0.00591*(AD44) + 0.000429*(AD44)^2,0.0238*(AD44) + -0.238))</f>
        <v>0.4213959724</v>
      </c>
      <c r="AF44" s="57">
        <v>0.6875562832863001</v>
      </c>
      <c r="AG44" s="57">
        <f t="shared" si="12"/>
        <v>28.14756941</v>
      </c>
      <c r="AH44" s="57">
        <f>IF(UI!$D$19="Less efficient is fine",-0.479 + 0.0553*(AG44) + -0.000521*(AG44)^2,IF(UI!$D$19="More efficient the better",0.099 + -0.00591*(AG44) + 0.000429*(AG44)^2,0.0238*(AG44) + -0.238))</f>
        <v>0.431912152</v>
      </c>
      <c r="AI44" s="57">
        <v>0.21422364797485638</v>
      </c>
      <c r="AJ44" s="57">
        <f t="shared" si="13"/>
        <v>26.30911771</v>
      </c>
      <c r="AK44" s="57">
        <f>IF(UI!$D$19="Less efficient is fine",-0.479 + 0.0553*(AJ44) + -0.000521*(AJ44)^2,IF(UI!$D$19="More efficient the better",0.099 + -0.00591*(AJ44) + 0.000429*(AJ44)^2,0.0238*(AJ44) + -0.238))</f>
        <v>0.3881570015</v>
      </c>
      <c r="AL44" s="57">
        <v>0.5055707715110592</v>
      </c>
      <c r="AM44" s="57">
        <f t="shared" si="14"/>
        <v>19.21748238</v>
      </c>
      <c r="AN44" s="57">
        <f>IF(UI!$D$19="Less efficient is fine",-0.479 + 0.0553*(AM44) + -0.000521*(AM44)^2,IF(UI!$D$19="More efficient the better",0.099 + -0.00591*(AM44) + 0.000429*(AM44)^2,0.0238*(AM44) + -0.238))</f>
        <v>0.2193760807</v>
      </c>
      <c r="AO44" s="57">
        <v>0.37595289911456475</v>
      </c>
      <c r="AP44" s="57">
        <f t="shared" si="15"/>
        <v>21.60137506</v>
      </c>
      <c r="AQ44" s="57">
        <f>IF(UI!$D$19="Less efficient is fine",-0.479 + 0.0553*(AP44) + -0.000521*(AP44)^2,IF(UI!$D$19="More efficient the better",0.099 + -0.00591*(AP44) + 0.000429*(AP44)^2,0.0238*(AP44) + -0.238))</f>
        <v>0.2761127263</v>
      </c>
      <c r="AR44" s="57">
        <v>0.5751654586326739</v>
      </c>
      <c r="AS44" s="57">
        <f t="shared" si="16"/>
        <v>24.06132383</v>
      </c>
      <c r="AT44" s="57">
        <f>IF(UI!$D$19="Less efficient is fine",-0.479 + 0.0553*(AS44) + -0.000521*(AS44)^2,IF(UI!$D$19="More efficient the better",0.099 + -0.00591*(AS44) + 0.000429*(AS44)^2,0.0238*(AS44) + -0.238))</f>
        <v>0.3346595072</v>
      </c>
      <c r="AU44" s="57">
        <v>0.9147484405456239</v>
      </c>
      <c r="AV44" s="57">
        <f t="shared" si="17"/>
        <v>26.02329731</v>
      </c>
      <c r="AW44" s="57">
        <f>IF(UI!$D$19="Less efficient is fine",-0.479 + 0.0553*(AV44) + -0.000521*(AV44)^2,IF(UI!$D$19="More efficient the better",0.099 + -0.00591*(AV44) + 0.000429*(AV44)^2,0.0238*(AV44) + -0.238))</f>
        <v>0.381354476</v>
      </c>
      <c r="AX44" s="57">
        <v>0.0971648073624386</v>
      </c>
      <c r="AY44" s="57">
        <f t="shared" si="18"/>
        <v>24.98372748</v>
      </c>
      <c r="AZ44" s="57">
        <f>IF(UI!$D$19="Less efficient is fine",-0.479 + 0.0553*(AY44) + -0.000521*(AY44)^2,IF(UI!$D$19="More efficient the better",0.099 + -0.00591*(AY44) + 0.000429*(AY44)^2,0.0238*(AY44) + -0.238))</f>
        <v>0.3566127139</v>
      </c>
      <c r="BA44" s="57">
        <v>0.6819811290340791</v>
      </c>
      <c r="BB44" s="57">
        <f t="shared" si="19"/>
        <v>18.51860165</v>
      </c>
      <c r="BC44" s="57">
        <f>IF(UI!$D$19="Less efficient is fine",-0.479 + 0.0553*(BB44) + -0.000521*(BB44)^2,IF(UI!$D$19="More efficient the better",0.099 + -0.00591*(BB44) + 0.000429*(BB44)^2,0.0238*(BB44) + -0.238))</f>
        <v>0.2027427192</v>
      </c>
      <c r="BD44" s="57">
        <v>0.7347457502013668</v>
      </c>
      <c r="BE44" s="57">
        <f t="shared" si="20"/>
        <v>20.18920763</v>
      </c>
      <c r="BF44" s="57">
        <f>IF(UI!$D$19="Less efficient is fine",-0.479 + 0.0553*(BE44) + -0.000521*(BE44)^2,IF(UI!$D$19="More efficient the better",0.099 + -0.00591*(BE44) + 0.000429*(BE44)^2,0.0238*(BE44) + -0.238))</f>
        <v>0.2425031416</v>
      </c>
      <c r="BG44" s="57">
        <v>0.6495009940705949</v>
      </c>
      <c r="BH44" s="57">
        <f t="shared" si="21"/>
        <v>23.09345057</v>
      </c>
      <c r="BI44" s="57">
        <f>IF(UI!$D$19="Less efficient is fine",-0.479 + 0.0553*(BH44) + -0.000521*(BH44)^2,IF(UI!$D$19="More efficient the better",0.099 + -0.00591*(BH44) + 0.000429*(BH44)^2,0.0238*(BH44) + -0.238))</f>
        <v>0.3116241235</v>
      </c>
      <c r="BJ44" s="57">
        <v>0.7817269066479495</v>
      </c>
      <c r="BK44" s="57">
        <f t="shared" si="22"/>
        <v>14.75647196</v>
      </c>
      <c r="BL44" s="57">
        <f>IF(UI!$D$19="Less efficient is fine",-0.479 + 0.0553*(BK44) + -0.000521*(BK44)^2,IF(UI!$D$19="More efficient the better",0.099 + -0.00591*(BK44) + 0.000429*(BK44)^2,0.0238*(BK44) + -0.238))</f>
        <v>0.1132040327</v>
      </c>
      <c r="BM44" s="57">
        <v>0.673567565424457</v>
      </c>
      <c r="BN44" s="57">
        <f t="shared" si="23"/>
        <v>23.88384617</v>
      </c>
      <c r="BO44" s="57">
        <f>IF(UI!$D$19="Less efficient is fine",-0.479 + 0.0553*(BN44) + -0.000521*(BN44)^2,IF(UI!$D$19="More efficient the better",0.099 + -0.00591*(BN44) + 0.000429*(BN44)^2,0.0238*(BN44) + -0.238))</f>
        <v>0.3304355389</v>
      </c>
      <c r="BP44" s="57">
        <v>0.28616698891380365</v>
      </c>
      <c r="BQ44" s="57">
        <f t="shared" si="24"/>
        <v>23.40437411</v>
      </c>
      <c r="BR44" s="57">
        <f>IF(UI!$D$19="Less efficient is fine",-0.479 + 0.0553*(BQ44) + -0.000521*(BQ44)^2,IF(UI!$D$19="More efficient the better",0.099 + -0.00591*(BQ44) + 0.000429*(BQ44)^2,0.0238*(BQ44) + -0.238))</f>
        <v>0.3190241037</v>
      </c>
      <c r="BS44" s="57">
        <v>0.4537638325012552</v>
      </c>
      <c r="BT44" s="57">
        <f t="shared" si="25"/>
        <v>23.38160616</v>
      </c>
      <c r="BU44" s="57">
        <f>IF(UI!$D$19="Less efficient is fine",-0.479 + 0.0553*(BT44) + -0.000521*(BT44)^2,IF(UI!$D$19="More efficient the better",0.099 + -0.00591*(BT44) + 0.000429*(BT44)^2,0.0238*(BT44) + -0.238))</f>
        <v>0.3184822266</v>
      </c>
      <c r="BV44" s="57">
        <v>0.4195417326691434</v>
      </c>
      <c r="BW44" s="57">
        <f t="shared" si="26"/>
        <v>16.74804498</v>
      </c>
      <c r="BX44" s="57">
        <f>IF(UI!$D$19="Less efficient is fine",-0.479 + 0.0553*(BW44) + -0.000521*(BW44)^2,IF(UI!$D$19="More efficient the better",0.099 + -0.00591*(BW44) + 0.000429*(BW44)^2,0.0238*(BW44) + -0.238))</f>
        <v>0.1606034704</v>
      </c>
      <c r="BY44" s="57">
        <v>0.9903954149308447</v>
      </c>
      <c r="BZ44" s="57">
        <f t="shared" si="27"/>
        <v>29.8301054</v>
      </c>
      <c r="CA44" s="57">
        <f>IF(UI!$D$19="Less efficient is fine",-0.479 + 0.0553*(BZ44) + -0.000521*(BZ44)^2,IF(UI!$D$19="More efficient the better",0.099 + -0.00591*(BZ44) + 0.000429*(BZ44)^2,0.0238*(BZ44) + -0.238))</f>
        <v>0.4719565085</v>
      </c>
      <c r="CB44" s="57">
        <v>0.8624445413664259</v>
      </c>
      <c r="CC44" s="57">
        <f t="shared" si="28"/>
        <v>24.04483609</v>
      </c>
      <c r="CD44" s="57">
        <f>IF(UI!$D$19="Less efficient is fine",-0.479 + 0.0553*(CC44) + -0.000521*(CC44)^2,IF(UI!$D$19="More efficient the better",0.099 + -0.00591*(CC44) + 0.000429*(CC44)^2,0.0238*(CC44) + -0.238))</f>
        <v>0.334267099</v>
      </c>
      <c r="CE44" s="57">
        <v>0.678663281341666</v>
      </c>
      <c r="CF44" s="57">
        <f t="shared" si="29"/>
        <v>14.69745694</v>
      </c>
      <c r="CG44" s="57">
        <f>IF(UI!$D$19="Less efficient is fine",-0.479 + 0.0553*(CF44) + -0.000521*(CF44)^2,IF(UI!$D$19="More efficient the better",0.099 + -0.00591*(CF44) + 0.000429*(CF44)^2,0.0238*(CF44) + -0.238))</f>
        <v>0.1117994752</v>
      </c>
      <c r="CH44" s="57">
        <v>0.6948062958362834</v>
      </c>
      <c r="CI44" s="57">
        <f t="shared" si="30"/>
        <v>14.83236523</v>
      </c>
      <c r="CJ44" s="57">
        <f>IF(UI!$D$19="Less efficient is fine",-0.479 + 0.0553*(CI44) + -0.000521*(CI44)^2,IF(UI!$D$19="More efficient the better",0.099 + -0.00591*(CI44) + 0.000429*(CI44)^2,0.0238*(CI44) + -0.238))</f>
        <v>0.1150102925</v>
      </c>
      <c r="CK44" s="57">
        <v>0.33998525168111504</v>
      </c>
      <c r="CL44" s="57">
        <f t="shared" si="31"/>
        <v>25.1230162</v>
      </c>
      <c r="CM44" s="57">
        <f>IF(UI!$D$19="Less efficient is fine",-0.479 + 0.0553*(CL44) + -0.000521*(CL44)^2,IF(UI!$D$19="More efficient the better",0.099 + -0.00591*(CL44) + 0.000429*(CL44)^2,0.0238*(CL44) + -0.238))</f>
        <v>0.3599277856</v>
      </c>
      <c r="CN44" s="57">
        <v>0.42663378302265287</v>
      </c>
      <c r="CO44" s="57">
        <f t="shared" si="32"/>
        <v>26.61862416</v>
      </c>
      <c r="CP44" s="57">
        <f>IF(UI!$D$19="Less efficient is fine",-0.479 + 0.0553*(CO44) + -0.000521*(CO44)^2,IF(UI!$D$19="More efficient the better",0.099 + -0.00591*(CO44) + 0.000429*(CO44)^2,0.0238*(CO44) + -0.238))</f>
        <v>0.3955232551</v>
      </c>
      <c r="CQ44" s="57">
        <v>0.7431244027888448</v>
      </c>
      <c r="CR44" s="57">
        <f t="shared" si="33"/>
        <v>20.85123679</v>
      </c>
      <c r="CS44" s="57">
        <f>IF(UI!$D$19="Less efficient is fine",-0.479 + 0.0553*(CR44) + -0.000521*(CR44)^2,IF(UI!$D$19="More efficient the better",0.099 + -0.00591*(CR44) + 0.000429*(CR44)^2,0.0238*(CR44) + -0.238))</f>
        <v>0.2582594356</v>
      </c>
      <c r="CT44" s="57">
        <v>0.8973558448345273</v>
      </c>
      <c r="CU44" s="57">
        <f t="shared" si="34"/>
        <v>18.83648848</v>
      </c>
      <c r="CV44" s="57">
        <f>IF(UI!$D$19="Less efficient is fine",-0.479 + 0.0553*(CU44) + -0.000521*(CU44)^2,IF(UI!$D$19="More efficient the better",0.099 + -0.00591*(CU44) + 0.000429*(CU44)^2,0.0238*(CU44) + -0.238))</f>
        <v>0.2103084259</v>
      </c>
      <c r="CW44" s="57">
        <v>0.07987087777419577</v>
      </c>
      <c r="CX44" s="57">
        <f t="shared" si="35"/>
        <v>24.79854679</v>
      </c>
      <c r="CY44" s="57">
        <f>IF(UI!$D$19="Less efficient is fine",-0.479 + 0.0553*(CX44) + -0.000521*(CX44)^2,IF(UI!$D$19="More efficient the better",0.099 + -0.00591*(CX44) + 0.000429*(CX44)^2,0.0238*(CX44) + -0.238))</f>
        <v>0.3522054136</v>
      </c>
      <c r="CZ44" s="57">
        <v>0.8606130472363946</v>
      </c>
      <c r="DA44" s="57">
        <f t="shared" si="36"/>
        <v>28.81439425</v>
      </c>
      <c r="DB44" s="57">
        <f>IF(UI!$D$19="Less efficient is fine",-0.479 + 0.0553*(DA44) + -0.000521*(DA44)^2,IF(UI!$D$19="Efficient",0.099 + -0.00591*(DA44) + 0.000429*(DA44)^2,0.0238*(DA44) + -0.238))</f>
        <v>0.4477825831</v>
      </c>
      <c r="DC44" s="57">
        <v>0.2784163058017024</v>
      </c>
      <c r="DD44" s="57">
        <f t="shared" si="37"/>
        <v>24.23863653</v>
      </c>
      <c r="DE44" s="57">
        <f>IF(UI!$D$19="Less efficient is fine",-0.479 + 0.0553*(DD44) + -0.000521*(DD44)^2,IF(UI!$D$19="More efficient the better",0.099 + -0.00591*(DD44) + 0.000429*(DD44)^2,0.0238*(DD44) + -0.238))</f>
        <v>0.3388795494</v>
      </c>
      <c r="DF44" s="57">
        <v>0.8889159580864363</v>
      </c>
      <c r="DG44" s="57">
        <f t="shared" si="38"/>
        <v>26.1016173</v>
      </c>
      <c r="DH44" s="57">
        <f>IF(UI!$D$19="Less efficient is fine",-0.479 + 0.0553*(DG44) + -0.000521*(DG44)^2,IF(UI!$D$19="More efficient the better",0.099 + -0.00591*(DG44) + 0.000429*(DG44)^2,0.0238*(DG44) + -0.238))</f>
        <v>0.3832184918</v>
      </c>
      <c r="DI44" s="57">
        <v>0.3125500120125332</v>
      </c>
      <c r="DJ44" s="57">
        <f t="shared" si="39"/>
        <v>31.16253069</v>
      </c>
      <c r="DK44" s="57">
        <f>IF(UI!$D$19="Less efficient is fine",-0.479 + 0.0553*(DJ44) + -0.000521*(DJ44)^2,IF(UI!$D$19="More efficient the better",0.099 + -0.00591*(DJ44) + 0.000429*(DJ44)^2,0.0238*(DJ44) + -0.238))</f>
        <v>0.5036682305</v>
      </c>
      <c r="DL44" s="57">
        <v>0.48114110505901864</v>
      </c>
      <c r="DM44" s="57">
        <f t="shared" si="40"/>
        <v>26.94287952</v>
      </c>
      <c r="DN44" s="57">
        <f>IF(UI!$D$19="Less efficient is fine",-0.479 + 0.0553*(DM44) + -0.000521*(DM44)^2,IF(UI!$D$19="More efficient the better",0.099 + -0.00591*(DM44) + 0.000429*(DM44)^2,0.0238*(DM44) + -0.238))</f>
        <v>0.4032405327</v>
      </c>
      <c r="DO44" s="57">
        <v>0.6271331760239653</v>
      </c>
      <c r="DP44" s="57">
        <f t="shared" si="41"/>
        <v>22.2279716</v>
      </c>
      <c r="DQ44" s="57">
        <f>IF(UI!$D$19="Less efficient is fine",-0.479 + 0.0553*(DP44) + -0.000521*(DP44)^2,IF(UI!$D$19="More efficient the better",0.099 + -0.00591*(DP44) + 0.000429*(DP44)^2,0.0238*(DP44) + -0.238))</f>
        <v>0.291025724</v>
      </c>
      <c r="DR44" s="57">
        <v>0.5584426884606976</v>
      </c>
      <c r="DS44" s="57">
        <f t="shared" si="42"/>
        <v>21.78046734</v>
      </c>
      <c r="DT44" s="57">
        <f>IF(UI!$D$19="Less efficient is fine",-0.479 + 0.0553*(DS44) + -0.000521*(DS44)^2,IF(UI!$D$19="More efficient the better",0.099 + -0.00591*(DS44) + 0.000429*(DS44)^2,0.0238*(DS44) + -0.238))</f>
        <v>0.2803751227</v>
      </c>
      <c r="DU44" s="57">
        <v>0.6736797023716925</v>
      </c>
      <c r="DV44" s="57">
        <f t="shared" si="43"/>
        <v>22.90662551</v>
      </c>
      <c r="DW44" s="57">
        <f>IF(UI!$D$19="Less efficient is fine",-0.479 + 0.0553*(DV44) + -0.000521*(DV44)^2,IF(UI!$D$19="More efficient the better",0.099 + -0.00591*(DV44) + 0.000429*(DV44)^2,0.0238*(DV44) + -0.238))</f>
        <v>0.3071776872</v>
      </c>
      <c r="DX44" s="57">
        <v>0.43541652317007995</v>
      </c>
      <c r="DY44" s="99">
        <f t="shared" si="44"/>
        <v>31.66592179</v>
      </c>
      <c r="DZ44" s="57">
        <f>IF(UI!$D$19="Less efficient is fine",-0.479 + 0.0553*(DY44) + -0.000521*(DY44)^2,IF(UI!$D$19="More efficient the better",0.099 + -0.00591*(DY44) + 0.000429*(DY44)^2,0.0238*(DY44) + -0.238))</f>
        <v>0.5156489386</v>
      </c>
      <c r="EA44" s="57">
        <v>0.3209259273118409</v>
      </c>
      <c r="EB44" s="99">
        <f t="shared" si="45"/>
        <v>26.00578287</v>
      </c>
      <c r="EC44" s="57">
        <f>IF(UI!$D$19="Less efficient is fine",-0.479 + 0.0553*(EB44) + -0.000521*(EB44)^2,IF(UI!$D$19="More efficient the better",0.099 + -0.00591*(EB44) + 0.000429*(EB44)^2,0.0238*(EB44) + -0.238))</f>
        <v>0.3809376322</v>
      </c>
      <c r="ED44" s="57">
        <v>0.9208918587186812</v>
      </c>
      <c r="EE44" s="99">
        <f t="shared" si="46"/>
        <v>25.76243475</v>
      </c>
      <c r="EF44" s="57">
        <f>IF(UI!$D$19="Less efficient is fine",-0.479 + 0.0553*(EE44) + -0.000521*(EE44)^2,IF(UI!$D$19="More efficient the better",0.099 + -0.00591*(EE44) + 0.000429*(EE44)^2,0.0238*(EE44) + -0.238))</f>
        <v>0.3751459472</v>
      </c>
      <c r="EG44" s="57">
        <v>0.48169775588179187</v>
      </c>
      <c r="EH44" s="99">
        <f t="shared" si="47"/>
        <v>22.43534496</v>
      </c>
      <c r="EI44" s="57">
        <f>IF(UI!$D$19="Less efficient is fine",-0.479 + 0.0553*(EH44) + -0.000521*(EH44)^2,IF(UI!$D$19="More efficient the better",0.099 + -0.00591*(EH44) + 0.000429*(EH44)^2,0.0238*(EH44) + -0.238))</f>
        <v>0.2959612101</v>
      </c>
      <c r="EJ44" s="57">
        <v>0.24886460029398405</v>
      </c>
      <c r="EK44" s="99">
        <f t="shared" si="48"/>
        <v>20.76374814</v>
      </c>
      <c r="EL44" s="57">
        <f>IF(UI!$D$19="Less efficient is fine",-0.479 + 0.0553*(EK44) + -0.000521*(EK44)^2,IF(UI!$D$19="More efficient the better",0.099 + -0.00591*(EK44) + 0.000429*(EK44)^2,0.0238*(EK44) + -0.238))</f>
        <v>0.2561772057</v>
      </c>
      <c r="EM44" s="57">
        <v>0.26971327253396327</v>
      </c>
      <c r="EN44" s="99">
        <f t="shared" si="49"/>
        <v>20.46891327</v>
      </c>
      <c r="EO44" s="57">
        <f>IF(UI!$D$19="Less efficient is fine",-0.479 + 0.0553*(EN44) + -0.000521*(EN44)^2,IF(UI!$D$19="More efficient the better",0.099 + -0.00591*(EN44) + 0.000429*(EN44)^2,0.0238*(EN44) + -0.238))</f>
        <v>0.2491601357</v>
      </c>
      <c r="EP44" s="57">
        <v>0.824788136369064</v>
      </c>
      <c r="EQ44" s="99">
        <f t="shared" si="50"/>
        <v>38.50434395</v>
      </c>
      <c r="ER44" s="57">
        <f>IF(UI!$D$19="Less efficient is fine",-0.479 + 0.0553*(EQ44) + -0.000521*(EQ44)^2,IF(UI!$D$19="More efficient the better",0.099 + -0.00591*(EQ44) + 0.000429*(EQ44)^2,0.0238*(EQ44) + -0.238))</f>
        <v>0.678403386</v>
      </c>
      <c r="ES44" s="57">
        <v>0.3636126949871097</v>
      </c>
      <c r="ET44" s="99">
        <f t="shared" si="51"/>
        <v>20.27916267</v>
      </c>
      <c r="EU44" s="57">
        <f>IF(UI!$D$19="Less efficient is fine",-0.479 + 0.0553*(ET44) + -0.000521*(ET44)^2,IF(UI!$D$19="More efficient the better",0.099 + -0.00591*(ET44) + 0.000429*(ET44)^2,0.0238*(ET44) + -0.238))</f>
        <v>0.2446440715</v>
      </c>
      <c r="EV44" s="57">
        <v>0.6427542278461361</v>
      </c>
      <c r="EW44" s="99">
        <f t="shared" si="52"/>
        <v>16.88138898</v>
      </c>
      <c r="EX44" s="57">
        <f>IF(UI!$D$19="Less efficient is fine",-0.479 + 0.0553*(EW44) + -0.000521*(EW44)^2,IF(UI!$D$19="More efficient the better",0.099 + -0.00591*(EW44) + 0.000429*(EW44)^2,0.0238*(EW44) + -0.238))</f>
        <v>0.1637770576</v>
      </c>
      <c r="EY44" s="57">
        <v>0.03868932258272606</v>
      </c>
      <c r="EZ44" s="99">
        <f t="shared" si="53"/>
        <v>12.41725526</v>
      </c>
      <c r="FA44" s="57">
        <f>IF(UI!$D$19="Less efficient is fine",-0.479 + 0.0553*(EZ44) + -0.000521*(EZ44)^2,IF(UI!$D$19="More efficient the better",0.099 + -0.00591*(EZ44) + 0.000429*(EZ44)^2,0.0238*(EZ44) + -0.238))</f>
        <v>0.05753067518</v>
      </c>
      <c r="FB44" s="57">
        <v>0.8289430272855621</v>
      </c>
      <c r="FC44" s="99">
        <f t="shared" si="54"/>
        <v>10.57070678</v>
      </c>
      <c r="FD44" s="57">
        <f>IF(UI!$D$19="Less efficient is fine",-0.479 + 0.0553*(FC44) + -0.000521*(FC44)^2,IF(UI!$D$19="More efficient the better",0.099 + -0.00591*(FC44) + 0.000429*(FC44)^2,0.0238*(FC44) + -0.238))</f>
        <v>0.01358282132</v>
      </c>
      <c r="FE44" s="57">
        <v>0.026050989335334784</v>
      </c>
      <c r="FF44" s="57">
        <f t="shared" si="55"/>
        <v>29.85323223</v>
      </c>
      <c r="FG44" s="57">
        <f>IF(UI!$D$19="Less efficient is fine",-0.479 + 0.0553*(FF44) + -0.000521*(FF44)^2,IF(UI!$D$19="More efficient the better",0.099 + -0.00591*(FF44) + 0.000429*(FF44)^2,0.0238*(FF44) + -0.238))</f>
        <v>0.4725069271</v>
      </c>
      <c r="FI44" s="73">
        <v>37.0</v>
      </c>
      <c r="FJ44" s="100">
        <f>AVERAGE(DH8:DH307)</f>
        <v>0.3535432417</v>
      </c>
    </row>
    <row r="45" ht="15.75" customHeight="1">
      <c r="A45" s="57">
        <f t="shared" si="1"/>
        <v>0.9610721766</v>
      </c>
      <c r="B45" s="57">
        <v>0.7116682659214826</v>
      </c>
      <c r="C45" s="57">
        <f t="shared" si="2"/>
        <v>28.6922241</v>
      </c>
      <c r="D45" s="57">
        <f>IF(UI!$D$19="Less efficient is fine",-0.479 + 0.0553*(C45) + -0.000521*(C45)^2,IF(UI!$D$19="More efficient the better",0.099 + -0.00591*(C45) + 0.000429*(C45)^2,0.0238*(C45) + -0.238))</f>
        <v>0.4448749336</v>
      </c>
      <c r="E45" s="57">
        <v>0.9570243803237375</v>
      </c>
      <c r="F45" s="57">
        <f t="shared" si="3"/>
        <v>26.72221036</v>
      </c>
      <c r="G45" s="57">
        <f>IF(UI!$D$19="Less efficient is fine",-0.479 + 0.0553*(F45) + -0.000521*(F45)^2,IF(UI!$D$19="More efficient the better",0.099 + -0.00591*(F45) + 0.000429*(F45)^2,0.0238*(F45) + -0.238))</f>
        <v>0.3979886066</v>
      </c>
      <c r="H45" s="57">
        <v>0.8244820104887967</v>
      </c>
      <c r="I45" s="57">
        <f t="shared" si="4"/>
        <v>30.57789125</v>
      </c>
      <c r="J45" s="57">
        <f>IF(UI!$D$19="Less efficient is fine",-0.479 + 0.0553*(I45) + -0.000521*(I45)^2,IF(UI!$D$19="More efficient the better",0.099 + -0.00591*(I45) + 0.000429*(I45)^2,0.0238*(I45) + -0.238))</f>
        <v>0.4897538119</v>
      </c>
      <c r="K45" s="57">
        <v>0.32057113515202806</v>
      </c>
      <c r="L45" s="99">
        <f t="shared" si="5"/>
        <v>20.4021408</v>
      </c>
      <c r="M45" s="57">
        <f>IF(UI!$D$19="Less efficient is fine",-0.479 + 0.0553*(L45) + -0.000521*(L45)^2,IF(UI!$D$19="More efficient the better",0.099 + -0.00591*(L45) + 0.000429*(L45)^2,0.0238*(L45) + -0.238))</f>
        <v>0.2475709511</v>
      </c>
      <c r="N45" s="57">
        <v>0.2773153156928648</v>
      </c>
      <c r="O45" s="57">
        <f t="shared" si="6"/>
        <v>25.35130874</v>
      </c>
      <c r="P45" s="57">
        <f>IF(UI!$D$19="Less efficient is fine",-0.479 + 0.0553*(O45) + -0.000521*(O45)^2,IF(UI!$D$19="More efficient the better",0.099 + -0.00591*(O45) + 0.000429*(O45)^2,0.0238*(O45) + -0.238))</f>
        <v>0.3653611481</v>
      </c>
      <c r="Q45" s="57">
        <v>0.036245477742510746</v>
      </c>
      <c r="R45" s="57">
        <f t="shared" si="7"/>
        <v>19.94234506</v>
      </c>
      <c r="S45" s="57">
        <f>IF(UI!$D$19="Less efficient is fine",-0.479 + 0.0553*(R45) + -0.000521*(R45)^2,IF(UI!$D$19="More efficient the better",0.099 + -0.00591*(R45) + 0.000429*(R45)^2,0.0238*(R45) + -0.238))</f>
        <v>0.2366278123</v>
      </c>
      <c r="T45" s="57">
        <v>0.6227725658271849</v>
      </c>
      <c r="U45" s="57">
        <f t="shared" si="8"/>
        <v>21.90785418</v>
      </c>
      <c r="V45" s="57">
        <f>IF(UI!$D$19="Less efficient is fine",-0.479 + 0.0553*(U45) + -0.000521*(U45)^2,IF(UI!$D$19="More efficient the better",0.099 + -0.00591*(U45) + 0.000429*(U45)^2,0.0238*(U45) + -0.238))</f>
        <v>0.2834069295</v>
      </c>
      <c r="W45" s="57">
        <v>0.19601527621191095</v>
      </c>
      <c r="X45" s="57">
        <f t="shared" si="9"/>
        <v>20.50449373</v>
      </c>
      <c r="Y45" s="57">
        <f>IF(UI!$D$19="Less efficient is fine",-0.479 + 0.0553*(X45) + -0.000521*(X45)^2,IF(UI!$D$19="More efficient the better",0.099 + -0.00591*(X45) + 0.000429*(X45)^2,0.0238*(X45) + -0.238))</f>
        <v>0.2500069508</v>
      </c>
      <c r="Z45" s="57">
        <v>0.5702333846685056</v>
      </c>
      <c r="AA45" s="57">
        <f t="shared" si="10"/>
        <v>20.81198486</v>
      </c>
      <c r="AB45" s="57">
        <f>IF(UI!$D$19="Less efficient is fine",-0.479 + 0.0553*(AA45) + -0.000521*(AA45)^2,IF(UI!$D$19="More efficient the better",0.099 + -0.00591*(AA45) + 0.000429*(AA45)^2,0.0238*(AA45) + -0.238))</f>
        <v>0.2573252396</v>
      </c>
      <c r="AC45" s="57">
        <v>0.793851561152836</v>
      </c>
      <c r="AD45" s="57">
        <f t="shared" si="11"/>
        <v>25.11502441</v>
      </c>
      <c r="AE45" s="57">
        <f>IF(UI!$D$19="Less efficient is fine",-0.479 + 0.0553*(AD45) + -0.000521*(AD45)^2,IF(UI!$D$19="More efficient the better",0.099 + -0.00591*(AD45) + 0.000429*(AD45)^2,0.0238*(AD45) + -0.238))</f>
        <v>0.3597375809</v>
      </c>
      <c r="AF45" s="57">
        <v>0.2446220544804829</v>
      </c>
      <c r="AG45" s="57">
        <f t="shared" si="12"/>
        <v>28.22097499</v>
      </c>
      <c r="AH45" s="57">
        <f>IF(UI!$D$19="Less efficient is fine",-0.479 + 0.0553*(AG45) + -0.000521*(AG45)^2,IF(UI!$D$19="More efficient the better",0.099 + -0.00591*(AG45) + 0.000429*(AG45)^2,0.0238*(AG45) + -0.238))</f>
        <v>0.4336592048</v>
      </c>
      <c r="AI45" s="57">
        <v>0.6509440888081515</v>
      </c>
      <c r="AJ45" s="57">
        <f t="shared" si="13"/>
        <v>22.86012717</v>
      </c>
      <c r="AK45" s="57">
        <f>IF(UI!$D$19="Less efficient is fine",-0.479 + 0.0553*(AJ45) + -0.000521*(AJ45)^2,IF(UI!$D$19="More efficient the better",0.099 + -0.00591*(AJ45) + 0.000429*(AJ45)^2,0.0238*(AJ45) + -0.238))</f>
        <v>0.3060710266</v>
      </c>
      <c r="AL45" s="57">
        <v>0.2630911232241957</v>
      </c>
      <c r="AM45" s="57">
        <f t="shared" si="14"/>
        <v>23.81346052</v>
      </c>
      <c r="AN45" s="57">
        <f>IF(UI!$D$19="Less efficient is fine",-0.479 + 0.0553*(AM45) + -0.000521*(AM45)^2,IF(UI!$D$19="More efficient the better",0.099 + -0.00591*(AM45) + 0.000429*(AM45)^2,0.0238*(AM45) + -0.238))</f>
        <v>0.3287603603</v>
      </c>
      <c r="AO45" s="57">
        <v>0.16129011635696422</v>
      </c>
      <c r="AP45" s="57">
        <f t="shared" si="15"/>
        <v>20.70388441</v>
      </c>
      <c r="AQ45" s="57">
        <f>IF(UI!$D$19="Less efficient is fine",-0.479 + 0.0553*(AP45) + -0.000521*(AP45)^2,IF(UI!$D$19="More efficient the better",0.099 + -0.00591*(AP45) + 0.000429*(AP45)^2,0.0238*(AP45) + -0.238))</f>
        <v>0.254752449</v>
      </c>
      <c r="AR45" s="57">
        <v>0.02678292364310353</v>
      </c>
      <c r="AS45" s="57">
        <f t="shared" si="16"/>
        <v>26.27293632</v>
      </c>
      <c r="AT45" s="57">
        <f>IF(UI!$D$19="Less efficient is fine",-0.479 + 0.0553*(AS45) + -0.000521*(AS45)^2,IF(UI!$D$19="More efficient the better",0.099 + -0.00591*(AS45) + 0.000429*(AS45)^2,0.0238*(AS45) + -0.238))</f>
        <v>0.3872958845</v>
      </c>
      <c r="AU45" s="57">
        <v>0.692626950091504</v>
      </c>
      <c r="AV45" s="57">
        <f t="shared" si="17"/>
        <v>22.44899339</v>
      </c>
      <c r="AW45" s="57">
        <f>IF(UI!$D$19="Less efficient is fine",-0.479 + 0.0553*(AV45) + -0.000521*(AV45)^2,IF(UI!$D$19="More efficient the better",0.099 + -0.00591*(AV45) + 0.000429*(AV45)^2,0.0238*(AV45) + -0.238))</f>
        <v>0.2962860428</v>
      </c>
      <c r="AX45" s="57">
        <v>0.2715502538052741</v>
      </c>
      <c r="AY45" s="57">
        <f t="shared" si="18"/>
        <v>26.31629089</v>
      </c>
      <c r="AZ45" s="57">
        <f>IF(UI!$D$19="Less efficient is fine",-0.479 + 0.0553*(AY45) + -0.000521*(AY45)^2,IF(UI!$D$19="More efficient the better",0.099 + -0.00591*(AY45) + 0.000429*(AY45)^2,0.0238*(AY45) + -0.238))</f>
        <v>0.3883277232</v>
      </c>
      <c r="BA45" s="57">
        <v>0.33917664735496345</v>
      </c>
      <c r="BB45" s="57">
        <f t="shared" si="19"/>
        <v>21.29448823</v>
      </c>
      <c r="BC45" s="57">
        <f>IF(UI!$D$19="Less efficient is fine",-0.479 + 0.0553*(BB45) + -0.000521*(BB45)^2,IF(UI!$D$19="More efficient the better",0.099 + -0.00591*(BB45) + 0.000429*(BB45)^2,0.0238*(BB45) + -0.238))</f>
        <v>0.2688088199</v>
      </c>
      <c r="BD45" s="57">
        <v>0.9898249854718517</v>
      </c>
      <c r="BE45" s="57">
        <f t="shared" si="20"/>
        <v>26.47021134</v>
      </c>
      <c r="BF45" s="57">
        <f>IF(UI!$D$19="Less efficient is fine",-0.479 + 0.0553*(BE45) + -0.000521*(BE45)^2,IF(UI!$D$19="More efficient the better",0.099 + -0.00591*(BE45) + 0.000429*(BE45)^2,0.0238*(BE45) + -0.238))</f>
        <v>0.3919910299</v>
      </c>
      <c r="BG45" s="57">
        <v>0.09812581242584784</v>
      </c>
      <c r="BH45" s="57">
        <f t="shared" si="21"/>
        <v>25.21501481</v>
      </c>
      <c r="BI45" s="57">
        <f>IF(UI!$D$19="Less efficient is fine",-0.479 + 0.0553*(BH45) + -0.000521*(BH45)^2,IF(UI!$D$19="More efficient the better",0.099 + -0.00591*(BH45) + 0.000429*(BH45)^2,0.0238*(BH45) + -0.238))</f>
        <v>0.3621173525</v>
      </c>
      <c r="BJ45" s="57">
        <v>0.2830357420497639</v>
      </c>
      <c r="BK45" s="57">
        <f t="shared" si="22"/>
        <v>15.88094305</v>
      </c>
      <c r="BL45" s="57">
        <f>IF(UI!$D$19="Less efficient is fine",-0.479 + 0.0553*(BK45) + -0.000521*(BK45)^2,IF(UI!$D$19="More efficient the better",0.099 + -0.00591*(BK45) + 0.000429*(BK45)^2,0.0238*(BK45) + -0.238))</f>
        <v>0.1399664447</v>
      </c>
      <c r="BM45" s="57">
        <v>0.7412975985722087</v>
      </c>
      <c r="BN45" s="57">
        <f t="shared" si="23"/>
        <v>24.99426833</v>
      </c>
      <c r="BO45" s="57">
        <f>IF(UI!$D$19="Less efficient is fine",-0.479 + 0.0553*(BN45) + -0.000521*(BN45)^2,IF(UI!$D$19="More efficient the better",0.099 + -0.00591*(BN45) + 0.000429*(BN45)^2,0.0238*(BN45) + -0.238))</f>
        <v>0.3568635863</v>
      </c>
      <c r="BP45" s="57">
        <v>0.6085853202758796</v>
      </c>
      <c r="BQ45" s="57">
        <f t="shared" si="24"/>
        <v>19.70984732</v>
      </c>
      <c r="BR45" s="57">
        <f>IF(UI!$D$19="Less efficient is fine",-0.479 + 0.0553*(BQ45) + -0.000521*(BQ45)^2,IF(UI!$D$19="More efficient the better",0.099 + -0.00591*(BQ45) + 0.000429*(BQ45)^2,0.0238*(BQ45) + -0.238))</f>
        <v>0.2310943661</v>
      </c>
      <c r="BS45" s="57">
        <v>0.398588002258389</v>
      </c>
      <c r="BT45" s="57">
        <f t="shared" si="25"/>
        <v>23.23211783</v>
      </c>
      <c r="BU45" s="57">
        <f>IF(UI!$D$19="Less efficient is fine",-0.479 + 0.0553*(BT45) + -0.000521*(BT45)^2,IF(UI!$D$19="More efficient the better",0.099 + -0.00591*(BT45) + 0.000429*(BT45)^2,0.0238*(BT45) + -0.238))</f>
        <v>0.3149244045</v>
      </c>
      <c r="BV45" s="57">
        <v>0.9379859064083261</v>
      </c>
      <c r="BW45" s="57">
        <f t="shared" si="26"/>
        <v>17.48495774</v>
      </c>
      <c r="BX45" s="57">
        <f>IF(UI!$D$19="Less efficient is fine",-0.479 + 0.0553*(BW45) + -0.000521*(BW45)^2,IF(UI!$D$19="More efficient the better",0.099 + -0.00591*(BW45) + 0.000429*(BW45)^2,0.0238*(BW45) + -0.238))</f>
        <v>0.1781419943</v>
      </c>
      <c r="BY45" s="57">
        <v>0.8648372670217062</v>
      </c>
      <c r="BZ45" s="57">
        <f t="shared" si="27"/>
        <v>26.6112998</v>
      </c>
      <c r="CA45" s="57">
        <f>IF(UI!$D$19="Less efficient is fine",-0.479 + 0.0553*(BZ45) + -0.000521*(BZ45)^2,IF(UI!$D$19="More efficient the better",0.099 + -0.00591*(BZ45) + 0.000429*(BZ45)^2,0.0238*(BZ45) + -0.238))</f>
        <v>0.3953489352</v>
      </c>
      <c r="CB45" s="57">
        <v>0.27578052122148755</v>
      </c>
      <c r="CC45" s="57">
        <f t="shared" si="28"/>
        <v>24.59935045</v>
      </c>
      <c r="CD45" s="57">
        <f>IF(UI!$D$19="Less efficient is fine",-0.479 + 0.0553*(CC45) + -0.000521*(CC45)^2,IF(UI!$D$19="More efficient the better",0.099 + -0.00591*(CC45) + 0.000429*(CC45)^2,0.0238*(CC45) + -0.238))</f>
        <v>0.3474645407</v>
      </c>
      <c r="CE45" s="57">
        <v>0.651602471285427</v>
      </c>
      <c r="CF45" s="57">
        <f t="shared" si="29"/>
        <v>14.47869728</v>
      </c>
      <c r="CG45" s="57">
        <f>IF(UI!$D$19="Less efficient is fine",-0.479 + 0.0553*(CF45) + -0.000521*(CF45)^2,IF(UI!$D$19="More efficient the better",0.099 + -0.00591*(CF45) + 0.000429*(CF45)^2,0.0238*(CF45) + -0.238))</f>
        <v>0.1065929952</v>
      </c>
      <c r="CH45" s="57">
        <v>0.2849557932808623</v>
      </c>
      <c r="CI45" s="57">
        <f t="shared" si="30"/>
        <v>16.88731222</v>
      </c>
      <c r="CJ45" s="57">
        <f>IF(UI!$D$19="Less efficient is fine",-0.479 + 0.0553*(CI45) + -0.000521*(CI45)^2,IF(UI!$D$19="More efficient the better",0.099 + -0.00591*(CI45) + 0.000429*(CI45)^2,0.0238*(CI45) + -0.238))</f>
        <v>0.1639180308</v>
      </c>
      <c r="CK45" s="57">
        <v>0.4425938768489319</v>
      </c>
      <c r="CL45" s="57">
        <f t="shared" si="31"/>
        <v>25.70422085</v>
      </c>
      <c r="CM45" s="57">
        <f>IF(UI!$D$19="Less efficient is fine",-0.479 + 0.0553*(CL45) + -0.000521*(CL45)^2,IF(UI!$D$19="More efficient the better",0.099 + -0.00591*(CL45) + 0.000429*(CL45)^2,0.0238*(CL45) + -0.238))</f>
        <v>0.3737604563</v>
      </c>
      <c r="CN45" s="57">
        <v>0.22517330026906257</v>
      </c>
      <c r="CO45" s="57">
        <f t="shared" si="32"/>
        <v>25.35539342</v>
      </c>
      <c r="CP45" s="57">
        <f>IF(UI!$D$19="Less efficient is fine",-0.479 + 0.0553*(CO45) + -0.000521*(CO45)^2,IF(UI!$D$19="More efficient the better",0.099 + -0.00591*(CO45) + 0.000429*(CO45)^2,0.0238*(CO45) + -0.238))</f>
        <v>0.3654583634</v>
      </c>
      <c r="CQ45" s="57">
        <v>0.4884510630246881</v>
      </c>
      <c r="CR45" s="57">
        <f t="shared" si="33"/>
        <v>23.43610976</v>
      </c>
      <c r="CS45" s="57">
        <f>IF(UI!$D$19="Less efficient is fine",-0.479 + 0.0553*(CR45) + -0.000521*(CR45)^2,IF(UI!$D$19="More efficient the better",0.099 + -0.00591*(CR45) + 0.000429*(CR45)^2,0.0238*(CR45) + -0.238))</f>
        <v>0.3197794123</v>
      </c>
      <c r="CT45" s="57">
        <v>0.9501554538354685</v>
      </c>
      <c r="CU45" s="57">
        <f t="shared" si="34"/>
        <v>19.79549478</v>
      </c>
      <c r="CV45" s="57">
        <f>IF(UI!$D$19="Less efficient is fine",-0.479 + 0.0553*(CU45) + -0.000521*(CU45)^2,IF(UI!$D$19="More efficient the better",0.099 + -0.00591*(CU45) + 0.000429*(CU45)^2,0.0238*(CU45) + -0.238))</f>
        <v>0.2331327758</v>
      </c>
      <c r="CW45" s="57">
        <v>0.0912152391993577</v>
      </c>
      <c r="CX45" s="57">
        <f t="shared" si="35"/>
        <v>24.92203465</v>
      </c>
      <c r="CY45" s="57">
        <f>IF(UI!$D$19="Less efficient is fine",-0.479 + 0.0553*(CX45) + -0.000521*(CX45)^2,IF(UI!$D$19="More efficient the better",0.099 + -0.00591*(CX45) + 0.000429*(CX45)^2,0.0238*(CX45) + -0.238))</f>
        <v>0.3551444246</v>
      </c>
      <c r="CZ45" s="57">
        <v>0.17730568223088172</v>
      </c>
      <c r="DA45" s="57">
        <f t="shared" si="36"/>
        <v>28.67971643</v>
      </c>
      <c r="DB45" s="57">
        <f>IF(UI!$D$19="Less efficient is fine",-0.479 + 0.0553*(DA45) + -0.000521*(DA45)^2,IF(UI!$D$19="Efficient",0.099 + -0.00591*(DA45) + 0.000429*(DA45)^2,0.0238*(DA45) + -0.238))</f>
        <v>0.444577251</v>
      </c>
      <c r="DC45" s="57">
        <v>0.9154202703579268</v>
      </c>
      <c r="DD45" s="57">
        <f t="shared" si="37"/>
        <v>24.43812417</v>
      </c>
      <c r="DE45" s="57">
        <f>IF(UI!$D$19="Less efficient is fine",-0.479 + 0.0553*(DD45) + -0.000521*(DD45)^2,IF(UI!$D$19="More efficient the better",0.099 + -0.00591*(DD45) + 0.000429*(DD45)^2,0.0238*(DD45) + -0.238))</f>
        <v>0.3436273552</v>
      </c>
      <c r="DF45" s="57">
        <v>0.04321759695591987</v>
      </c>
      <c r="DG45" s="57">
        <f t="shared" si="38"/>
        <v>24.17599452</v>
      </c>
      <c r="DH45" s="57">
        <f>IF(UI!$D$19="Less efficient is fine",-0.479 + 0.0553*(DG45) + -0.000521*(DG45)^2,IF(UI!$D$19="More efficient the better",0.099 + -0.00591*(DG45) + 0.000429*(DG45)^2,0.0238*(DG45) + -0.238))</f>
        <v>0.3373886695</v>
      </c>
      <c r="DI45" s="57">
        <v>0.31722954585282337</v>
      </c>
      <c r="DJ45" s="57">
        <f t="shared" si="39"/>
        <v>31.18611762</v>
      </c>
      <c r="DK45" s="57">
        <f>IF(UI!$D$19="Less efficient is fine",-0.479 + 0.0553*(DJ45) + -0.000521*(DJ45)^2,IF(UI!$D$19="More efficient the better",0.099 + -0.00591*(DJ45) + 0.000429*(DJ45)^2,0.0238*(DJ45) + -0.238))</f>
        <v>0.5042295993</v>
      </c>
      <c r="DL45" s="57">
        <v>0.6906273833277456</v>
      </c>
      <c r="DM45" s="57">
        <f t="shared" si="40"/>
        <v>22.92056754</v>
      </c>
      <c r="DN45" s="57">
        <f>IF(UI!$D$19="Less efficient is fine",-0.479 + 0.0553*(DM45) + -0.000521*(DM45)^2,IF(UI!$D$19="More efficient the better",0.099 + -0.00591*(DM45) + 0.000429*(DM45)^2,0.0238*(DM45) + -0.238))</f>
        <v>0.3075095075</v>
      </c>
      <c r="DO45" s="57">
        <v>0.23346161551939326</v>
      </c>
      <c r="DP45" s="57">
        <f t="shared" si="41"/>
        <v>26.04995343</v>
      </c>
      <c r="DQ45" s="57">
        <f>IF(UI!$D$19="Less efficient is fine",-0.479 + 0.0553*(DP45) + -0.000521*(DP45)^2,IF(UI!$D$19="More efficient the better",0.099 + -0.00591*(DP45) + 0.000429*(DP45)^2,0.0238*(DP45) + -0.238))</f>
        <v>0.3819888917</v>
      </c>
      <c r="DR45" s="57">
        <v>0.29637518312631916</v>
      </c>
      <c r="DS45" s="57">
        <f t="shared" si="42"/>
        <v>26.6946599</v>
      </c>
      <c r="DT45" s="57">
        <f>IF(UI!$D$19="Less efficient is fine",-0.479 + 0.0553*(DS45) + -0.000521*(DS45)^2,IF(UI!$D$19="More efficient the better",0.099 + -0.00591*(DS45) + 0.000429*(DS45)^2,0.0238*(DS45) + -0.238))</f>
        <v>0.3973329057</v>
      </c>
      <c r="DU45" s="57">
        <v>0.6705724317739747</v>
      </c>
      <c r="DV45" s="57">
        <f t="shared" si="43"/>
        <v>22.88243303</v>
      </c>
      <c r="DW45" s="57">
        <f>IF(UI!$D$19="Less efficient is fine",-0.479 + 0.0553*(DV45) + -0.000521*(DV45)^2,IF(UI!$D$19="More efficient the better",0.099 + -0.00591*(DV45) + 0.000429*(DV45)^2,0.0238*(DV45) + -0.238))</f>
        <v>0.3066019062</v>
      </c>
      <c r="DX45" s="57">
        <v>0.7872566386866208</v>
      </c>
      <c r="DY45" s="99">
        <f t="shared" si="44"/>
        <v>28.7490682</v>
      </c>
      <c r="DZ45" s="57">
        <f>IF(UI!$D$19="Less efficient is fine",-0.479 + 0.0553*(DY45) + -0.000521*(DY45)^2,IF(UI!$D$19="More efficient the better",0.099 + -0.00591*(DY45) + 0.000429*(DY45)^2,0.0238*(DY45) + -0.238))</f>
        <v>0.4462278231</v>
      </c>
      <c r="EA45" s="57">
        <v>0.8299270978424024</v>
      </c>
      <c r="EB45" s="99">
        <f t="shared" si="45"/>
        <v>25.22359361</v>
      </c>
      <c r="EC45" s="57">
        <f>IF(UI!$D$19="Less efficient is fine",-0.479 + 0.0553*(EB45) + -0.000521*(EB45)^2,IF(UI!$D$19="More efficient the better",0.099 + -0.00591*(EB45) + 0.000429*(EB45)^2,0.0238*(EB45) + -0.238))</f>
        <v>0.3623215279</v>
      </c>
      <c r="ED45" s="57">
        <v>0.1458668274223831</v>
      </c>
      <c r="EE45" s="99">
        <f t="shared" si="46"/>
        <v>25.35030935</v>
      </c>
      <c r="EF45" s="57">
        <f>IF(UI!$D$19="Less efficient is fine",-0.479 + 0.0553*(EE45) + -0.000521*(EE45)^2,IF(UI!$D$19="More efficient the better",0.099 + -0.00591*(EE45) + 0.000429*(EE45)^2,0.0238*(EE45) + -0.238))</f>
        <v>0.3653373625</v>
      </c>
      <c r="EG45" s="57">
        <v>0.5006372635626404</v>
      </c>
      <c r="EH45" s="99">
        <f t="shared" si="47"/>
        <v>17.13153728</v>
      </c>
      <c r="EI45" s="57">
        <f>IF(UI!$D$19="Less efficient is fine",-0.479 + 0.0553*(EH45) + -0.000521*(EH45)^2,IF(UI!$D$19="More efficient the better",0.099 + -0.00591*(EH45) + 0.000429*(EH45)^2,0.0238*(EH45) + -0.238))</f>
        <v>0.1697305873</v>
      </c>
      <c r="EJ45" s="57">
        <v>0.12359284965146455</v>
      </c>
      <c r="EK45" s="99">
        <f t="shared" si="48"/>
        <v>20.24294434</v>
      </c>
      <c r="EL45" s="57">
        <f>IF(UI!$D$19="Less efficient is fine",-0.479 + 0.0553*(EK45) + -0.000521*(EK45)^2,IF(UI!$D$19="More efficient the better",0.099 + -0.00591*(EK45) + 0.000429*(EK45)^2,0.0238*(EK45) + -0.238))</f>
        <v>0.2437820752</v>
      </c>
      <c r="EM45" s="57">
        <v>0.8606153539046661</v>
      </c>
      <c r="EN45" s="99">
        <f t="shared" si="49"/>
        <v>19.57825918</v>
      </c>
      <c r="EO45" s="57">
        <f>IF(UI!$D$19="Less efficient is fine",-0.479 + 0.0553*(EN45) + -0.000521*(EN45)^2,IF(UI!$D$19="More efficient the better",0.099 + -0.00591*(EN45) + 0.000429*(EN45)^2,0.0238*(EN45) + -0.238))</f>
        <v>0.2279625684</v>
      </c>
      <c r="EP45" s="57">
        <v>0.5295564693770284</v>
      </c>
      <c r="EQ45" s="99">
        <f t="shared" si="50"/>
        <v>29.88606661</v>
      </c>
      <c r="ER45" s="57">
        <f>IF(UI!$D$19="Less efficient is fine",-0.479 + 0.0553*(EQ45) + -0.000521*(EQ45)^2,IF(UI!$D$19="More efficient the better",0.099 + -0.00591*(EQ45) + 0.000429*(EQ45)^2,0.0238*(EQ45) + -0.238))</f>
        <v>0.4732883853</v>
      </c>
      <c r="ES45" s="57">
        <v>0.34072810572120404</v>
      </c>
      <c r="ET45" s="99">
        <f t="shared" si="51"/>
        <v>20.23825542</v>
      </c>
      <c r="EU45" s="57">
        <f>IF(UI!$D$19="Less efficient is fine",-0.479 + 0.0553*(ET45) + -0.000521*(ET45)^2,IF(UI!$D$19="More efficient the better",0.099 + -0.00591*(ET45) + 0.000429*(ET45)^2,0.0238*(ET45) + -0.238))</f>
        <v>0.2436704789</v>
      </c>
      <c r="EV45" s="57">
        <v>0.08163418553685331</v>
      </c>
      <c r="EW45" s="99">
        <f t="shared" si="52"/>
        <v>17.81829165</v>
      </c>
      <c r="EX45" s="57">
        <f>IF(UI!$D$19="Less efficient is fine",-0.479 + 0.0553*(EW45) + -0.000521*(EW45)^2,IF(UI!$D$19="More efficient the better",0.099 + -0.00591*(EW45) + 0.000429*(EW45)^2,0.0238*(EW45) + -0.238))</f>
        <v>0.1860753412</v>
      </c>
      <c r="EY45" s="57">
        <v>0.4782038791744956</v>
      </c>
      <c r="EZ45" s="99">
        <f t="shared" si="53"/>
        <v>13.46694153</v>
      </c>
      <c r="FA45" s="57">
        <f>IF(UI!$D$19="Less efficient is fine",-0.479 + 0.0553*(EZ45) + -0.000521*(EZ45)^2,IF(UI!$D$19="More efficient the better",0.099 + -0.00591*(EZ45) + 0.000429*(EZ45)^2,0.0238*(EZ45) + -0.238))</f>
        <v>0.08251320845</v>
      </c>
      <c r="FB45" s="57">
        <v>0.8008535046726662</v>
      </c>
      <c r="FC45" s="99">
        <f t="shared" si="54"/>
        <v>10.37882582</v>
      </c>
      <c r="FD45" s="57">
        <f>IF(UI!$D$19="Less efficient is fine",-0.479 + 0.0553*(FC45) + -0.000521*(FC45)^2,IF(UI!$D$19="More efficient the better",0.099 + -0.00591*(FC45) + 0.000429*(FC45)^2,0.0238*(FC45) + -0.238))</f>
        <v>0.009016054485</v>
      </c>
      <c r="FE45" s="57">
        <v>0.38021676073311317</v>
      </c>
      <c r="FF45" s="57">
        <f t="shared" si="55"/>
        <v>37.90035494</v>
      </c>
      <c r="FG45" s="57">
        <f>IF(UI!$D$19="Less efficient is fine",-0.479 + 0.0553*(FF45) + -0.000521*(FF45)^2,IF(UI!$D$19="More efficient the better",0.099 + -0.00591*(FF45) + 0.000429*(FF45)^2,0.0238*(FF45) + -0.238))</f>
        <v>0.6640284475</v>
      </c>
      <c r="FI45" s="73">
        <v>38.0</v>
      </c>
      <c r="FJ45" s="100">
        <f>AVERAGE(DK8:DK307)</f>
        <v>0.4676590051</v>
      </c>
    </row>
    <row r="46" ht="15.75" customHeight="1">
      <c r="A46" s="57">
        <f t="shared" si="1"/>
        <v>0.7862279238</v>
      </c>
      <c r="B46" s="57">
        <v>0.2213944517084423</v>
      </c>
      <c r="C46" s="57">
        <f t="shared" si="2"/>
        <v>31.65983119</v>
      </c>
      <c r="D46" s="57">
        <f>IF(UI!$D$19="Less efficient is fine",-0.479 + 0.0553*(C46) + -0.000521*(C46)^2,IF(UI!$D$19="More efficient the better",0.099 + -0.00591*(C46) + 0.000429*(C46)^2,0.0238*(C46) + -0.238))</f>
        <v>0.5155039823</v>
      </c>
      <c r="E46" s="57">
        <v>0.4839605140286062</v>
      </c>
      <c r="F46" s="57">
        <f t="shared" si="3"/>
        <v>24.91914888</v>
      </c>
      <c r="G46" s="57">
        <f>IF(UI!$D$19="Less efficient is fine",-0.479 + 0.0553*(F46) + -0.000521*(F46)^2,IF(UI!$D$19="More efficient the better",0.099 + -0.00591*(F46) + 0.000429*(F46)^2,0.0238*(F46) + -0.238))</f>
        <v>0.3550757433</v>
      </c>
      <c r="H46" s="57">
        <v>0.6605990343954186</v>
      </c>
      <c r="I46" s="57">
        <f t="shared" si="4"/>
        <v>28.46012853</v>
      </c>
      <c r="J46" s="57">
        <f>IF(UI!$D$19="Less efficient is fine",-0.479 + 0.0553*(I46) + -0.000521*(I46)^2,IF(UI!$D$19="More efficient the better",0.099 + -0.00591*(I46) + 0.000429*(I46)^2,0.0238*(I46) + -0.238))</f>
        <v>0.4393510591</v>
      </c>
      <c r="K46" s="57">
        <v>0.10833418775813308</v>
      </c>
      <c r="L46" s="99">
        <f t="shared" si="5"/>
        <v>19.39642951</v>
      </c>
      <c r="M46" s="57">
        <f>IF(UI!$D$19="Less efficient is fine",-0.479 + 0.0553*(L46) + -0.000521*(L46)^2,IF(UI!$D$19="More efficient the better",0.099 + -0.00591*(L46) + 0.000429*(L46)^2,0.0238*(L46) + -0.238))</f>
        <v>0.2236350224</v>
      </c>
      <c r="N46" s="57">
        <v>0.47735906892100954</v>
      </c>
      <c r="O46" s="57">
        <f t="shared" si="6"/>
        <v>26.39693556</v>
      </c>
      <c r="P46" s="57">
        <f>IF(UI!$D$19="Less efficient is fine",-0.479 + 0.0553*(O46) + -0.000521*(O46)^2,IF(UI!$D$19="More efficient the better",0.099 + -0.00591*(O46) + 0.000429*(O46)^2,0.0238*(O46) + -0.238))</f>
        <v>0.3902470663</v>
      </c>
      <c r="Q46" s="57">
        <v>0.013184940412640955</v>
      </c>
      <c r="R46" s="57">
        <f t="shared" si="7"/>
        <v>19.5683582</v>
      </c>
      <c r="S46" s="57">
        <f>IF(UI!$D$19="Less efficient is fine",-0.479 + 0.0553*(R46) + -0.000521*(R46)^2,IF(UI!$D$19="More efficient the better",0.099 + -0.00591*(R46) + 0.000429*(R46)^2,0.0238*(R46) + -0.238))</f>
        <v>0.2277269251</v>
      </c>
      <c r="T46" s="57">
        <v>0.3022114731413247</v>
      </c>
      <c r="U46" s="57">
        <f t="shared" si="8"/>
        <v>25.88723213</v>
      </c>
      <c r="V46" s="57">
        <f>IF(UI!$D$19="Less efficient is fine",-0.479 + 0.0553*(U46) + -0.000521*(U46)^2,IF(UI!$D$19="More efficient the better",0.099 + -0.00591*(U46) + 0.000429*(U46)^2,0.0238*(U46) + -0.238))</f>
        <v>0.3781161248</v>
      </c>
      <c r="W46" s="57">
        <v>0.5752666611586337</v>
      </c>
      <c r="X46" s="57">
        <f t="shared" si="9"/>
        <v>17.35401436</v>
      </c>
      <c r="Y46" s="57">
        <f>IF(UI!$D$19="Less efficient is fine",-0.479 + 0.0553*(X46) + -0.000521*(X46)^2,IF(UI!$D$19="More efficient the better",0.099 + -0.00591*(X46) + 0.000429*(X46)^2,0.0238*(X46) + -0.238))</f>
        <v>0.1750255418</v>
      </c>
      <c r="Z46" s="57">
        <v>0.10653780392414092</v>
      </c>
      <c r="AA46" s="57">
        <f t="shared" si="10"/>
        <v>24.38480341</v>
      </c>
      <c r="AB46" s="57">
        <f>IF(UI!$D$19="Less efficient is fine",-0.479 + 0.0553*(AA46) + -0.000521*(AA46)^2,IF(UI!$D$19="More efficient the better",0.099 + -0.00591*(AA46) + 0.000429*(AA46)^2,0.0238*(AA46) + -0.238))</f>
        <v>0.342358321</v>
      </c>
      <c r="AC46" s="57">
        <v>0.47761390175587903</v>
      </c>
      <c r="AD46" s="57">
        <f t="shared" si="11"/>
        <v>27.93207269</v>
      </c>
      <c r="AE46" s="57">
        <f>IF(UI!$D$19="Less efficient is fine",-0.479 + 0.0553*(AD46) + -0.000521*(AD46)^2,IF(UI!$D$19="More efficient the better",0.099 + -0.00591*(AD46) + 0.000429*(AD46)^2,0.0238*(AD46) + -0.238))</f>
        <v>0.4267833299</v>
      </c>
      <c r="AF46" s="57">
        <v>0.25616493595863876</v>
      </c>
      <c r="AG46" s="57">
        <f t="shared" si="12"/>
        <v>28.16651077</v>
      </c>
      <c r="AH46" s="57">
        <f>IF(UI!$D$19="Less efficient is fine",-0.479 + 0.0553*(AG46) + -0.000521*(AG46)^2,IF(UI!$D$19="More efficient the better",0.099 + -0.00591*(AG46) + 0.000429*(AG46)^2,0.0238*(AG46) + -0.238))</f>
        <v>0.4323629563</v>
      </c>
      <c r="AI46" s="57">
        <v>0.7856814863959087</v>
      </c>
      <c r="AJ46" s="57">
        <f t="shared" si="13"/>
        <v>24.18892949</v>
      </c>
      <c r="AK46" s="57">
        <f>IF(UI!$D$19="Less efficient is fine",-0.479 + 0.0553*(AJ46) + -0.000521*(AJ46)^2,IF(UI!$D$19="More efficient the better",0.099 + -0.00591*(AJ46) + 0.000429*(AJ46)^2,0.0238*(AJ46) + -0.238))</f>
        <v>0.3376965218</v>
      </c>
      <c r="AL46" s="57">
        <v>0.6962054555919869</v>
      </c>
      <c r="AM46" s="57">
        <f t="shared" si="14"/>
        <v>20.89960397</v>
      </c>
      <c r="AN46" s="57">
        <f>IF(UI!$D$19="Less efficient is fine",-0.479 + 0.0553*(AM46) + -0.000521*(AM46)^2,IF(UI!$D$19="More efficient the better",0.099 + -0.00591*(AM46) + 0.000429*(AM46)^2,0.0238*(AM46) + -0.238))</f>
        <v>0.2594105746</v>
      </c>
      <c r="AO46" s="57">
        <v>0.37001604347649875</v>
      </c>
      <c r="AP46" s="57">
        <f t="shared" si="15"/>
        <v>21.58075353</v>
      </c>
      <c r="AQ46" s="57">
        <f>IF(UI!$D$19="Less efficient is fine",-0.479 + 0.0553*(AP46) + -0.000521*(AP46)^2,IF(UI!$D$19="More efficient the better",0.099 + -0.00591*(AP46) + 0.000429*(AP46)^2,0.0238*(AP46) + -0.238))</f>
        <v>0.275621934</v>
      </c>
      <c r="AR46" s="57">
        <v>0.05900578755821417</v>
      </c>
      <c r="AS46" s="57">
        <f t="shared" si="16"/>
        <v>26.88940471</v>
      </c>
      <c r="AT46" s="57">
        <f>IF(UI!$D$19="Less efficient is fine",-0.479 + 0.0553*(AS46) + -0.000521*(AS46)^2,IF(UI!$D$19="More efficient the better",0.099 + -0.00591*(AS46) + 0.000429*(AS46)^2,0.0238*(AS46) + -0.238))</f>
        <v>0.401967832</v>
      </c>
      <c r="AU46" s="57">
        <v>0.6107464593870897</v>
      </c>
      <c r="AV46" s="57">
        <f t="shared" si="17"/>
        <v>21.50255734</v>
      </c>
      <c r="AW46" s="57">
        <f>IF(UI!$D$19="Less efficient is fine",-0.479 + 0.0553*(AV46) + -0.000521*(AV46)^2,IF(UI!$D$19="More efficient the better",0.099 + -0.00591*(AV46) + 0.000429*(AV46)^2,0.0238*(AV46) + -0.238))</f>
        <v>0.2737608647</v>
      </c>
      <c r="AX46" s="57">
        <v>0.4756040487380071</v>
      </c>
      <c r="AY46" s="57">
        <f t="shared" si="18"/>
        <v>27.3888454</v>
      </c>
      <c r="AZ46" s="57">
        <f>IF(UI!$D$19="Less efficient is fine",-0.479 + 0.0553*(AY46) + -0.000521*(AY46)^2,IF(UI!$D$19="More efficient the better",0.099 + -0.00591*(AY46) + 0.000429*(AY46)^2,0.0238*(AY46) + -0.238))</f>
        <v>0.4138545206</v>
      </c>
      <c r="BA46" s="57">
        <v>0.5286114061383691</v>
      </c>
      <c r="BB46" s="57">
        <f t="shared" si="19"/>
        <v>16.89152084</v>
      </c>
      <c r="BC46" s="57">
        <f>IF(UI!$D$19="Less efficient is fine",-0.479 + 0.0553*(BB46) + -0.000521*(BB46)^2,IF(UI!$D$19="More efficient the better",0.099 + -0.00591*(BB46) + 0.000429*(BB46)^2,0.0238*(BB46) + -0.238))</f>
        <v>0.1640181961</v>
      </c>
      <c r="BD46" s="57">
        <v>0.5871056389407683</v>
      </c>
      <c r="BE46" s="57">
        <f t="shared" si="20"/>
        <v>18.25496521</v>
      </c>
      <c r="BF46" s="57">
        <f>IF(UI!$D$19="Less efficient is fine",-0.479 + 0.0553*(BE46) + -0.000521*(BE46)^2,IF(UI!$D$19="More efficient the better",0.099 + -0.00591*(BE46) + 0.000429*(BE46)^2,0.0238*(BE46) + -0.238))</f>
        <v>0.196468172</v>
      </c>
      <c r="BG46" s="57">
        <v>0.7634983157016889</v>
      </c>
      <c r="BH46" s="57">
        <f t="shared" si="21"/>
        <v>24.86240382</v>
      </c>
      <c r="BI46" s="57">
        <f>IF(UI!$D$19="Less efficient is fine",-0.479 + 0.0553*(BH46) + -0.000521*(BH46)^2,IF(UI!$D$19="More efficient the better",0.099 + -0.00591*(BH46) + 0.000429*(BH46)^2,0.0238*(BH46) + -0.238))</f>
        <v>0.3537252109</v>
      </c>
      <c r="BJ46" s="57">
        <v>0.7685768062826192</v>
      </c>
      <c r="BK46" s="57">
        <f t="shared" si="22"/>
        <v>14.63051336</v>
      </c>
      <c r="BL46" s="57">
        <f>IF(UI!$D$19="Less efficient is fine",-0.479 + 0.0553*(BK46) + -0.000521*(BK46)^2,IF(UI!$D$19="More efficient the better",0.099 + -0.00591*(BK46) + 0.000429*(BK46)^2,0.0238*(BK46) + -0.238))</f>
        <v>0.110206218</v>
      </c>
      <c r="BM46" s="57">
        <v>0.2170202022090003</v>
      </c>
      <c r="BN46" s="57">
        <f t="shared" si="23"/>
        <v>26.62349586</v>
      </c>
      <c r="BO46" s="57">
        <f>IF(UI!$D$19="Less efficient is fine",-0.479 + 0.0553*(BN46) + -0.000521*(BN46)^2,IF(UI!$D$19="More efficient the better",0.099 + -0.00591*(BN46) + 0.000429*(BN46)^2,0.0238*(BN46) + -0.238))</f>
        <v>0.3956392014</v>
      </c>
      <c r="BP46" s="57">
        <v>0.5106446877454707</v>
      </c>
      <c r="BQ46" s="57">
        <f t="shared" si="24"/>
        <v>18.61237051</v>
      </c>
      <c r="BR46" s="57">
        <f>IF(UI!$D$19="Less efficient is fine",-0.479 + 0.0553*(BQ46) + -0.000521*(BQ46)^2,IF(UI!$D$19="More efficient the better",0.099 + -0.00591*(BQ46) + 0.000429*(BQ46)^2,0.0238*(BQ46) + -0.238))</f>
        <v>0.2049744182</v>
      </c>
      <c r="BS46" s="57">
        <v>0.5256115189015135</v>
      </c>
      <c r="BT46" s="57">
        <f t="shared" si="25"/>
        <v>18.53403412</v>
      </c>
      <c r="BU46" s="57">
        <f>IF(UI!$D$19="Less efficient is fine",-0.479 + 0.0553*(BT46) + -0.000521*(BT46)^2,IF(UI!$D$19="More efficient the better",0.099 + -0.00591*(BT46) + 0.000429*(BT46)^2,0.0238*(BT46) + -0.238))</f>
        <v>0.203110012</v>
      </c>
      <c r="BV46" s="57">
        <v>0.31499867199921694</v>
      </c>
      <c r="BW46" s="57">
        <f t="shared" si="26"/>
        <v>16.38117116</v>
      </c>
      <c r="BX46" s="57">
        <f>IF(UI!$D$19="Less efficient is fine",-0.479 + 0.0553*(BW46) + -0.000521*(BW46)^2,IF(UI!$D$19="More efficient the better",0.099 + -0.00591*(BW46) + 0.000429*(BW46)^2,0.0238*(BW46) + -0.238))</f>
        <v>0.1518718736</v>
      </c>
      <c r="BY46" s="57">
        <v>0.05931523268446137</v>
      </c>
      <c r="BZ46" s="57">
        <f t="shared" si="27"/>
        <v>26.86106934</v>
      </c>
      <c r="CA46" s="57">
        <f>IF(UI!$D$19="Less efficient is fine",-0.479 + 0.0553*(BZ46) + -0.000521*(BZ46)^2,IF(UI!$D$19="More efficient the better",0.099 + -0.00591*(BZ46) + 0.000429*(BZ46)^2,0.0238*(BZ46) + -0.238))</f>
        <v>0.4012934503</v>
      </c>
      <c r="CB46" s="57">
        <v>0.31720572893975374</v>
      </c>
      <c r="CC46" s="57">
        <f t="shared" si="28"/>
        <v>24.78774826</v>
      </c>
      <c r="CD46" s="57">
        <f>IF(UI!$D$19="Less efficient is fine",-0.479 + 0.0553*(CC46) + -0.000521*(CC46)^2,IF(UI!$D$19="More efficient the better",0.099 + -0.00591*(CC46) + 0.000429*(CC46)^2,0.0238*(CC46) + -0.238))</f>
        <v>0.3519484086</v>
      </c>
      <c r="CE46" s="57">
        <v>0.7085395033519483</v>
      </c>
      <c r="CF46" s="57">
        <f t="shared" si="29"/>
        <v>14.94997094</v>
      </c>
      <c r="CG46" s="57">
        <f>IF(UI!$D$19="Less efficient is fine",-0.479 + 0.0553*(CF46) + -0.000521*(CF46)^2,IF(UI!$D$19="More efficient the better",0.099 + -0.00591*(CF46) + 0.000429*(CF46)^2,0.0238*(CF46) + -0.238))</f>
        <v>0.1178093085</v>
      </c>
      <c r="CH46" s="57">
        <v>0.9597447989058543</v>
      </c>
      <c r="CI46" s="57">
        <f t="shared" si="30"/>
        <v>18.12321283</v>
      </c>
      <c r="CJ46" s="57">
        <f>IF(UI!$D$19="Less efficient is fine",-0.479 + 0.0553*(CI46) + -0.000521*(CI46)^2,IF(UI!$D$19="More efficient the better",0.099 + -0.00591*(CI46) + 0.000429*(CI46)^2,0.0238*(CI46) + -0.238))</f>
        <v>0.1933324653</v>
      </c>
      <c r="CK46" s="57">
        <v>0.5935961135265274</v>
      </c>
      <c r="CL46" s="57">
        <f t="shared" si="31"/>
        <v>20.72065126</v>
      </c>
      <c r="CM46" s="57">
        <f>IF(UI!$D$19="Less efficient is fine",-0.479 + 0.0553*(CL46) + -0.000521*(CL46)^2,IF(UI!$D$19="More efficient the better",0.099 + -0.00591*(CL46) + 0.000429*(CL46)^2,0.0238*(CL46) + -0.238))</f>
        <v>0.2551515</v>
      </c>
      <c r="CN46" s="57">
        <v>0.17970665502677952</v>
      </c>
      <c r="CO46" s="57">
        <f t="shared" si="32"/>
        <v>24.99755446</v>
      </c>
      <c r="CP46" s="57">
        <f>IF(UI!$D$19="Less efficient is fine",-0.479 + 0.0553*(CO46) + -0.000521*(CO46)^2,IF(UI!$D$19="More efficient the better",0.099 + -0.00591*(CO46) + 0.000429*(CO46)^2,0.0238*(CO46) + -0.238))</f>
        <v>0.3569417962</v>
      </c>
      <c r="CQ46" s="57">
        <v>0.07952812808693233</v>
      </c>
      <c r="CR46" s="57">
        <f t="shared" si="33"/>
        <v>20.19350217</v>
      </c>
      <c r="CS46" s="57">
        <f>IF(UI!$D$19="Less efficient is fine",-0.479 + 0.0553*(CR46) + -0.000521*(CR46)^2,IF(UI!$D$19="More efficient the better",0.099 + -0.00591*(CR46) + 0.000429*(CR46)^2,0.0238*(CR46) + -0.238))</f>
        <v>0.2426053515</v>
      </c>
      <c r="CT46" s="57">
        <v>0.810448108657087</v>
      </c>
      <c r="CU46" s="57">
        <f t="shared" si="34"/>
        <v>17.70101065</v>
      </c>
      <c r="CV46" s="57">
        <f>IF(UI!$D$19="Less efficient is fine",-0.479 + 0.0553*(CU46) + -0.000521*(CU46)^2,IF(UI!$D$19="More efficient the better",0.099 + -0.00591*(CU46) + 0.000429*(CU46)^2,0.0238*(CU46) + -0.238))</f>
        <v>0.1832840535</v>
      </c>
      <c r="CW46" s="57">
        <v>0.4347037058915534</v>
      </c>
      <c r="CX46" s="57">
        <f t="shared" si="35"/>
        <v>27.19589086</v>
      </c>
      <c r="CY46" s="57">
        <f>IF(UI!$D$19="Less efficient is fine",-0.479 + 0.0553*(CX46) + -0.000521*(CX46)^2,IF(UI!$D$19="More efficient the better",0.099 + -0.00591*(CX46) + 0.000429*(CX46)^2,0.0238*(CX46) + -0.238))</f>
        <v>0.4092622024</v>
      </c>
      <c r="CZ46" s="57">
        <v>0.4008525039042089</v>
      </c>
      <c r="DA46" s="57">
        <f t="shared" si="36"/>
        <v>30.02920915</v>
      </c>
      <c r="DB46" s="57">
        <f>IF(UI!$D$19="Less efficient is fine",-0.479 + 0.0553*(DA46) + -0.000521*(DA46)^2,IF(UI!$D$19="Efficient",0.099 + -0.00591*(DA46) + 0.000429*(DA46)^2,0.0238*(DA46) + -0.238))</f>
        <v>0.4766951779</v>
      </c>
      <c r="DC46" s="57">
        <v>0.551399347834004</v>
      </c>
      <c r="DD46" s="57">
        <f t="shared" si="37"/>
        <v>19.79694582</v>
      </c>
      <c r="DE46" s="57">
        <f>IF(UI!$D$19="Less efficient is fine",-0.479 + 0.0553*(DD46) + -0.000521*(DD46)^2,IF(UI!$D$19="More efficient the better",0.099 + -0.00591*(DD46) + 0.000429*(DD46)^2,0.0238*(DD46) + -0.238))</f>
        <v>0.2331673106</v>
      </c>
      <c r="DF46" s="57">
        <v>0.5685732359305836</v>
      </c>
      <c r="DG46" s="57">
        <f t="shared" si="38"/>
        <v>21.34659744</v>
      </c>
      <c r="DH46" s="57">
        <f>IF(UI!$D$19="Less efficient is fine",-0.479 + 0.0553*(DG46) + -0.000521*(DG46)^2,IF(UI!$D$19="More efficient the better",0.099 + -0.00591*(DG46) + 0.000429*(DG46)^2,0.0238*(DG46) + -0.238))</f>
        <v>0.270049019</v>
      </c>
      <c r="DI46" s="57">
        <v>0.9884546883953885</v>
      </c>
      <c r="DJ46" s="57">
        <f t="shared" si="39"/>
        <v>34.28081421</v>
      </c>
      <c r="DK46" s="57">
        <f>IF(UI!$D$19="Less efficient is fine",-0.479 + 0.0553*(DJ46) + -0.000521*(DJ46)^2,IF(UI!$D$19="More efficient the better",0.099 + -0.00591*(DJ46) + 0.000429*(DJ46)^2,0.0238*(DJ46) + -0.238))</f>
        <v>0.5778833783</v>
      </c>
      <c r="DL46" s="57">
        <v>0.8527896749353799</v>
      </c>
      <c r="DM46" s="57">
        <f t="shared" si="40"/>
        <v>25.11655115</v>
      </c>
      <c r="DN46" s="57">
        <f>IF(UI!$D$19="Less efficient is fine",-0.479 + 0.0553*(DM46) + -0.000521*(DM46)^2,IF(UI!$D$19="More efficient the better",0.099 + -0.00591*(DM46) + 0.000429*(DM46)^2,0.0238*(DM46) + -0.238))</f>
        <v>0.3597739174</v>
      </c>
      <c r="DO46" s="57">
        <v>0.7415843110208006</v>
      </c>
      <c r="DP46" s="57">
        <f t="shared" si="41"/>
        <v>23.52981132</v>
      </c>
      <c r="DQ46" s="57">
        <f>IF(UI!$D$19="Less efficient is fine",-0.479 + 0.0553*(DP46) + -0.000521*(DP46)^2,IF(UI!$D$19="More efficient the better",0.099 + -0.00591*(DP46) + 0.000429*(DP46)^2,0.0238*(DP46) + -0.238))</f>
        <v>0.3220095093</v>
      </c>
      <c r="DR46" s="57">
        <v>0.3122954836087918</v>
      </c>
      <c r="DS46" s="57">
        <f t="shared" si="42"/>
        <v>26.76608737</v>
      </c>
      <c r="DT46" s="57">
        <f>IF(UI!$D$19="Less efficient is fine",-0.479 + 0.0553*(DS46) + -0.000521*(DS46)^2,IF(UI!$D$19="More efficient the better",0.099 + -0.00591*(DS46) + 0.000429*(DS46)^2,0.0238*(DS46) + -0.238))</f>
        <v>0.3990328794</v>
      </c>
      <c r="DU46" s="57">
        <v>0.8432122688133413</v>
      </c>
      <c r="DV46" s="57">
        <f t="shared" si="43"/>
        <v>24.46947247</v>
      </c>
      <c r="DW46" s="57">
        <f>IF(UI!$D$19="Less efficient is fine",-0.479 + 0.0553*(DV46) + -0.000521*(DV46)^2,IF(UI!$D$19="More efficient the better",0.099 + -0.00591*(DV46) + 0.000429*(DV46)^2,0.0238*(DV46) + -0.238))</f>
        <v>0.3443734448</v>
      </c>
      <c r="DX46" s="57">
        <v>0.5185365782658368</v>
      </c>
      <c r="DY46" s="99">
        <f t="shared" si="44"/>
        <v>24.58757498</v>
      </c>
      <c r="DZ46" s="57">
        <f>IF(UI!$D$19="Less efficient is fine",-0.479 + 0.0553*(DY46) + -0.000521*(DY46)^2,IF(UI!$D$19="More efficient the better",0.099 + -0.00591*(DY46) + 0.000429*(DY46)^2,0.0238*(DY46) + -0.238))</f>
        <v>0.3471842844</v>
      </c>
      <c r="EA46" s="57">
        <v>0.04492684732668262</v>
      </c>
      <c r="EB46" s="99">
        <f t="shared" si="45"/>
        <v>23.49878029</v>
      </c>
      <c r="EC46" s="57">
        <f>IF(UI!$D$19="Less efficient is fine",-0.479 + 0.0553*(EB46) + -0.000521*(EB46)^2,IF(UI!$D$19="More efficient the better",0.099 + -0.00591*(EB46) + 0.000429*(EB46)^2,0.0238*(EB46) + -0.238))</f>
        <v>0.321270971</v>
      </c>
      <c r="ED46" s="57">
        <v>0.9060227074716936</v>
      </c>
      <c r="EE46" s="99">
        <f t="shared" si="46"/>
        <v>25.47126209</v>
      </c>
      <c r="EF46" s="57">
        <f>IF(UI!$D$19="Less efficient is fine",-0.479 + 0.0553*(EE46) + -0.000521*(EE46)^2,IF(UI!$D$19="More efficient the better",0.099 + -0.00591*(EE46) + 0.000429*(EE46)^2,0.0238*(EE46) + -0.238))</f>
        <v>0.3682160377</v>
      </c>
      <c r="EG46" s="57">
        <v>0.9411908847614444</v>
      </c>
      <c r="EH46" s="99">
        <f t="shared" si="47"/>
        <v>22.95657501</v>
      </c>
      <c r="EI46" s="57">
        <f>IF(UI!$D$19="Less efficient is fine",-0.479 + 0.0553*(EH46) + -0.000521*(EH46)^2,IF(UI!$D$19="More efficient the better",0.099 + -0.00591*(EH46) + 0.000429*(EH46)^2,0.0238*(EH46) + -0.238))</f>
        <v>0.3083664853</v>
      </c>
      <c r="EJ46" s="57">
        <v>0.2861805525338309</v>
      </c>
      <c r="EK46" s="99">
        <f t="shared" si="48"/>
        <v>20.89136377</v>
      </c>
      <c r="EL46" s="57">
        <f>IF(UI!$D$19="Less efficient is fine",-0.479 + 0.0553*(EK46) + -0.000521*(EK46)^2,IF(UI!$D$19="More efficient the better",0.099 + -0.00591*(EK46) + 0.000429*(EK46)^2,0.0238*(EK46) + -0.238))</f>
        <v>0.2592144577</v>
      </c>
      <c r="EM46" s="57">
        <v>0.217853135658026</v>
      </c>
      <c r="EN46" s="99">
        <f t="shared" si="49"/>
        <v>20.32016101</v>
      </c>
      <c r="EO46" s="57">
        <f>IF(UI!$D$19="Less efficient is fine",-0.479 + 0.0553*(EN46) + -0.000521*(EN46)^2,IF(UI!$D$19="More efficient the better",0.099 + -0.00591*(EN46) + 0.000429*(EN46)^2,0.0238*(EN46) + -0.238))</f>
        <v>0.245619832</v>
      </c>
      <c r="EP46" s="57">
        <v>0.036735868220045265</v>
      </c>
      <c r="EQ46" s="99">
        <f t="shared" si="50"/>
        <v>28.6592655</v>
      </c>
      <c r="ER46" s="57">
        <f>IF(UI!$D$19="Less efficient is fine",-0.479 + 0.0553*(EQ46) + -0.000521*(EQ46)^2,IF(UI!$D$19="More efficient the better",0.099 + -0.00591*(EQ46) + 0.000429*(EQ46)^2,0.0238*(EQ46) + -0.238))</f>
        <v>0.4440905188</v>
      </c>
      <c r="ES46" s="57">
        <v>0.6890439273714088</v>
      </c>
      <c r="ET46" s="99">
        <f t="shared" si="51"/>
        <v>17.62692346</v>
      </c>
      <c r="EU46" s="57">
        <f>IF(UI!$D$19="Less efficient is fine",-0.479 + 0.0553*(ET46) + -0.000521*(ET46)^2,IF(UI!$D$19="More efficient the better",0.099 + -0.00591*(ET46) + 0.000429*(ET46)^2,0.0238*(ET46) + -0.238))</f>
        <v>0.1815207782</v>
      </c>
      <c r="EV46" s="57">
        <v>0.7908136590528801</v>
      </c>
      <c r="EW46" s="99">
        <f t="shared" si="52"/>
        <v>18.78752224</v>
      </c>
      <c r="EX46" s="57">
        <f>IF(UI!$D$19="Less efficient is fine",-0.479 + 0.0553*(EW46) + -0.000521*(EW46)^2,IF(UI!$D$19="More efficient the better",0.099 + -0.00591*(EW46) + 0.000429*(EW46)^2,0.0238*(EW46) + -0.238))</f>
        <v>0.2091430293</v>
      </c>
      <c r="EY46" s="57">
        <v>0.5236872068976425</v>
      </c>
      <c r="EZ46" s="99">
        <f t="shared" si="53"/>
        <v>10.60788569</v>
      </c>
      <c r="FA46" s="57">
        <f>IF(UI!$D$19="Less efficient is fine",-0.479 + 0.0553*(EZ46) + -0.000521*(EZ46)^2,IF(UI!$D$19="More efficient the better",0.099 + -0.00591*(EZ46) + 0.000429*(EZ46)^2,0.0238*(EZ46) + -0.238))</f>
        <v>0.0144676794</v>
      </c>
      <c r="FB46" s="57">
        <v>0.6786194199631972</v>
      </c>
      <c r="FC46" s="99">
        <f t="shared" si="54"/>
        <v>9.670190694</v>
      </c>
      <c r="FD46" s="57">
        <f>IF(UI!$D$19="Less efficient is fine",-0.479 + 0.0553*(FC46) + -0.000521*(FC46)^2,IF(UI!$D$19="More efficient the better",0.099 + -0.00591*(FC46) + 0.000429*(FC46)^2,0.0238*(FC46) + -0.238))</f>
        <v>-0.007849461472</v>
      </c>
      <c r="FE46" s="57">
        <v>0.02256229521508657</v>
      </c>
      <c r="FF46" s="57">
        <f t="shared" si="55"/>
        <v>29.65531867</v>
      </c>
      <c r="FG46" s="57">
        <f>IF(UI!$D$19="Less efficient is fine",-0.479 + 0.0553*(FF46) + -0.000521*(FF46)^2,IF(UI!$D$19="More efficient the better",0.099 + -0.00591*(FF46) + 0.000429*(FF46)^2,0.0238*(FF46) + -0.238))</f>
        <v>0.4677965844</v>
      </c>
      <c r="FI46" s="73">
        <v>39.0</v>
      </c>
      <c r="FJ46" s="100">
        <f>AVERAGE(DN8:DN307)</f>
        <v>0.354092561</v>
      </c>
    </row>
    <row r="47" ht="15.75" customHeight="1">
      <c r="A47" s="57">
        <f t="shared" si="1"/>
        <v>0.4669340507</v>
      </c>
      <c r="B47" s="57">
        <v>0.48360328972508193</v>
      </c>
      <c r="C47" s="57">
        <f t="shared" si="2"/>
        <v>33.40906637</v>
      </c>
      <c r="D47" s="57">
        <f>IF(UI!$D$19="Less efficient is fine",-0.479 + 0.0553*(C47) + -0.000521*(C47)^2,IF(UI!$D$19="More efficient the better",0.099 + -0.00591*(C47) + 0.000429*(C47)^2,0.0238*(C47) + -0.238))</f>
        <v>0.5571357797</v>
      </c>
      <c r="E47" s="57">
        <v>0.04619754820633515</v>
      </c>
      <c r="F47" s="57">
        <f t="shared" si="3"/>
        <v>21.51982809</v>
      </c>
      <c r="G47" s="57">
        <f>IF(UI!$D$19="Less efficient is fine",-0.479 + 0.0553*(F47) + -0.000521*(F47)^2,IF(UI!$D$19="More efficient the better",0.099 + -0.00591*(F47) + 0.000429*(F47)^2,0.0238*(F47) + -0.238))</f>
        <v>0.2741719084</v>
      </c>
      <c r="H47" s="57">
        <v>0.7920331438350624</v>
      </c>
      <c r="I47" s="57">
        <f t="shared" si="4"/>
        <v>30.09792846</v>
      </c>
      <c r="J47" s="57">
        <f>IF(UI!$D$19="Less efficient is fine",-0.479 + 0.0553*(I47) + -0.000521*(I47)^2,IF(UI!$D$19="More efficient the better",0.099 + -0.00591*(I47) + 0.000429*(I47)^2,0.0238*(I47) + -0.238))</f>
        <v>0.4783306975</v>
      </c>
      <c r="K47" s="57">
        <v>0.1572041340986594</v>
      </c>
      <c r="L47" s="99">
        <f t="shared" si="5"/>
        <v>19.68216361</v>
      </c>
      <c r="M47" s="57">
        <f>IF(UI!$D$19="Less efficient is fine",-0.479 + 0.0553*(L47) + -0.000521*(L47)^2,IF(UI!$D$19="More efficient the better",0.099 + -0.00591*(L47) + 0.000429*(L47)^2,0.0238*(L47) + -0.238))</f>
        <v>0.2304354939</v>
      </c>
      <c r="N47" s="57">
        <v>0.9597618108674117</v>
      </c>
      <c r="O47" s="57">
        <f t="shared" si="6"/>
        <v>27.90212846</v>
      </c>
      <c r="P47" s="57">
        <f>IF(UI!$D$19="Less efficient is fine",-0.479 + 0.0553*(O47) + -0.000521*(O47)^2,IF(UI!$D$19="More efficient the better",0.099 + -0.00591*(O47) + 0.000429*(O47)^2,0.0238*(O47) + -0.238))</f>
        <v>0.4260706572</v>
      </c>
      <c r="Q47" s="57">
        <v>0.9068572969715368</v>
      </c>
      <c r="R47" s="57">
        <f t="shared" si="7"/>
        <v>22.16985957</v>
      </c>
      <c r="S47" s="57">
        <f>IF(UI!$D$19="Less efficient is fine",-0.479 + 0.0553*(R47) + -0.000521*(R47)^2,IF(UI!$D$19="More efficient the better",0.099 + -0.00591*(R47) + 0.000429*(R47)^2,0.0238*(R47) + -0.238))</f>
        <v>0.2896426577</v>
      </c>
      <c r="T47" s="57">
        <v>0.999428549523593</v>
      </c>
      <c r="U47" s="57">
        <f t="shared" si="8"/>
        <v>31.60720027</v>
      </c>
      <c r="V47" s="57">
        <f>IF(UI!$D$19="Less efficient is fine",-0.479 + 0.0553*(U47) + -0.000521*(U47)^2,IF(UI!$D$19="More efficient the better",0.099 + -0.00591*(U47) + 0.000429*(U47)^2,0.0238*(U47) + -0.238))</f>
        <v>0.5142513664</v>
      </c>
      <c r="W47" s="57">
        <v>0.9772361229935723</v>
      </c>
      <c r="X47" s="57">
        <f t="shared" si="9"/>
        <v>23.99839006</v>
      </c>
      <c r="Y47" s="57">
        <f>IF(UI!$D$19="Less efficient is fine",-0.479 + 0.0553*(X47) + -0.000521*(X47)^2,IF(UI!$D$19="More efficient the better",0.099 + -0.00591*(X47) + 0.000429*(X47)^2,0.0238*(X47) + -0.238))</f>
        <v>0.3331616834</v>
      </c>
      <c r="Z47" s="57">
        <v>0.12211639671803076</v>
      </c>
      <c r="AA47" s="57">
        <f t="shared" si="10"/>
        <v>24.48259743</v>
      </c>
      <c r="AB47" s="57">
        <f>IF(UI!$D$19="Less efficient is fine",-0.479 + 0.0553*(AA47) + -0.000521*(AA47)^2,IF(UI!$D$19="More efficient the better",0.099 + -0.00591*(AA47) + 0.000429*(AA47)^2,0.0238*(AA47) + -0.238))</f>
        <v>0.3446858188</v>
      </c>
      <c r="AC47" s="57">
        <v>0.8392137888248823</v>
      </c>
      <c r="AD47" s="57">
        <f t="shared" si="11"/>
        <v>25.80268497</v>
      </c>
      <c r="AE47" s="57">
        <f>IF(UI!$D$19="Less efficient is fine",-0.479 + 0.0553*(AD47) + -0.000521*(AD47)^2,IF(UI!$D$19="More efficient the better",0.099 + -0.00591*(AD47) + 0.000429*(AD47)^2,0.0238*(AD47) + -0.238))</f>
        <v>0.3761039024</v>
      </c>
      <c r="AF47" s="57">
        <v>0.24757507254324795</v>
      </c>
      <c r="AG47" s="57">
        <f t="shared" si="12"/>
        <v>22.81482277</v>
      </c>
      <c r="AH47" s="57">
        <f>IF(UI!$D$19="Less efficient is fine",-0.479 + 0.0553*(AG47) + -0.000521*(AG47)^2,IF(UI!$D$19="More efficient the better",0.099 + -0.00591*(AG47) + 0.000429*(AG47)^2,0.0238*(AG47) + -0.238))</f>
        <v>0.3049927818</v>
      </c>
      <c r="AI47" s="57">
        <v>0.5647701628922634</v>
      </c>
      <c r="AJ47" s="57">
        <f t="shared" si="13"/>
        <v>22.1439937</v>
      </c>
      <c r="AK47" s="57">
        <f>IF(UI!$D$19="Less efficient is fine",-0.479 + 0.0553*(AJ47) + -0.000521*(AJ47)^2,IF(UI!$D$19="More efficient the better",0.099 + -0.00591*(AJ47) + 0.000429*(AJ47)^2,0.0238*(AJ47) + -0.238))</f>
        <v>0.28902705</v>
      </c>
      <c r="AL47" s="57">
        <v>0.6490857847445679</v>
      </c>
      <c r="AM47" s="57">
        <f t="shared" si="14"/>
        <v>20.44355345</v>
      </c>
      <c r="AN47" s="57">
        <f>IF(UI!$D$19="Less efficient is fine",-0.479 + 0.0553*(AM47) + -0.000521*(AM47)^2,IF(UI!$D$19="More efficient the better",0.099 + -0.00591*(AM47) + 0.000429*(AM47)^2,0.0238*(AM47) + -0.238))</f>
        <v>0.2485565721</v>
      </c>
      <c r="AO47" s="57">
        <v>0.901055213534546</v>
      </c>
      <c r="AP47" s="57">
        <f t="shared" si="15"/>
        <v>21.38603932</v>
      </c>
      <c r="AQ47" s="57">
        <f>IF(UI!$D$19="Less efficient is fine",-0.479 + 0.0553*(AP47) + -0.000521*(AP47)^2,IF(UI!$D$19="More efficient the better",0.099 + -0.00591*(AP47) + 0.000429*(AP47)^2,0.0238*(AP47) + -0.238))</f>
        <v>0.2709877358</v>
      </c>
      <c r="AR47" s="57">
        <v>0.12920600526983672</v>
      </c>
      <c r="AS47" s="57">
        <f t="shared" si="16"/>
        <v>27.79588328</v>
      </c>
      <c r="AT47" s="57">
        <f>IF(UI!$D$19="Less efficient is fine",-0.479 + 0.0553*(AS47) + -0.000521*(AS47)^2,IF(UI!$D$19="More efficient the better",0.099 + -0.00591*(AS47) + 0.000429*(AS47)^2,0.0238*(AS47) + -0.238))</f>
        <v>0.4235420221</v>
      </c>
      <c r="AU47" s="57">
        <v>0.31942322568278225</v>
      </c>
      <c r="AV47" s="57">
        <f t="shared" si="17"/>
        <v>25.79747547</v>
      </c>
      <c r="AW47" s="57">
        <f>IF(UI!$D$19="Less efficient is fine",-0.479 + 0.0553*(AV47) + -0.000521*(AV47)^2,IF(UI!$D$19="More efficient the better",0.099 + -0.00591*(AV47) + 0.000429*(AV47)^2,0.0238*(AV47) + -0.238))</f>
        <v>0.3759799163</v>
      </c>
      <c r="AX47" s="57">
        <v>0.17501351277286048</v>
      </c>
      <c r="AY47" s="57">
        <f t="shared" si="18"/>
        <v>25.66233868</v>
      </c>
      <c r="AZ47" s="57">
        <f>IF(UI!$D$19="Less efficient is fine",-0.479 + 0.0553*(AY47) + -0.000521*(AY47)^2,IF(UI!$D$19="More efficient the better",0.099 + -0.00591*(AY47) + 0.000429*(AY47)^2,0.0238*(AY47) + -0.238))</f>
        <v>0.3727636607</v>
      </c>
      <c r="BA47" s="57">
        <v>0.4518394298342143</v>
      </c>
      <c r="BB47" s="57">
        <f t="shared" si="19"/>
        <v>21.802481</v>
      </c>
      <c r="BC47" s="57">
        <f>IF(UI!$D$19="Less efficient is fine",-0.479 + 0.0553*(BB47) + -0.000521*(BB47)^2,IF(UI!$D$19="More efficient the better",0.099 + -0.00591*(BB47) + 0.000429*(BB47)^2,0.0238*(BB47) + -0.238))</f>
        <v>0.2808990478</v>
      </c>
      <c r="BD47" s="57">
        <v>0.9773784304407175</v>
      </c>
      <c r="BE47" s="57">
        <f t="shared" si="20"/>
        <v>25.719</v>
      </c>
      <c r="BF47" s="57">
        <f>IF(UI!$D$19="Less efficient is fine",-0.479 + 0.0553*(BE47) + -0.000521*(BE47)^2,IF(UI!$D$19="More efficient the better",0.099 + -0.00591*(BE47) + 0.000429*(BE47)^2,0.0238*(BE47) + -0.238))</f>
        <v>0.3741122</v>
      </c>
      <c r="BG47" s="57">
        <v>0.9850244169999474</v>
      </c>
      <c r="BH47" s="57">
        <f t="shared" si="21"/>
        <v>30.95227852</v>
      </c>
      <c r="BI47" s="57">
        <f>IF(UI!$D$19="Less efficient is fine",-0.479 + 0.0553*(BH47) + -0.000521*(BH47)^2,IF(UI!$D$19="More efficient the better",0.099 + -0.00591*(BH47) + 0.000429*(BH47)^2,0.0238*(BH47) + -0.238))</f>
        <v>0.4986642289</v>
      </c>
      <c r="BJ47" s="57">
        <v>0.27478836358860803</v>
      </c>
      <c r="BK47" s="57">
        <f t="shared" si="22"/>
        <v>15.85333606</v>
      </c>
      <c r="BL47" s="57">
        <f>IF(UI!$D$19="Less efficient is fine",-0.479 + 0.0553*(BK47) + -0.000521*(BK47)^2,IF(UI!$D$19="More efficient the better",0.099 + -0.00591*(BK47) + 0.000429*(BK47)^2,0.0238*(BK47) + -0.238))</f>
        <v>0.1393093982</v>
      </c>
      <c r="BM47" s="57">
        <v>0.3852048854097536</v>
      </c>
      <c r="BN47" s="57">
        <f t="shared" si="23"/>
        <v>27.82751443</v>
      </c>
      <c r="BO47" s="57">
        <f>IF(UI!$D$19="Less efficient is fine",-0.479 + 0.0553*(BN47) + -0.000521*(BN47)^2,IF(UI!$D$19="More efficient the better",0.099 + -0.00591*(BN47) + 0.000429*(BN47)^2,0.0238*(BN47) + -0.238))</f>
        <v>0.4242948434</v>
      </c>
      <c r="BP47" s="57">
        <v>0.35858332300979334</v>
      </c>
      <c r="BQ47" s="57">
        <f t="shared" si="24"/>
        <v>23.81085615</v>
      </c>
      <c r="BR47" s="57">
        <f>IF(UI!$D$19="Less efficient is fine",-0.479 + 0.0553*(BQ47) + -0.000521*(BQ47)^2,IF(UI!$D$19="More efficient the better",0.099 + -0.00591*(BQ47) + 0.000429*(BQ47)^2,0.0238*(BQ47) + -0.238))</f>
        <v>0.3286983763</v>
      </c>
      <c r="BS47" s="57">
        <v>0.5983099787849674</v>
      </c>
      <c r="BT47" s="57">
        <f t="shared" si="25"/>
        <v>19.12987791</v>
      </c>
      <c r="BU47" s="57">
        <f>IF(UI!$D$19="Less efficient is fine",-0.479 + 0.0553*(BT47) + -0.000521*(BT47)^2,IF(UI!$D$19="More efficient the better",0.099 + -0.00591*(BT47) + 0.000429*(BT47)^2,0.0238*(BT47) + -0.238))</f>
        <v>0.2172910943</v>
      </c>
      <c r="BV47" s="57">
        <v>0.5207442754664111</v>
      </c>
      <c r="BW47" s="57">
        <f t="shared" si="26"/>
        <v>13.00828462</v>
      </c>
      <c r="BX47" s="57">
        <f>IF(UI!$D$19="Less efficient is fine",-0.479 + 0.0553*(BW47) + -0.000521*(BW47)^2,IF(UI!$D$19="More efficient the better",0.099 + -0.00591*(BW47) + 0.000429*(BW47)^2,0.0238*(BW47) + -0.238))</f>
        <v>0.07159717405</v>
      </c>
      <c r="BY47" s="57">
        <v>0.6127627390705321</v>
      </c>
      <c r="BZ47" s="57">
        <f t="shared" si="27"/>
        <v>23.57158767</v>
      </c>
      <c r="CA47" s="57">
        <f>IF(UI!$D$19="Less efficient is fine",-0.479 + 0.0553*(BZ47) + -0.000521*(BZ47)^2,IF(UI!$D$19="More efficient the better",0.099 + -0.00591*(BZ47) + 0.000429*(BZ47)^2,0.0238*(BZ47) + -0.238))</f>
        <v>0.3230037866</v>
      </c>
      <c r="CB47" s="57">
        <v>0.30009675320139284</v>
      </c>
      <c r="CC47" s="57">
        <f t="shared" si="28"/>
        <v>24.71152548</v>
      </c>
      <c r="CD47" s="57">
        <f>IF(UI!$D$19="Less efficient is fine",-0.479 + 0.0553*(CC47) + -0.000521*(CC47)^2,IF(UI!$D$19="More efficient the better",0.099 + -0.00591*(CC47) + 0.000429*(CC47)^2,0.0238*(CC47) + -0.238))</f>
        <v>0.3501343065</v>
      </c>
      <c r="CE47" s="57">
        <v>0.2831394846445401</v>
      </c>
      <c r="CF47" s="57">
        <f t="shared" si="29"/>
        <v>16.88128774</v>
      </c>
      <c r="CG47" s="57">
        <f>IF(UI!$D$19="Less efficient is fine",-0.479 + 0.0553*(CF47) + -0.000521*(CF47)^2,IF(UI!$D$19="More efficient the better",0.099 + -0.00591*(CF47) + 0.000429*(CF47)^2,0.0238*(CF47) + -0.238))</f>
        <v>0.1637746482</v>
      </c>
      <c r="CH47" s="57">
        <v>0.1581024807461049</v>
      </c>
      <c r="CI47" s="57">
        <f t="shared" si="30"/>
        <v>16.40580262</v>
      </c>
      <c r="CJ47" s="57">
        <f>IF(UI!$D$19="Less efficient is fine",-0.479 + 0.0553*(CI47) + -0.000521*(CI47)^2,IF(UI!$D$19="More efficient the better",0.099 + -0.00591*(CI47) + 0.000429*(CI47)^2,0.0238*(CI47) + -0.238))</f>
        <v>0.1524581024</v>
      </c>
      <c r="CK47" s="57">
        <v>0.8634380956713382</v>
      </c>
      <c r="CL47" s="57">
        <f t="shared" si="31"/>
        <v>25.04130089</v>
      </c>
      <c r="CM47" s="57">
        <f>IF(UI!$D$19="Less efficient is fine",-0.479 + 0.0553*(CL47) + -0.000521*(CL47)^2,IF(UI!$D$19="More efficient the better",0.099 + -0.00591*(CL47) + 0.000429*(CL47)^2,0.0238*(CL47) + -0.238))</f>
        <v>0.3579829611</v>
      </c>
      <c r="CN47" s="57">
        <v>0.11380169932543716</v>
      </c>
      <c r="CO47" s="57">
        <f t="shared" si="32"/>
        <v>24.3853899</v>
      </c>
      <c r="CP47" s="57">
        <f>IF(UI!$D$19="Less efficient is fine",-0.479 + 0.0553*(CO47) + -0.000521*(CO47)^2,IF(UI!$D$19="More efficient the better",0.099 + -0.00591*(CO47) + 0.000429*(CO47)^2,0.0238*(CO47) + -0.238))</f>
        <v>0.3423722796</v>
      </c>
      <c r="CQ47" s="57">
        <v>0.9503952191227929</v>
      </c>
      <c r="CR47" s="57">
        <f t="shared" si="33"/>
        <v>25.41910125</v>
      </c>
      <c r="CS47" s="57">
        <f>IF(UI!$D$19="Less efficient is fine",-0.479 + 0.0553*(CR47) + -0.000521*(CR47)^2,IF(UI!$D$19="More efficient the better",0.099 + -0.00591*(CR47) + 0.000429*(CR47)^2,0.0238*(CR47) + -0.238))</f>
        <v>0.3669746098</v>
      </c>
      <c r="CT47" s="57">
        <v>0.3512068958323763</v>
      </c>
      <c r="CU47" s="57">
        <f t="shared" si="34"/>
        <v>19.09525325</v>
      </c>
      <c r="CV47" s="57">
        <f>IF(UI!$D$19="Less efficient is fine",-0.479 + 0.0553*(CU47) + -0.000521*(CU47)^2,IF(UI!$D$19="More efficient the better",0.099 + -0.00591*(CU47) + 0.000429*(CU47)^2,0.0238*(CU47) + -0.238))</f>
        <v>0.2164670274</v>
      </c>
      <c r="CW47" s="57">
        <v>0.13154719767326972</v>
      </c>
      <c r="CX47" s="57">
        <f t="shared" si="35"/>
        <v>25.30817276</v>
      </c>
      <c r="CY47" s="57">
        <f>IF(UI!$D$19="Less efficient is fine",-0.479 + 0.0553*(CX47) + -0.000521*(CX47)^2,IF(UI!$D$19="More efficient the better",0.099 + -0.00591*(CX47) + 0.000429*(CX47)^2,0.0238*(CX47) + -0.238))</f>
        <v>0.3643345118</v>
      </c>
      <c r="CZ47" s="57">
        <v>0.03777441221786959</v>
      </c>
      <c r="DA47" s="57">
        <f t="shared" si="36"/>
        <v>27.23687659</v>
      </c>
      <c r="DB47" s="57">
        <f>IF(UI!$D$19="Less efficient is fine",-0.479 + 0.0553*(DA47) + -0.000521*(DA47)^2,IF(UI!$D$19="Efficient",0.099 + -0.00591*(DA47) + 0.000429*(DA47)^2,0.0238*(DA47) + -0.238))</f>
        <v>0.4102376628</v>
      </c>
      <c r="DC47" s="57">
        <v>0.7308071271348796</v>
      </c>
      <c r="DD47" s="57">
        <f t="shared" si="37"/>
        <v>21.64555817</v>
      </c>
      <c r="DE47" s="57">
        <f>IF(UI!$D$19="Less efficient is fine",-0.479 + 0.0553*(DD47) + -0.000521*(DD47)^2,IF(UI!$D$19="More efficient the better",0.099 + -0.00591*(DD47) + 0.000429*(DD47)^2,0.0238*(DD47) + -0.238))</f>
        <v>0.2771642845</v>
      </c>
      <c r="DF47" s="57">
        <v>0.7498862904473577</v>
      </c>
      <c r="DG47" s="57">
        <f t="shared" si="38"/>
        <v>23.64985978</v>
      </c>
      <c r="DH47" s="57">
        <f>IF(UI!$D$19="Less efficient is fine",-0.479 + 0.0553*(DG47) + -0.000521*(DG47)^2,IF(UI!$D$19="More efficient the better",0.099 + -0.00591*(DG47) + 0.000429*(DG47)^2,0.0238*(DG47) + -0.238))</f>
        <v>0.3248666627</v>
      </c>
      <c r="DI47" s="57">
        <v>0.9430277939561843</v>
      </c>
      <c r="DJ47" s="57">
        <f t="shared" si="39"/>
        <v>32.1809838</v>
      </c>
      <c r="DK47" s="57">
        <f>IF(UI!$D$19="Less efficient is fine",-0.479 + 0.0553*(DJ47) + -0.000521*(DJ47)^2,IF(UI!$D$19="More efficient the better",0.099 + -0.00591*(DJ47) + 0.000429*(DJ47)^2,0.0238*(DJ47) + -0.238))</f>
        <v>0.5279074144</v>
      </c>
      <c r="DL47" s="57">
        <v>0.20372719323968436</v>
      </c>
      <c r="DM47" s="57">
        <f t="shared" si="40"/>
        <v>25.91496462</v>
      </c>
      <c r="DN47" s="57">
        <f>IF(UI!$D$19="Less efficient is fine",-0.479 + 0.0553*(DM47) + -0.000521*(DM47)^2,IF(UI!$D$19="More efficient the better",0.099 + -0.00591*(DM47) + 0.000429*(DM47)^2,0.0238*(DM47) + -0.238))</f>
        <v>0.3787761578</v>
      </c>
      <c r="DO47" s="57">
        <v>0.531153737518859</v>
      </c>
      <c r="DP47" s="57">
        <f t="shared" si="41"/>
        <v>21.28489274</v>
      </c>
      <c r="DQ47" s="57">
        <f>IF(UI!$D$19="Less efficient is fine",-0.479 + 0.0553*(DP47) + -0.000521*(DP47)^2,IF(UI!$D$19="More efficient the better",0.099 + -0.00591*(DP47) + 0.000429*(DP47)^2,0.0238*(DP47) + -0.238))</f>
        <v>0.2685804473</v>
      </c>
      <c r="DR47" s="57">
        <v>0.754069386182143</v>
      </c>
      <c r="DS47" s="57">
        <f t="shared" si="42"/>
        <v>24.11947363</v>
      </c>
      <c r="DT47" s="57">
        <f>IF(UI!$D$19="Less efficient is fine",-0.479 + 0.0553*(DS47) + -0.000521*(DS47)^2,IF(UI!$D$19="More efficient the better",0.099 + -0.00591*(DS47) + 0.000429*(DS47)^2,0.0238*(DS47) + -0.238))</f>
        <v>0.3360434723</v>
      </c>
      <c r="DU47" s="57">
        <v>0.047795321867111884</v>
      </c>
      <c r="DV47" s="57">
        <f t="shared" si="43"/>
        <v>25.46376605</v>
      </c>
      <c r="DW47" s="57">
        <f>IF(UI!$D$19="Less efficient is fine",-0.479 + 0.0553*(DV47) + -0.000521*(DV47)^2,IF(UI!$D$19="More efficient the better",0.099 + -0.00591*(DV47) + 0.000429*(DV47)^2,0.0238*(DV47) + -0.238))</f>
        <v>0.368037632</v>
      </c>
      <c r="DX47" s="57">
        <v>0.9766426151598253</v>
      </c>
      <c r="DY47" s="99">
        <f t="shared" si="44"/>
        <v>34.26607185</v>
      </c>
      <c r="DZ47" s="57">
        <f>IF(UI!$D$19="Less efficient is fine",-0.479 + 0.0553*(DY47) + -0.000521*(DY47)^2,IF(UI!$D$19="More efficient the better",0.099 + -0.00591*(DY47) + 0.000429*(DY47)^2,0.0238*(DY47) + -0.238))</f>
        <v>0.5775325099</v>
      </c>
      <c r="EA47" s="57">
        <v>0.9039742885000136</v>
      </c>
      <c r="EB47" s="99">
        <f t="shared" si="45"/>
        <v>26.90814944</v>
      </c>
      <c r="EC47" s="57">
        <f>IF(UI!$D$19="Less efficient is fine",-0.479 + 0.0553*(EB47) + -0.000521*(EB47)^2,IF(UI!$D$19="More efficient the better",0.099 + -0.00591*(EB47) + 0.000429*(EB47)^2,0.0238*(EB47) + -0.238))</f>
        <v>0.4024139567</v>
      </c>
      <c r="ED47" s="57">
        <v>0.010057878983083302</v>
      </c>
      <c r="EE47" s="99">
        <f t="shared" si="46"/>
        <v>24.35457508</v>
      </c>
      <c r="EF47" s="57">
        <f>IF(UI!$D$19="Less efficient is fine",-0.479 + 0.0553*(EE47) + -0.000521*(EE47)^2,IF(UI!$D$19="More efficient the better",0.099 + -0.00591*(EE47) + 0.000429*(EE47)^2,0.0238*(EE47) + -0.238))</f>
        <v>0.3416388869</v>
      </c>
      <c r="EG47" s="57">
        <v>0.6226194419773674</v>
      </c>
      <c r="EH47" s="99">
        <f t="shared" si="47"/>
        <v>18.29043206</v>
      </c>
      <c r="EI47" s="57">
        <f>IF(UI!$D$19="Less efficient is fine",-0.479 + 0.0553*(EH47) + -0.000521*(EH47)^2,IF(UI!$D$19="More efficient the better",0.099 + -0.00591*(EH47) + 0.000429*(EH47)^2,0.0238*(EH47) + -0.238))</f>
        <v>0.1973122829</v>
      </c>
      <c r="EJ47" s="57">
        <v>0.852827890335813</v>
      </c>
      <c r="EK47" s="99">
        <f t="shared" si="48"/>
        <v>20.02243771</v>
      </c>
      <c r="EL47" s="57">
        <f>IF(UI!$D$19="Less efficient is fine",-0.479 + 0.0553*(EK47) + -0.000521*(EK47)^2,IF(UI!$D$19="More efficient the better",0.099 + -0.00591*(EK47) + 0.000429*(EK47)^2,0.0238*(EK47) + -0.238))</f>
        <v>0.2385340174</v>
      </c>
      <c r="EM47" s="57">
        <v>0.37777876625756635</v>
      </c>
      <c r="EN47" s="99">
        <f t="shared" si="49"/>
        <v>20.73845625</v>
      </c>
      <c r="EO47" s="57">
        <f>IF(UI!$D$19="Less efficient is fine",-0.479 + 0.0553*(EN47) + -0.000521*(EN47)^2,IF(UI!$D$19="More efficient the better",0.099 + -0.00591*(EN47) + 0.000429*(EN47)^2,0.0238*(EN47) + -0.238))</f>
        <v>0.2555752587</v>
      </c>
      <c r="EP47" s="57">
        <v>0.9744600713312183</v>
      </c>
      <c r="EQ47" s="99">
        <f t="shared" si="50"/>
        <v>46.84745152</v>
      </c>
      <c r="ER47" s="57">
        <f>IF(UI!$D$19="Less efficient is fine",-0.479 + 0.0553*(EQ47) + -0.000521*(EQ47)^2,IF(UI!$D$19="More efficient the better",0.099 + -0.00591*(EQ47) + 0.000429*(EQ47)^2,0.0238*(EQ47) + -0.238))</f>
        <v>0.8769693461</v>
      </c>
      <c r="ES47" s="57">
        <v>0.8917029929290438</v>
      </c>
      <c r="ET47" s="99">
        <f t="shared" si="51"/>
        <v>19.4192509</v>
      </c>
      <c r="EU47" s="57">
        <f>IF(UI!$D$19="Less efficient is fine",-0.479 + 0.0553*(ET47) + -0.000521*(ET47)^2,IF(UI!$D$19="More efficient the better",0.099 + -0.00591*(ET47) + 0.000429*(ET47)^2,0.0238*(ET47) + -0.238))</f>
        <v>0.2241781713</v>
      </c>
      <c r="EV47" s="57">
        <v>0.544512620984771</v>
      </c>
      <c r="EW47" s="99">
        <f t="shared" si="52"/>
        <v>15.83280733</v>
      </c>
      <c r="EX47" s="57">
        <f>IF(UI!$D$19="Less efficient is fine",-0.479 + 0.0553*(EW47) + -0.000521*(EW47)^2,IF(UI!$D$19="More efficient the better",0.099 + -0.00591*(EW47) + 0.000429*(EW47)^2,0.0238*(EW47) + -0.238))</f>
        <v>0.1388208145</v>
      </c>
      <c r="EY47" s="57">
        <v>0.7164141416291906</v>
      </c>
      <c r="EZ47" s="99">
        <f t="shared" si="53"/>
        <v>11.61101383</v>
      </c>
      <c r="FA47" s="57">
        <f>IF(UI!$D$19="Less efficient is fine",-0.479 + 0.0553*(EZ47) + -0.000521*(EZ47)^2,IF(UI!$D$19="More efficient the better",0.099 + -0.00591*(EZ47) + 0.000429*(EZ47)^2,0.0238*(EZ47) + -0.238))</f>
        <v>0.03834212914</v>
      </c>
      <c r="FB47" s="57">
        <v>0.5752677621633303</v>
      </c>
      <c r="FC47" s="99">
        <f t="shared" si="54"/>
        <v>9.172042032</v>
      </c>
      <c r="FD47" s="57">
        <f>IF(UI!$D$19="Less efficient is fine",-0.479 + 0.0553*(FC47) + -0.000521*(FC47)^2,IF(UI!$D$19="More efficient the better",0.099 + -0.00591*(FC47) + 0.000429*(FC47)^2,0.0238*(FC47) + -0.238))</f>
        <v>-0.01970539964</v>
      </c>
      <c r="FE47" s="57">
        <v>0.7659734886882567</v>
      </c>
      <c r="FF47" s="57">
        <f t="shared" si="55"/>
        <v>36.79798764</v>
      </c>
      <c r="FG47" s="57">
        <f>IF(UI!$D$19="Less efficient is fine",-0.479 + 0.0553*(FF47) + -0.000521*(FF47)^2,IF(UI!$D$19="More efficient the better",0.099 + -0.00591*(FF47) + 0.000429*(FF47)^2,0.0238*(FF47) + -0.238))</f>
        <v>0.6377921057</v>
      </c>
      <c r="FI47" s="73">
        <v>40.0</v>
      </c>
      <c r="FJ47" s="100">
        <f>AVERAGE(DQ8:DQ307)</f>
        <v>0.360332925</v>
      </c>
    </row>
    <row r="48" ht="15.75" customHeight="1">
      <c r="A48" s="57">
        <f t="shared" si="1"/>
        <v>0.6739348463</v>
      </c>
      <c r="B48" s="57">
        <v>0.04470468655974036</v>
      </c>
      <c r="C48" s="57">
        <f t="shared" si="2"/>
        <v>29.64457701</v>
      </c>
      <c r="D48" s="57">
        <f>IF(UI!$D$19="Less efficient is fine",-0.479 + 0.0553*(C48) + -0.000521*(C48)^2,IF(UI!$D$19="More efficient the better",0.099 + -0.00591*(C48) + 0.000429*(C48)^2,0.0238*(C48) + -0.238))</f>
        <v>0.4675409328</v>
      </c>
      <c r="E48" s="57">
        <v>0.7423620440465406</v>
      </c>
      <c r="F48" s="57">
        <f t="shared" si="3"/>
        <v>21.97444775</v>
      </c>
      <c r="G48" s="57">
        <f>IF(UI!$D$19="Less efficient is fine",-0.479 + 0.0553*(F48) + -0.000521*(F48)^2,IF(UI!$D$19="More efficient the better",0.099 + -0.00591*(F48) + 0.000429*(F48)^2,0.0238*(F48) + -0.238))</f>
        <v>0.2849918563</v>
      </c>
      <c r="H48" s="57">
        <v>0.4578392743859463</v>
      </c>
      <c r="I48" s="57">
        <f t="shared" si="4"/>
        <v>33.39227735</v>
      </c>
      <c r="J48" s="57">
        <f>IF(UI!$D$19="Less efficient is fine",-0.479 + 0.0553*(I48) + -0.000521*(I48)^2,IF(UI!$D$19="More efficient the better",0.099 + -0.00591*(I48) + 0.000429*(I48)^2,0.0238*(I48) + -0.238))</f>
        <v>0.556736201</v>
      </c>
      <c r="K48" s="57">
        <v>0.28596375113179195</v>
      </c>
      <c r="L48" s="99">
        <f t="shared" si="5"/>
        <v>20.26877666</v>
      </c>
      <c r="M48" s="57">
        <f>IF(UI!$D$19="Less efficient is fine",-0.479 + 0.0553*(L48) + -0.000521*(L48)^2,IF(UI!$D$19="More efficient the better",0.099 + -0.00591*(L48) + 0.000429*(L48)^2,0.0238*(L48) + -0.238))</f>
        <v>0.2443968844</v>
      </c>
      <c r="N48" s="57">
        <v>0.12208879993940103</v>
      </c>
      <c r="O48" s="57">
        <f t="shared" si="6"/>
        <v>24.22364485</v>
      </c>
      <c r="P48" s="57">
        <f>IF(UI!$D$19="Less efficient is fine",-0.479 + 0.0553*(O48) + -0.000521*(O48)^2,IF(UI!$D$19="More efficient the better",0.099 + -0.00591*(O48) + 0.000429*(O48)^2,0.0238*(O48) + -0.238))</f>
        <v>0.3385227473</v>
      </c>
      <c r="Q48" s="57">
        <v>0.7774601340115465</v>
      </c>
      <c r="R48" s="57">
        <f t="shared" si="7"/>
        <v>20.07969351</v>
      </c>
      <c r="S48" s="57">
        <f>IF(UI!$D$19="Less efficient is fine",-0.479 + 0.0553*(R48) + -0.000521*(R48)^2,IF(UI!$D$19="More efficient the better",0.099 + -0.00591*(R48) + 0.000429*(R48)^2,0.0238*(R48) + -0.238))</f>
        <v>0.2398967056</v>
      </c>
      <c r="T48" s="57">
        <v>0.9723127679363134</v>
      </c>
      <c r="U48" s="57">
        <f t="shared" si="8"/>
        <v>29.26585431</v>
      </c>
      <c r="V48" s="57">
        <f>IF(UI!$D$19="Less efficient is fine",-0.479 + 0.0553*(U48) + -0.000521*(U48)^2,IF(UI!$D$19="More efficient the better",0.099 + -0.00591*(U48) + 0.000429*(U48)^2,0.0238*(U48) + -0.238))</f>
        <v>0.4585273326</v>
      </c>
      <c r="W48" s="57">
        <v>0.6256688654338367</v>
      </c>
      <c r="X48" s="57">
        <f t="shared" si="9"/>
        <v>17.88321001</v>
      </c>
      <c r="Y48" s="57">
        <f>IF(UI!$D$19="Less efficient is fine",-0.479 + 0.0553*(X48) + -0.000521*(X48)^2,IF(UI!$D$19="More efficient the better",0.099 + -0.00591*(X48) + 0.000429*(X48)^2,0.0238*(X48) + -0.238))</f>
        <v>0.1876203983</v>
      </c>
      <c r="Z48" s="57">
        <v>0.3475801406958383</v>
      </c>
      <c r="AA48" s="57">
        <f t="shared" si="10"/>
        <v>25.50128817</v>
      </c>
      <c r="AB48" s="57">
        <f>IF(UI!$D$19="Less efficient is fine",-0.479 + 0.0553*(AA48) + -0.000521*(AA48)^2,IF(UI!$D$19="More efficient the better",0.099 + -0.00591*(AA48) + 0.000429*(AA48)^2,0.0238*(AA48) + -0.238))</f>
        <v>0.3689306586</v>
      </c>
      <c r="AC48" s="57">
        <v>0.9207307465256956</v>
      </c>
      <c r="AD48" s="57">
        <f t="shared" si="11"/>
        <v>27.35072136</v>
      </c>
      <c r="AE48" s="57">
        <f>IF(UI!$D$19="Less efficient is fine",-0.479 + 0.0553*(AD48) + -0.000521*(AD48)^2,IF(UI!$D$19="More efficient the better",0.099 + -0.00591*(AD48) + 0.000429*(AD48)^2,0.0238*(AD48) + -0.238))</f>
        <v>0.4129471684</v>
      </c>
      <c r="AF48" s="57">
        <v>0.52878271271006</v>
      </c>
      <c r="AG48" s="57">
        <f t="shared" si="12"/>
        <v>29.53026403</v>
      </c>
      <c r="AH48" s="57">
        <f>IF(UI!$D$19="Less efficient is fine",-0.479 + 0.0553*(AG48) + -0.000521*(AG48)^2,IF(UI!$D$19="More efficient the better",0.099 + -0.00591*(AG48) + 0.000429*(AG48)^2,0.0238*(AG48) + -0.238))</f>
        <v>0.464820284</v>
      </c>
      <c r="AI48" s="57">
        <v>0.38322444856034854</v>
      </c>
      <c r="AJ48" s="57">
        <f t="shared" si="13"/>
        <v>26.75094134</v>
      </c>
      <c r="AK48" s="57">
        <f>IF(UI!$D$19="Less efficient is fine",-0.479 + 0.0553*(AJ48) + -0.000521*(AJ48)^2,IF(UI!$D$19="More efficient the better",0.099 + -0.00591*(AJ48) + 0.000429*(AJ48)^2,0.0238*(AJ48) + -0.238))</f>
        <v>0.398672404</v>
      </c>
      <c r="AL48" s="57">
        <v>0.6601755266330253</v>
      </c>
      <c r="AM48" s="57">
        <f t="shared" si="14"/>
        <v>20.54798497</v>
      </c>
      <c r="AN48" s="57">
        <f>IF(UI!$D$19="Less efficient is fine",-0.479 + 0.0553*(AM48) + -0.000521*(AM48)^2,IF(UI!$D$19="More efficient the better",0.099 + -0.00591*(AM48) + 0.000429*(AM48)^2,0.0238*(AM48) + -0.238))</f>
        <v>0.2510420422</v>
      </c>
      <c r="AO48" s="57">
        <v>0.7103706968165365</v>
      </c>
      <c r="AP48" s="57">
        <f t="shared" si="15"/>
        <v>18.81687231</v>
      </c>
      <c r="AQ48" s="57">
        <f>IF(UI!$D$19="Less efficient is fine",-0.479 + 0.0553*(AP48) + -0.000521*(AP48)^2,IF(UI!$D$19="More efficient the better",0.099 + -0.00591*(AP48) + 0.000429*(AP48)^2,0.0238*(AP48) + -0.238))</f>
        <v>0.209841561</v>
      </c>
      <c r="AR48" s="57">
        <v>0.5940101301479492</v>
      </c>
      <c r="AS48" s="57">
        <f t="shared" si="16"/>
        <v>24.32911309</v>
      </c>
      <c r="AT48" s="57">
        <f>IF(UI!$D$19="Less efficient is fine",-0.479 + 0.0553*(AS48) + -0.000521*(AS48)^2,IF(UI!$D$19="More efficient the better",0.099 + -0.00591*(AS48) + 0.000429*(AS48)^2,0.0238*(AS48) + -0.238))</f>
        <v>0.3410328915</v>
      </c>
      <c r="AU48" s="57">
        <v>0.8584518937275032</v>
      </c>
      <c r="AV48" s="57">
        <f t="shared" si="17"/>
        <v>24.87582458</v>
      </c>
      <c r="AW48" s="57">
        <f>IF(UI!$D$19="Less efficient is fine",-0.479 + 0.0553*(AV48) + -0.000521*(AV48)^2,IF(UI!$D$19="More efficient the better",0.099 + -0.00591*(AV48) + 0.000429*(AV48)^2,0.0238*(AV48) + -0.238))</f>
        <v>0.3540446251</v>
      </c>
      <c r="AX48" s="57">
        <v>0.15189481743239253</v>
      </c>
      <c r="AY48" s="57">
        <f t="shared" si="18"/>
        <v>25.48027017</v>
      </c>
      <c r="AZ48" s="57">
        <f>IF(UI!$D$19="Less efficient is fine",-0.479 + 0.0553*(AY48) + -0.000521*(AY48)^2,IF(UI!$D$19="More efficient the better",0.099 + -0.00591*(AY48) + 0.000429*(AY48)^2,0.0238*(AY48) + -0.238))</f>
        <v>0.36843043</v>
      </c>
      <c r="BA48" s="57">
        <v>0.927428096799717</v>
      </c>
      <c r="BB48" s="57">
        <f t="shared" si="19"/>
        <v>22.42611486</v>
      </c>
      <c r="BC48" s="57">
        <f>IF(UI!$D$19="Less efficient is fine",-0.479 + 0.0553*(BB48) + -0.000521*(BB48)^2,IF(UI!$D$19="More efficient the better",0.099 + -0.00591*(BB48) + 0.000429*(BB48)^2,0.0238*(BB48) + -0.238))</f>
        <v>0.2957415338</v>
      </c>
      <c r="BD48" s="57">
        <v>0.8673657133254545</v>
      </c>
      <c r="BE48" s="57">
        <f t="shared" si="20"/>
        <v>22.47678663</v>
      </c>
      <c r="BF48" s="57">
        <f>IF(UI!$D$19="Less efficient is fine",-0.479 + 0.0553*(BE48) + -0.000521*(BE48)^2,IF(UI!$D$19="More efficient the better",0.099 + -0.00591*(BE48) + 0.000429*(BE48)^2,0.0238*(BE48) + -0.238))</f>
        <v>0.2969475218</v>
      </c>
      <c r="BG48" s="57">
        <v>0.8386896056647328</v>
      </c>
      <c r="BH48" s="57">
        <f t="shared" si="21"/>
        <v>26.27936681</v>
      </c>
      <c r="BI48" s="57">
        <f>IF(UI!$D$19="Less efficient is fine",-0.479 + 0.0553*(BH48) + -0.000521*(BH48)^2,IF(UI!$D$19="More efficient the better",0.099 + -0.00591*(BH48) + 0.000429*(BH48)^2,0.0238*(BH48) + -0.238))</f>
        <v>0.3874489302</v>
      </c>
      <c r="BJ48" s="57">
        <v>0.576858995955343</v>
      </c>
      <c r="BK48" s="57">
        <f t="shared" si="22"/>
        <v>13.09160489</v>
      </c>
      <c r="BL48" s="57">
        <f>IF(UI!$D$19="Less efficient is fine",-0.479 + 0.0553*(BK48) + -0.000521*(BK48)^2,IF(UI!$D$19="More efficient the better",0.099 + -0.00591*(BK48) + 0.000429*(BK48)^2,0.0238*(BK48) + -0.238))</f>
        <v>0.07358019627</v>
      </c>
      <c r="BM48" s="57">
        <v>0.419845434538466</v>
      </c>
      <c r="BN48" s="57">
        <f t="shared" si="23"/>
        <v>28.03990563</v>
      </c>
      <c r="BO48" s="57">
        <f>IF(UI!$D$19="Less efficient is fine",-0.479 + 0.0553*(BN48) + -0.000521*(BN48)^2,IF(UI!$D$19="More efficient the better",0.099 + -0.00591*(BN48) + 0.000429*(BN48)^2,0.0238*(BN48) + -0.238))</f>
        <v>0.4293497541</v>
      </c>
      <c r="BP48" s="57">
        <v>0.9272454679788589</v>
      </c>
      <c r="BQ48" s="57">
        <f t="shared" si="24"/>
        <v>24.99470671</v>
      </c>
      <c r="BR48" s="57">
        <f>IF(UI!$D$19="Less efficient is fine",-0.479 + 0.0553*(BQ48) + -0.000521*(BQ48)^2,IF(UI!$D$19="More efficient the better",0.099 + -0.00591*(BQ48) + 0.000429*(BQ48)^2,0.0238*(BQ48) + -0.238))</f>
        <v>0.3568740198</v>
      </c>
      <c r="BS48" s="57">
        <v>0.687048468053585</v>
      </c>
      <c r="BT48" s="57">
        <f t="shared" si="25"/>
        <v>19.93602399</v>
      </c>
      <c r="BU48" s="57">
        <f>IF(UI!$D$19="Less efficient is fine",-0.479 + 0.0553*(BT48) + -0.000521*(BT48)^2,IF(UI!$D$19="More efficient the better",0.099 + -0.00591*(BT48) + 0.000429*(BT48)^2,0.0238*(BT48) + -0.238))</f>
        <v>0.2364773711</v>
      </c>
      <c r="BV48" s="57">
        <v>0.556587267680695</v>
      </c>
      <c r="BW48" s="57">
        <f t="shared" si="26"/>
        <v>13.27481608</v>
      </c>
      <c r="BX48" s="57">
        <f>IF(UI!$D$19="Less efficient is fine",-0.479 + 0.0553*(BW48) + -0.000521*(BW48)^2,IF(UI!$D$19="More efficient the better",0.099 + -0.00591*(BW48) + 0.000429*(BW48)^2,0.0238*(BW48) + -0.238))</f>
        <v>0.07794062281</v>
      </c>
      <c r="BY48" s="57">
        <v>0.30476629490581186</v>
      </c>
      <c r="BZ48" s="57">
        <f t="shared" si="27"/>
        <v>27.9518142</v>
      </c>
      <c r="CA48" s="57">
        <f>IF(UI!$D$19="Less efficient is fine",-0.479 + 0.0553*(BZ48) + -0.000521*(BZ48)^2,IF(UI!$D$19="More efficient the better",0.099 + -0.00591*(BZ48) + 0.000429*(BZ48)^2,0.0238*(BZ48) + -0.238))</f>
        <v>0.4272531781</v>
      </c>
      <c r="CB48" s="57">
        <v>0.4348279808562836</v>
      </c>
      <c r="CC48" s="57">
        <f t="shared" si="28"/>
        <v>25.26393712</v>
      </c>
      <c r="CD48" s="57">
        <f>IF(UI!$D$19="Less efficient is fine",-0.479 + 0.0553*(CC48) + -0.000521*(CC48)^2,IF(UI!$D$19="More efficient the better",0.099 + -0.00591*(CC48) + 0.000429*(CC48)^2,0.0238*(CC48) + -0.238))</f>
        <v>0.3632817035</v>
      </c>
      <c r="CE48" s="57">
        <v>0.5795922401246525</v>
      </c>
      <c r="CF48" s="57">
        <f t="shared" si="29"/>
        <v>13.93488013</v>
      </c>
      <c r="CG48" s="57">
        <f>IF(UI!$D$19="Less efficient is fine",-0.479 + 0.0553*(CF48) + -0.000521*(CF48)^2,IF(UI!$D$19="More efficient the better",0.099 + -0.00591*(CF48) + 0.000429*(CF48)^2,0.0238*(CF48) + -0.238))</f>
        <v>0.09365014719</v>
      </c>
      <c r="CH48" s="57">
        <v>0.28601392185374297</v>
      </c>
      <c r="CI48" s="57">
        <f t="shared" si="30"/>
        <v>16.89081306</v>
      </c>
      <c r="CJ48" s="57">
        <f>IF(UI!$D$19="Less efficient is fine",-0.479 + 0.0553*(CI48) + -0.000521*(CI48)^2,IF(UI!$D$19="More efficient the better",0.099 + -0.00591*(CI48) + 0.000429*(CI48)^2,0.0238*(CI48) + -0.238))</f>
        <v>0.1640013508</v>
      </c>
      <c r="CK48" s="57">
        <v>0.4955223903252135</v>
      </c>
      <c r="CL48" s="57">
        <f t="shared" si="31"/>
        <v>25.9775616</v>
      </c>
      <c r="CM48" s="57">
        <f>IF(UI!$D$19="Less efficient is fine",-0.479 + 0.0553*(CL48) + -0.000521*(CL48)^2,IF(UI!$D$19="More efficient the better",0.099 + -0.00591*(CL48) + 0.000429*(CL48)^2,0.0238*(CL48) + -0.238))</f>
        <v>0.3802659662</v>
      </c>
      <c r="CN48" s="57">
        <v>0.9590501383699759</v>
      </c>
      <c r="CO48" s="57">
        <f t="shared" si="32"/>
        <v>28.67487404</v>
      </c>
      <c r="CP48" s="57">
        <f>IF(UI!$D$19="Less efficient is fine",-0.479 + 0.0553*(CO48) + -0.000521*(CO48)^2,IF(UI!$D$19="More efficient the better",0.099 + -0.00591*(CO48) + 0.000429*(CO48)^2,0.0238*(CO48) + -0.238))</f>
        <v>0.4444620022</v>
      </c>
      <c r="CQ48" s="57">
        <v>0.6377570791570493</v>
      </c>
      <c r="CR48" s="57">
        <f t="shared" si="33"/>
        <v>19.32323427</v>
      </c>
      <c r="CS48" s="57">
        <f>IF(UI!$D$19="Less efficient is fine",-0.479 + 0.0553*(CR48) + -0.000521*(CR48)^2,IF(UI!$D$19="More efficient the better",0.099 + -0.00591*(CR48) + 0.000429*(CR48)^2,0.0238*(CR48) + -0.238))</f>
        <v>0.2218929756</v>
      </c>
      <c r="CT48" s="57">
        <v>0.8348122294594089</v>
      </c>
      <c r="CU48" s="57">
        <f t="shared" si="34"/>
        <v>17.98679584</v>
      </c>
      <c r="CV48" s="57">
        <f>IF(UI!$D$19="Less efficient is fine",-0.479 + 0.0553*(CU48) + -0.000521*(CU48)^2,IF(UI!$D$19="More efficient the better",0.099 + -0.00591*(CU48) + 0.000429*(CU48)^2,0.0238*(CU48) + -0.238))</f>
        <v>0.190085741</v>
      </c>
      <c r="CW48" s="57">
        <v>0.3606249227856032</v>
      </c>
      <c r="CX48" s="57">
        <f t="shared" si="35"/>
        <v>26.82168933</v>
      </c>
      <c r="CY48" s="57">
        <f>IF(UI!$D$19="Less efficient is fine",-0.479 + 0.0553*(CX48) + -0.000521*(CX48)^2,IF(UI!$D$19="More efficient the better",0.099 + -0.00591*(CX48) + 0.000429*(CX48)^2,0.0238*(CX48) + -0.238))</f>
        <v>0.4003562062</v>
      </c>
      <c r="CZ48" s="57">
        <v>0.6798448671425997</v>
      </c>
      <c r="DA48" s="57">
        <f t="shared" si="36"/>
        <v>25.62542886</v>
      </c>
      <c r="DB48" s="57">
        <f>IF(UI!$D$19="Less efficient is fine",-0.479 + 0.0553*(DA48) + -0.000521*(DA48)^2,IF(UI!$D$19="Efficient",0.099 + -0.00591*(DA48) + 0.000429*(DA48)^2,0.0238*(DA48) + -0.238))</f>
        <v>0.371885207</v>
      </c>
      <c r="DC48" s="57">
        <v>0.7441017927778446</v>
      </c>
      <c r="DD48" s="57">
        <f t="shared" si="37"/>
        <v>21.80445877</v>
      </c>
      <c r="DE48" s="57">
        <f>IF(UI!$D$19="Less efficient is fine",-0.479 + 0.0553*(DD48) + -0.000521*(DD48)^2,IF(UI!$D$19="More efficient the better",0.099 + -0.00591*(DD48) + 0.000429*(DD48)^2,0.0238*(DD48) + -0.238))</f>
        <v>0.2809461188</v>
      </c>
      <c r="DF48" s="57">
        <v>0.38214550602815933</v>
      </c>
      <c r="DG48" s="57">
        <f t="shared" si="38"/>
        <v>26.49694956</v>
      </c>
      <c r="DH48" s="57">
        <f>IF(UI!$D$19="Less efficient is fine",-0.479 + 0.0553*(DG48) + -0.000521*(DG48)^2,IF(UI!$D$19="More efficient the better",0.099 + -0.00591*(DG48) + 0.000429*(DG48)^2,0.0238*(DG48) + -0.238))</f>
        <v>0.3926273994</v>
      </c>
      <c r="DI48" s="57">
        <v>0.4966270436525946</v>
      </c>
      <c r="DJ48" s="57">
        <f t="shared" si="39"/>
        <v>31.98648534</v>
      </c>
      <c r="DK48" s="57">
        <f>IF(UI!$D$19="Less efficient is fine",-0.479 + 0.0553*(DJ48) + -0.000521*(DJ48)^2,IF(UI!$D$19="More efficient the better",0.099 + -0.00591*(DJ48) + 0.000429*(DJ48)^2,0.0238*(DJ48) + -0.238))</f>
        <v>0.5232783512</v>
      </c>
      <c r="DL48" s="57">
        <v>0.7421716914611921</v>
      </c>
      <c r="DM48" s="57">
        <f t="shared" si="40"/>
        <v>23.53716889</v>
      </c>
      <c r="DN48" s="57">
        <f>IF(UI!$D$19="Less efficient is fine",-0.479 + 0.0553*(DM48) + -0.000521*(DM48)^2,IF(UI!$D$19="More efficient the better",0.099 + -0.00591*(DM48) + 0.000429*(DM48)^2,0.0238*(DM48) + -0.238))</f>
        <v>0.3221846195</v>
      </c>
      <c r="DO48" s="57">
        <v>0.7935323700833701</v>
      </c>
      <c r="DP48" s="57">
        <f t="shared" si="41"/>
        <v>24.2165965</v>
      </c>
      <c r="DQ48" s="57">
        <f>IF(UI!$D$19="Less efficient is fine",-0.479 + 0.0553*(DP48) + -0.000521*(DP48)^2,IF(UI!$D$19="More efficient the better",0.099 + -0.00591*(DP48) + 0.000429*(DP48)^2,0.0238*(DP48) + -0.238))</f>
        <v>0.3383549967</v>
      </c>
      <c r="DR48" s="57">
        <v>0.1857636565450983</v>
      </c>
      <c r="DS48" s="57">
        <f t="shared" si="42"/>
        <v>26.13335641</v>
      </c>
      <c r="DT48" s="57">
        <f>IF(UI!$D$19="Less efficient is fine",-0.479 + 0.0553*(DS48) + -0.000521*(DS48)^2,IF(UI!$D$19="More efficient the better",0.099 + -0.00591*(DS48) + 0.000429*(DS48)^2,0.0238*(DS48) + -0.238))</f>
        <v>0.3839738826</v>
      </c>
      <c r="DU48" s="57">
        <v>0.3488817218902328</v>
      </c>
      <c r="DV48" s="57">
        <f t="shared" si="43"/>
        <v>26.25298354</v>
      </c>
      <c r="DW48" s="57">
        <f>IF(UI!$D$19="Less efficient is fine",-0.479 + 0.0553*(DV48) + -0.000521*(DV48)^2,IF(UI!$D$19="More efficient the better",0.099 + -0.00591*(DV48) + 0.000429*(DV48)^2,0.0238*(DV48) + -0.238))</f>
        <v>0.3868210082</v>
      </c>
      <c r="DX48" s="57">
        <v>0.6753299381082003</v>
      </c>
      <c r="DY48" s="99">
        <f t="shared" si="44"/>
        <v>26.80713878</v>
      </c>
      <c r="DZ48" s="57">
        <f>IF(UI!$D$19="Less efficient is fine",-0.479 + 0.0553*(DY48) + -0.000521*(DY48)^2,IF(UI!$D$19="More efficient the better",0.099 + -0.00591*(DY48) + 0.000429*(DY48)^2,0.0238*(DY48) + -0.238))</f>
        <v>0.400009903</v>
      </c>
      <c r="EA48" s="57">
        <v>0.8712010204548502</v>
      </c>
      <c r="EB48" s="99">
        <f t="shared" si="45"/>
        <v>26.10290542</v>
      </c>
      <c r="EC48" s="57">
        <f>IF(UI!$D$19="Less efficient is fine",-0.479 + 0.0553*(EB48) + -0.000521*(EB48)^2,IF(UI!$D$19="More efficient the better",0.099 + -0.00591*(EB48) + 0.000429*(EB48)^2,0.0238*(EB48) + -0.238))</f>
        <v>0.383249149</v>
      </c>
      <c r="ED48" s="57">
        <v>0.14468502991836718</v>
      </c>
      <c r="EE48" s="99">
        <f t="shared" si="46"/>
        <v>25.34482819</v>
      </c>
      <c r="EF48" s="57">
        <f>IF(UI!$D$19="Less efficient is fine",-0.479 + 0.0553*(EE48) + -0.000521*(EE48)^2,IF(UI!$D$19="More efficient the better",0.099 + -0.00591*(EE48) + 0.000429*(EE48)^2,0.0238*(EE48) + -0.238))</f>
        <v>0.365206911</v>
      </c>
      <c r="EG48" s="57">
        <v>0.09503776080651449</v>
      </c>
      <c r="EH48" s="99">
        <f t="shared" si="47"/>
        <v>20.5259178</v>
      </c>
      <c r="EI48" s="57">
        <f>IF(UI!$D$19="Less efficient is fine",-0.479 + 0.0553*(EH48) + -0.000521*(EH48)^2,IF(UI!$D$19="More efficient the better",0.099 + -0.00591*(EH48) + 0.000429*(EH48)^2,0.0238*(EH48) + -0.238))</f>
        <v>0.2505168437</v>
      </c>
      <c r="EJ48" s="57">
        <v>0.7212671057509875</v>
      </c>
      <c r="EK48" s="99">
        <f t="shared" si="48"/>
        <v>18.52608128</v>
      </c>
      <c r="EL48" s="57">
        <f>IF(UI!$D$19="Less efficient is fine",-0.479 + 0.0553*(EK48) + -0.000521*(EK48)^2,IF(UI!$D$19="More efficient the better",0.099 + -0.00591*(EK48) + 0.000429*(EK48)^2,0.0238*(EK48) + -0.238))</f>
        <v>0.2029207345</v>
      </c>
      <c r="EM48" s="57">
        <v>0.38394870177856655</v>
      </c>
      <c r="EN48" s="99">
        <f t="shared" si="49"/>
        <v>20.75259511</v>
      </c>
      <c r="EO48" s="57">
        <f>IF(UI!$D$19="Less efficient is fine",-0.479 + 0.0553*(EN48) + -0.000521*(EN48)^2,IF(UI!$D$19="More efficient the better",0.099 + -0.00591*(EN48) + 0.000429*(EN48)^2,0.0238*(EN48) + -0.238))</f>
        <v>0.2559117636</v>
      </c>
      <c r="EP48" s="57">
        <v>0.13052420087141092</v>
      </c>
      <c r="EQ48" s="99">
        <f t="shared" si="50"/>
        <v>31.89754095</v>
      </c>
      <c r="ER48" s="57">
        <f>IF(UI!$D$19="Less efficient is fine",-0.479 + 0.0553*(EQ48) + -0.000521*(EQ48)^2,IF(UI!$D$19="More efficient the better",0.099 + -0.00591*(EQ48) + 0.000429*(EQ48)^2,0.0238*(EQ48) + -0.238))</f>
        <v>0.5211614747</v>
      </c>
      <c r="ES48" s="57">
        <v>0.3389200862784484</v>
      </c>
      <c r="ET48" s="99">
        <f t="shared" si="51"/>
        <v>20.23496574</v>
      </c>
      <c r="EU48" s="57">
        <f>IF(UI!$D$19="Less efficient is fine",-0.479 + 0.0553*(ET48) + -0.000521*(ET48)^2,IF(UI!$D$19="More efficient the better",0.099 + -0.00591*(ET48) + 0.000429*(ET48)^2,0.0238*(ET48) + -0.238))</f>
        <v>0.2435921847</v>
      </c>
      <c r="EV48" s="57">
        <v>0.8280591708319358</v>
      </c>
      <c r="EW48" s="99">
        <f t="shared" si="52"/>
        <v>19.36767517</v>
      </c>
      <c r="EX48" s="57">
        <f>IF(UI!$D$19="Less efficient is fine",-0.479 + 0.0553*(EW48) + -0.000521*(EW48)^2,IF(UI!$D$19="More efficient the better",0.099 + -0.00591*(EW48) + 0.000429*(EW48)^2,0.0238*(EW48) + -0.238))</f>
        <v>0.2229506691</v>
      </c>
      <c r="EY48" s="57">
        <v>0.4128863574048307</v>
      </c>
      <c r="EZ48" s="99">
        <f t="shared" si="53"/>
        <v>13.36308056</v>
      </c>
      <c r="FA48" s="57">
        <f>IF(UI!$D$19="Less efficient is fine",-0.479 + 0.0553*(EZ48) + -0.000521*(EZ48)^2,IF(UI!$D$19="More efficient the better",0.099 + -0.00591*(EZ48) + 0.000429*(EZ48)^2,0.0238*(EZ48) + -0.238))</f>
        <v>0.08004131729</v>
      </c>
      <c r="FB48" s="57">
        <v>0.16468722028662042</v>
      </c>
      <c r="FC48" s="99">
        <f t="shared" si="54"/>
        <v>10.86086729</v>
      </c>
      <c r="FD48" s="57">
        <f>IF(UI!$D$19="Less efficient is fine",-0.479 + 0.0553*(FC48) + -0.000521*(FC48)^2,IF(UI!$D$19="More efficient the better",0.099 + -0.00591*(FC48) + 0.000429*(FC48)^2,0.0238*(FC48) + -0.238))</f>
        <v>0.02048864151</v>
      </c>
      <c r="FE48" s="57">
        <v>0.8355845594625236</v>
      </c>
      <c r="FF48" s="57">
        <f t="shared" si="55"/>
        <v>39.25793394</v>
      </c>
      <c r="FG48" s="57">
        <f>IF(UI!$D$19="Less efficient is fine",-0.479 + 0.0553*(FF48) + -0.000521*(FF48)^2,IF(UI!$D$19="More efficient the better",0.099 + -0.00591*(FF48) + 0.000429*(FF48)^2,0.0238*(FF48) + -0.238))</f>
        <v>0.6963388277</v>
      </c>
      <c r="FI48" s="73">
        <v>41.0</v>
      </c>
      <c r="FJ48" s="100">
        <f>AVERAGE(DT8:DT307)</f>
        <v>0.3609906698</v>
      </c>
    </row>
    <row r="49" ht="15.75" customHeight="1">
      <c r="A49" s="57">
        <f t="shared" si="1"/>
        <v>0.8778362311</v>
      </c>
      <c r="B49" s="57">
        <v>0.025941223210109943</v>
      </c>
      <c r="C49" s="57">
        <f t="shared" si="2"/>
        <v>29.25277452</v>
      </c>
      <c r="D49" s="57">
        <f>IF(UI!$D$19="Less efficient is fine",-0.479 + 0.0553*(C49) + -0.000521*(C49)^2,IF(UI!$D$19="More efficient the better",0.099 + -0.00591*(C49) + 0.000429*(C49)^2,0.0238*(C49) + -0.238))</f>
        <v>0.4582160336</v>
      </c>
      <c r="E49" s="57">
        <v>0.7467322586498203</v>
      </c>
      <c r="F49" s="57">
        <f t="shared" si="3"/>
        <v>22.04280606</v>
      </c>
      <c r="G49" s="57">
        <f>IF(UI!$D$19="Less efficient is fine",-0.479 + 0.0553*(F49) + -0.000521*(F49)^2,IF(UI!$D$19="More efficient the better",0.099 + -0.00591*(F49) + 0.000429*(F49)^2,0.0238*(F49) + -0.238))</f>
        <v>0.2866187843</v>
      </c>
      <c r="H49" s="57">
        <v>0.09022733119493753</v>
      </c>
      <c r="I49" s="57">
        <f t="shared" si="4"/>
        <v>32.06199889</v>
      </c>
      <c r="J49" s="57">
        <f>IF(UI!$D$19="Less efficient is fine",-0.479 + 0.0553*(I49) + -0.000521*(I49)^2,IF(UI!$D$19="More efficient the better",0.099 + -0.00591*(I49) + 0.000429*(I49)^2,0.0238*(I49) + -0.238))</f>
        <v>0.5250755736</v>
      </c>
      <c r="K49" s="57">
        <v>0.7059965190155585</v>
      </c>
      <c r="L49" s="99">
        <f t="shared" si="5"/>
        <v>17.91358574</v>
      </c>
      <c r="M49" s="57">
        <f>IF(UI!$D$19="Less efficient is fine",-0.479 + 0.0553*(L49) + -0.000521*(L49)^2,IF(UI!$D$19="More efficient the better",0.099 + -0.00591*(L49) + 0.000429*(L49)^2,0.0238*(L49) + -0.238))</f>
        <v>0.1883433405</v>
      </c>
      <c r="N49" s="57">
        <v>0.41689421828101514</v>
      </c>
      <c r="O49" s="57">
        <f t="shared" si="6"/>
        <v>26.10904074</v>
      </c>
      <c r="P49" s="57">
        <f>IF(UI!$D$19="Less efficient is fine",-0.479 + 0.0553*(O49) + -0.000521*(O49)^2,IF(UI!$D$19="More efficient the better",0.099 + -0.00591*(O49) + 0.000429*(O49)^2,0.0238*(O49) + -0.238))</f>
        <v>0.3833951697</v>
      </c>
      <c r="Q49" s="57">
        <v>0.7356474742008386</v>
      </c>
      <c r="R49" s="57">
        <f t="shared" si="7"/>
        <v>19.5474406</v>
      </c>
      <c r="S49" s="57">
        <f>IF(UI!$D$19="Less efficient is fine",-0.479 + 0.0553*(R49) + -0.000521*(R49)^2,IF(UI!$D$19="More efficient the better",0.099 + -0.00591*(R49) + 0.000429*(R49)^2,0.0238*(R49) + -0.238))</f>
        <v>0.2272290863</v>
      </c>
      <c r="T49" s="57">
        <v>0.8707278016552054</v>
      </c>
      <c r="U49" s="57">
        <f t="shared" si="8"/>
        <v>26.09208213</v>
      </c>
      <c r="V49" s="57">
        <f>IF(UI!$D$19="Less efficient is fine",-0.479 + 0.0553*(U49) + -0.000521*(U49)^2,IF(UI!$D$19="More efficient the better",0.099 + -0.00591*(U49) + 0.000429*(U49)^2,0.0238*(U49) + -0.238))</f>
        <v>0.3829915547</v>
      </c>
      <c r="W49" s="57">
        <v>0.44079423345851476</v>
      </c>
      <c r="X49" s="57">
        <f t="shared" si="9"/>
        <v>21.7557177</v>
      </c>
      <c r="Y49" s="57">
        <f>IF(UI!$D$19="Less efficient is fine",-0.479 + 0.0553*(X49) + -0.000521*(X49)^2,IF(UI!$D$19="More efficient the better",0.099 + -0.00591*(X49) + 0.000429*(X49)^2,0.0238*(X49) + -0.238))</f>
        <v>0.2797860814</v>
      </c>
      <c r="Z49" s="57">
        <v>0.41276224878832746</v>
      </c>
      <c r="AA49" s="57">
        <f t="shared" si="10"/>
        <v>25.72575136</v>
      </c>
      <c r="AB49" s="57">
        <f>IF(UI!$D$19="Less efficient is fine",-0.479 + 0.0553*(AA49) + -0.000521*(AA49)^2,IF(UI!$D$19="More efficient the better",0.099 + -0.00591*(AA49) + 0.000429*(AA49)^2,0.0238*(AA49) + -0.238))</f>
        <v>0.3742728824</v>
      </c>
      <c r="AC49" s="57">
        <v>0.7107790473999048</v>
      </c>
      <c r="AD49" s="57">
        <f t="shared" si="11"/>
        <v>24.02941035</v>
      </c>
      <c r="AE49" s="57">
        <f>IF(UI!$D$19="Less efficient is fine",-0.479 + 0.0553*(AD49) + -0.000521*(AD49)^2,IF(UI!$D$19="More efficient the better",0.099 + -0.00591*(AD49) + 0.000429*(AD49)^2,0.0238*(AD49) + -0.238))</f>
        <v>0.3338999664</v>
      </c>
      <c r="AF49" s="57">
        <v>0.9247512632584249</v>
      </c>
      <c r="AG49" s="57">
        <f t="shared" si="12"/>
        <v>26.5302721</v>
      </c>
      <c r="AH49" s="57">
        <f>IF(UI!$D$19="Less efficient is fine",-0.479 + 0.0553*(AG49) + -0.000521*(AG49)^2,IF(UI!$D$19="More efficient the better",0.099 + -0.00591*(AG49) + 0.000429*(AG49)^2,0.0238*(AG49) + -0.238))</f>
        <v>0.3934204759</v>
      </c>
      <c r="AI49" s="57">
        <v>0.5298774111086714</v>
      </c>
      <c r="AJ49" s="57">
        <f t="shared" si="13"/>
        <v>21.87446566</v>
      </c>
      <c r="AK49" s="57">
        <f>IF(UI!$D$19="Less efficient is fine",-0.479 + 0.0553*(AJ49) + -0.000521*(AJ49)^2,IF(UI!$D$19="More efficient the better",0.099 + -0.00591*(AJ49) + 0.000429*(AJ49)^2,0.0238*(AJ49) + -0.238))</f>
        <v>0.2826122828</v>
      </c>
      <c r="AL49" s="57">
        <v>0.26255437736790166</v>
      </c>
      <c r="AM49" s="57">
        <f t="shared" si="14"/>
        <v>23.8116097</v>
      </c>
      <c r="AN49" s="57">
        <f>IF(UI!$D$19="Less efficient is fine",-0.479 + 0.0553*(AM49) + -0.000521*(AM49)^2,IF(UI!$D$19="More efficient the better",0.099 + -0.00591*(AM49) + 0.000429*(AM49)^2,0.0238*(AM49) + -0.238))</f>
        <v>0.3287163109</v>
      </c>
      <c r="AO49" s="57">
        <v>0.9497080591789272</v>
      </c>
      <c r="AP49" s="57">
        <f t="shared" si="15"/>
        <v>22.4234643</v>
      </c>
      <c r="AQ49" s="57">
        <f>IF(UI!$D$19="Less efficient is fine",-0.479 + 0.0553*(AP49) + -0.000521*(AP49)^2,IF(UI!$D$19="More efficient the better",0.099 + -0.00591*(AP49) + 0.000429*(AP49)^2,0.0238*(AP49) + -0.238))</f>
        <v>0.2956784505</v>
      </c>
      <c r="AR49" s="57">
        <v>0.9171775696532579</v>
      </c>
      <c r="AS49" s="57">
        <f t="shared" si="16"/>
        <v>30.72866949</v>
      </c>
      <c r="AT49" s="57">
        <f>IF(UI!$D$19="Less efficient is fine",-0.479 + 0.0553*(AS49) + -0.000521*(AS49)^2,IF(UI!$D$19="More efficient the better",0.099 + -0.00591*(AS49) + 0.000429*(AS49)^2,0.0238*(AS49) + -0.238))</f>
        <v>0.4933423338</v>
      </c>
      <c r="AU49" s="57">
        <v>0.029376305596659824</v>
      </c>
      <c r="AV49" s="57">
        <f t="shared" si="17"/>
        <v>23.84836283</v>
      </c>
      <c r="AW49" s="57">
        <f>IF(UI!$D$19="Less efficient is fine",-0.479 + 0.0553*(AV49) + -0.000521*(AV49)^2,IF(UI!$D$19="More efficient the better",0.099 + -0.00591*(AV49) + 0.000429*(AV49)^2,0.0238*(AV49) + -0.238))</f>
        <v>0.3295910353</v>
      </c>
      <c r="AX49" s="57">
        <v>0.7282252653463447</v>
      </c>
      <c r="AY49" s="57">
        <f t="shared" si="18"/>
        <v>23.79852167</v>
      </c>
      <c r="AZ49" s="57">
        <f>IF(UI!$D$19="Less efficient is fine",-0.479 + 0.0553*(AY49) + -0.000521*(AY49)^2,IF(UI!$D$19="More efficient the better",0.099 + -0.00591*(AY49) + 0.000429*(AY49)^2,0.0238*(AY49) + -0.238))</f>
        <v>0.3284048157</v>
      </c>
      <c r="BA49" s="57">
        <v>0.7263466126178967</v>
      </c>
      <c r="BB49" s="57">
        <f t="shared" si="19"/>
        <v>19.0600435</v>
      </c>
      <c r="BC49" s="57">
        <f>IF(UI!$D$19="Less efficient is fine",-0.479 + 0.0553*(BB49) + -0.000521*(BB49)^2,IF(UI!$D$19="More efficient the better",0.099 + -0.00591*(BB49) + 0.000429*(BB49)^2,0.0238*(BB49) + -0.238))</f>
        <v>0.2156290354</v>
      </c>
      <c r="BD49" s="57">
        <v>0.8193908937084041</v>
      </c>
      <c r="BE49" s="57">
        <f t="shared" si="20"/>
        <v>21.55483946</v>
      </c>
      <c r="BF49" s="57">
        <f>IF(UI!$D$19="Less efficient is fine",-0.479 + 0.0553*(BE49) + -0.000521*(BE49)^2,IF(UI!$D$19="More efficient the better",0.099 + -0.00591*(BE49) + 0.000429*(BE49)^2,0.0238*(BE49) + -0.238))</f>
        <v>0.275005179</v>
      </c>
      <c r="BG49" s="57">
        <v>0.3055430697541336</v>
      </c>
      <c r="BH49" s="57">
        <f t="shared" si="21"/>
        <v>26.90859994</v>
      </c>
      <c r="BI49" s="57">
        <f>IF(UI!$D$19="Less efficient is fine",-0.479 + 0.0553*(BH49) + -0.000521*(BH49)^2,IF(UI!$D$19="More efficient the better",0.099 + -0.00591*(BH49) + 0.000429*(BH49)^2,0.0238*(BH49) + -0.238))</f>
        <v>0.4024246786</v>
      </c>
      <c r="BJ49" s="57">
        <v>0.6025332862238562</v>
      </c>
      <c r="BK49" s="57">
        <f t="shared" si="22"/>
        <v>13.27365702</v>
      </c>
      <c r="BL49" s="57">
        <f>IF(UI!$D$19="Less efficient is fine",-0.479 + 0.0553*(BK49) + -0.000521*(BK49)^2,IF(UI!$D$19="More efficient the better",0.099 + -0.00591*(BK49) + 0.000429*(BK49)^2,0.0238*(BK49) + -0.238))</f>
        <v>0.07791303716</v>
      </c>
      <c r="BM49" s="57">
        <v>0.48930212575412213</v>
      </c>
      <c r="BN49" s="57">
        <f t="shared" si="23"/>
        <v>28.44084356</v>
      </c>
      <c r="BO49" s="57">
        <f>IF(UI!$D$19="Less efficient is fine",-0.479 + 0.0553*(BN49) + -0.000521*(BN49)^2,IF(UI!$D$19="More efficient the better",0.099 + -0.00591*(BN49) + 0.000429*(BN49)^2,0.0238*(BN49) + -0.238))</f>
        <v>0.4388920766</v>
      </c>
      <c r="BP49" s="57">
        <v>0.8630413976149608</v>
      </c>
      <c r="BQ49" s="57">
        <f t="shared" si="24"/>
        <v>23.50460449</v>
      </c>
      <c r="BR49" s="57">
        <f>IF(UI!$D$19="Less efficient is fine",-0.479 + 0.0553*(BQ49) + -0.000521*(BQ49)^2,IF(UI!$D$19="More efficient the better",0.099 + -0.00591*(BQ49) + 0.000429*(BQ49)^2,0.0238*(BQ49) + -0.238))</f>
        <v>0.3214095868</v>
      </c>
      <c r="BS49" s="57">
        <v>0.25860546534260054</v>
      </c>
      <c r="BT49" s="57">
        <f t="shared" si="25"/>
        <v>22.79793446</v>
      </c>
      <c r="BU49" s="57">
        <f>IF(UI!$D$19="Less efficient is fine",-0.479 + 0.0553*(BT49) + -0.000521*(BT49)^2,IF(UI!$D$19="More efficient the better",0.099 + -0.00591*(BT49) + 0.000429*(BT49)^2,0.0238*(BT49) + -0.238))</f>
        <v>0.3045908401</v>
      </c>
      <c r="BV49" s="57">
        <v>0.4293790652725332</v>
      </c>
      <c r="BW49" s="57">
        <f t="shared" si="26"/>
        <v>16.78007611</v>
      </c>
      <c r="BX49" s="57">
        <f>IF(UI!$D$19="Less efficient is fine",-0.479 + 0.0553*(BW49) + -0.000521*(BW49)^2,IF(UI!$D$19="More efficient the better",0.099 + -0.00591*(BW49) + 0.000429*(BW49)^2,0.0238*(BW49) + -0.238))</f>
        <v>0.1613658114</v>
      </c>
      <c r="BY49" s="57">
        <v>0.15566851859096076</v>
      </c>
      <c r="BZ49" s="57">
        <f t="shared" si="27"/>
        <v>27.3949396</v>
      </c>
      <c r="CA49" s="57">
        <f>IF(UI!$D$19="Less efficient is fine",-0.479 + 0.0553*(BZ49) + -0.000521*(BZ49)^2,IF(UI!$D$19="More efficient the better",0.099 + -0.00591*(BZ49) + 0.000429*(BZ49)^2,0.0238*(BZ49) + -0.238))</f>
        <v>0.4139995624</v>
      </c>
      <c r="CB49" s="57">
        <v>0.12968153972916285</v>
      </c>
      <c r="CC49" s="57">
        <f t="shared" si="28"/>
        <v>23.78246956</v>
      </c>
      <c r="CD49" s="57">
        <f>IF(UI!$D$19="Less efficient is fine",-0.479 + 0.0553*(CC49) + -0.000521*(CC49)^2,IF(UI!$D$19="More efficient the better",0.099 + -0.00591*(CC49) + 0.000429*(CC49)^2,0.0238*(CC49) + -0.238))</f>
        <v>0.3280227755</v>
      </c>
      <c r="CE49" s="57">
        <v>0.005004398374929275</v>
      </c>
      <c r="CF49" s="57">
        <f t="shared" si="29"/>
        <v>15.25010994</v>
      </c>
      <c r="CG49" s="57">
        <f>IF(UI!$D$19="Less efficient is fine",-0.479 + 0.0553*(CF49) + -0.000521*(CF49)^2,IF(UI!$D$19="More efficient the better",0.099 + -0.00591*(CF49) + 0.000429*(CF49)^2,0.0238*(CF49) + -0.238))</f>
        <v>0.1249526165</v>
      </c>
      <c r="CH49" s="57">
        <v>0.8045699422039757</v>
      </c>
      <c r="CI49" s="57">
        <f t="shared" si="30"/>
        <v>15.86476965</v>
      </c>
      <c r="CJ49" s="57">
        <f>IF(UI!$D$19="Less efficient is fine",-0.479 + 0.0553*(CI49) + -0.000521*(CI49)^2,IF(UI!$D$19="More efficient the better",0.099 + -0.00591*(CI49) + 0.000429*(CI49)^2,0.0238*(CI49) + -0.238))</f>
        <v>0.1395815176</v>
      </c>
      <c r="CK49" s="57">
        <v>0.4275637871929262</v>
      </c>
      <c r="CL49" s="57">
        <f t="shared" si="31"/>
        <v>25.62365541</v>
      </c>
      <c r="CM49" s="57">
        <f>IF(UI!$D$19="Less efficient is fine",-0.479 + 0.0553*(CL49) + -0.000521*(CL49)^2,IF(UI!$D$19="More efficient the better",0.099 + -0.00591*(CL49) + 0.000429*(CL49)^2,0.0238*(CL49) + -0.238))</f>
        <v>0.3718429988</v>
      </c>
      <c r="CN49" s="57">
        <v>0.9448251302771982</v>
      </c>
      <c r="CO49" s="57">
        <f t="shared" si="32"/>
        <v>28.14030897</v>
      </c>
      <c r="CP49" s="57">
        <f>IF(UI!$D$19="Less efficient is fine",-0.479 + 0.0553*(CO49) + -0.000521*(CO49)^2,IF(UI!$D$19="More efficient the better",0.099 + -0.00591*(CO49) + 0.000429*(CO49)^2,0.0238*(CO49) + -0.238))</f>
        <v>0.4317393536</v>
      </c>
      <c r="CQ49" s="57">
        <v>0.7147060384629211</v>
      </c>
      <c r="CR49" s="57">
        <f t="shared" si="33"/>
        <v>20.41230595</v>
      </c>
      <c r="CS49" s="57">
        <f>IF(UI!$D$19="Less efficient is fine",-0.479 + 0.0553*(CR49) + -0.000521*(CR49)^2,IF(UI!$D$19="More efficient the better",0.099 + -0.00591*(CR49) + 0.000429*(CR49)^2,0.0238*(CR49) + -0.238))</f>
        <v>0.2478128817</v>
      </c>
      <c r="CT49" s="57">
        <v>0.25239213607915223</v>
      </c>
      <c r="CU49" s="57">
        <f t="shared" si="34"/>
        <v>18.7762043</v>
      </c>
      <c r="CV49" s="57">
        <f>IF(UI!$D$19="Less efficient is fine",-0.479 + 0.0553*(CU49) + -0.000521*(CU49)^2,IF(UI!$D$19="More efficient the better",0.099 + -0.00591*(CU49) + 0.000429*(CU49)^2,0.0238*(CU49) + -0.238))</f>
        <v>0.2088736622</v>
      </c>
      <c r="CW49" s="57">
        <v>0.7426262248709854</v>
      </c>
      <c r="CX49" s="57">
        <f t="shared" si="35"/>
        <v>24.01877144</v>
      </c>
      <c r="CY49" s="57">
        <f>IF(UI!$D$19="Less efficient is fine",-0.479 + 0.0553*(CX49) + -0.000521*(CX49)^2,IF(UI!$D$19="More efficient the better",0.099 + -0.00591*(CX49) + 0.000429*(CX49)^2,0.0238*(CX49) + -0.238))</f>
        <v>0.3336467602</v>
      </c>
      <c r="CZ49" s="57">
        <v>0.4198816520085019</v>
      </c>
      <c r="DA49" s="57">
        <f t="shared" si="36"/>
        <v>30.12373701</v>
      </c>
      <c r="DB49" s="57">
        <f>IF(UI!$D$19="Less efficient is fine",-0.479 + 0.0553*(DA49) + -0.000521*(DA49)^2,IF(UI!$D$19="Efficient",0.099 + -0.00591*(DA49) + 0.000429*(DA49)^2,0.0238*(DA49) + -0.238))</f>
        <v>0.4789449408</v>
      </c>
      <c r="DC49" s="57">
        <v>0.4439678784113792</v>
      </c>
      <c r="DD49" s="57">
        <f t="shared" si="37"/>
        <v>24.82691029</v>
      </c>
      <c r="DE49" s="57">
        <f>IF(UI!$D$19="Less efficient is fine",-0.479 + 0.0553*(DD49) + -0.000521*(DD49)^2,IF(UI!$D$19="More efficient the better",0.099 + -0.00591*(DD49) + 0.000429*(DD49)^2,0.0238*(DD49) + -0.238))</f>
        <v>0.352880465</v>
      </c>
      <c r="DF49" s="57">
        <v>0.5398344205956485</v>
      </c>
      <c r="DG49" s="57">
        <f t="shared" si="38"/>
        <v>21.03025752</v>
      </c>
      <c r="DH49" s="57">
        <f>IF(UI!$D$19="Less efficient is fine",-0.479 + 0.0553*(DG49) + -0.000521*(DG49)^2,IF(UI!$D$19="More efficient the better",0.099 + -0.00591*(DG49) + 0.000429*(DG49)^2,0.0238*(DG49) + -0.238))</f>
        <v>0.2625201289</v>
      </c>
      <c r="DI49" s="57">
        <v>0.15920582832305152</v>
      </c>
      <c r="DJ49" s="57">
        <f t="shared" si="39"/>
        <v>30.25711907</v>
      </c>
      <c r="DK49" s="57">
        <f>IF(UI!$D$19="Less efficient is fine",-0.479 + 0.0553*(DJ49) + -0.000521*(DJ49)^2,IF(UI!$D$19="More efficient the better",0.099 + -0.00591*(DJ49) + 0.000429*(DJ49)^2,0.0238*(DJ49) + -0.238))</f>
        <v>0.4821194339</v>
      </c>
      <c r="DL49" s="57">
        <v>0.7124175630836881</v>
      </c>
      <c r="DM49" s="57">
        <f t="shared" si="40"/>
        <v>23.17443374</v>
      </c>
      <c r="DN49" s="57">
        <f>IF(UI!$D$19="Less efficient is fine",-0.479 + 0.0553*(DM49) + -0.000521*(DM49)^2,IF(UI!$D$19="More efficient the better",0.099 + -0.00591*(DM49) + 0.000429*(DM49)^2,0.0238*(DM49) + -0.238))</f>
        <v>0.313551523</v>
      </c>
      <c r="DO49" s="57">
        <v>0.519702081133079</v>
      </c>
      <c r="DP49" s="57">
        <f t="shared" si="41"/>
        <v>21.17910079</v>
      </c>
      <c r="DQ49" s="57">
        <f>IF(UI!$D$19="Less efficient is fine",-0.479 + 0.0553*(DP49) + -0.000521*(DP49)^2,IF(UI!$D$19="More efficient the better",0.099 + -0.00591*(DP49) + 0.000429*(DP49)^2,0.0238*(DP49) + -0.238))</f>
        <v>0.2660625988</v>
      </c>
      <c r="DR49" s="57">
        <v>0.18191517966611392</v>
      </c>
      <c r="DS49" s="57">
        <f t="shared" si="42"/>
        <v>26.11114232</v>
      </c>
      <c r="DT49" s="57">
        <f>IF(UI!$D$19="Less efficient is fine",-0.479 + 0.0553*(DS49) + -0.000521*(DS49)^2,IF(UI!$D$19="More efficient the better",0.099 + -0.00591*(DS49) + 0.000429*(DS49)^2,0.0238*(DS49) + -0.238))</f>
        <v>0.3834451873</v>
      </c>
      <c r="DU49" s="57">
        <v>0.35746982641355196</v>
      </c>
      <c r="DV49" s="57">
        <f t="shared" si="43"/>
        <v>26.26831156</v>
      </c>
      <c r="DW49" s="57">
        <f>IF(UI!$D$19="Less efficient is fine",-0.479 + 0.0553*(DV49) + -0.000521*(DV49)^2,IF(UI!$D$19="More efficient the better",0.099 + -0.00591*(DV49) + 0.000429*(DV49)^2,0.0238*(DV49) + -0.238))</f>
        <v>0.3871858152</v>
      </c>
      <c r="DX49" s="57">
        <v>0.4800158344248642</v>
      </c>
      <c r="DY49" s="99">
        <f t="shared" si="44"/>
        <v>31.89906029</v>
      </c>
      <c r="DZ49" s="57">
        <f>IF(UI!$D$19="Less efficient is fine",-0.479 + 0.0553*(DY49) + -0.000521*(DY49)^2,IF(UI!$D$19="More efficient the better",0.099 + -0.00591*(DY49) + 0.000429*(DY49)^2,0.0238*(DY49) + -0.238))</f>
        <v>0.5211976349</v>
      </c>
      <c r="EA49" s="57">
        <v>0.19456941114312787</v>
      </c>
      <c r="EB49" s="99">
        <f t="shared" si="45"/>
        <v>25.11904962</v>
      </c>
      <c r="EC49" s="57">
        <f>IF(UI!$D$19="Less efficient is fine",-0.479 + 0.0553*(EB49) + -0.000521*(EB49)^2,IF(UI!$D$19="More efficient the better",0.099 + -0.00591*(EB49) + 0.000429*(EB49)^2,0.0238*(EB49) + -0.238))</f>
        <v>0.3598333811</v>
      </c>
      <c r="ED49" s="57">
        <v>0.47498533839844004</v>
      </c>
      <c r="EE49" s="99">
        <f t="shared" si="46"/>
        <v>26.43666098</v>
      </c>
      <c r="EF49" s="57">
        <f>IF(UI!$D$19="Less efficient is fine",-0.479 + 0.0553*(EE49) + -0.000521*(EE49)^2,IF(UI!$D$19="More efficient the better",0.099 + -0.00591*(EE49) + 0.000429*(EE49)^2,0.0238*(EE49) + -0.238))</f>
        <v>0.3911925313</v>
      </c>
      <c r="EG49" s="57">
        <v>0.8372006454144061</v>
      </c>
      <c r="EH49" s="99">
        <f t="shared" si="47"/>
        <v>20.93631573</v>
      </c>
      <c r="EI49" s="57">
        <f>IF(UI!$D$19="Less efficient is fine",-0.479 + 0.0553*(EH49) + -0.000521*(EH49)^2,IF(UI!$D$19="More efficient the better",0.099 + -0.00591*(EH49) + 0.000429*(EH49)^2,0.0238*(EH49) + -0.238))</f>
        <v>0.2602843145</v>
      </c>
      <c r="EJ49" s="57">
        <v>0.9026155330843069</v>
      </c>
      <c r="EK49" s="99">
        <f t="shared" si="48"/>
        <v>20.76444283</v>
      </c>
      <c r="EL49" s="57">
        <f>IF(UI!$D$19="Less efficient is fine",-0.479 + 0.0553*(EK49) + -0.000521*(EK49)^2,IF(UI!$D$19="More efficient the better",0.099 + -0.00591*(EK49) + 0.000429*(EK49)^2,0.0238*(EK49) + -0.238))</f>
        <v>0.2561937394</v>
      </c>
      <c r="EM49" s="57">
        <v>0.517084500393404</v>
      </c>
      <c r="EN49" s="99">
        <f t="shared" si="49"/>
        <v>16.63094183</v>
      </c>
      <c r="EO49" s="57">
        <f>IF(UI!$D$19="Less efficient is fine",-0.479 + 0.0553*(EN49) + -0.000521*(EN49)^2,IF(UI!$D$19="More efficient the better",0.099 + -0.00591*(EN49) + 0.000429*(EN49)^2,0.0238*(EN49) + -0.238))</f>
        <v>0.1578164156</v>
      </c>
      <c r="EP49" s="57">
        <v>0.20852837610406116</v>
      </c>
      <c r="EQ49" s="99">
        <f t="shared" si="50"/>
        <v>33.71829072</v>
      </c>
      <c r="ER49" s="57">
        <f>IF(UI!$D$19="Less efficient is fine",-0.479 + 0.0553*(EQ49) + -0.000521*(EQ49)^2,IF(UI!$D$19="More efficient the better",0.099 + -0.00591*(EQ49) + 0.000429*(EQ49)^2,0.0238*(EQ49) + -0.238))</f>
        <v>0.5644953192</v>
      </c>
      <c r="ES49" s="57">
        <v>0.5393037886391107</v>
      </c>
      <c r="ET49" s="99">
        <f t="shared" si="51"/>
        <v>16.67714203</v>
      </c>
      <c r="EU49" s="57">
        <f>IF(UI!$D$19="Less efficient is fine",-0.479 + 0.0553*(ET49) + -0.000521*(ET49)^2,IF(UI!$D$19="More efficient the better",0.099 + -0.00591*(ET49) + 0.000429*(ET49)^2,0.0238*(ET49) + -0.238))</f>
        <v>0.1589159802</v>
      </c>
      <c r="EV49" s="57">
        <v>0.1278195764869987</v>
      </c>
      <c r="EW49" s="99">
        <f t="shared" si="52"/>
        <v>18.27523468</v>
      </c>
      <c r="EX49" s="57">
        <f>IF(UI!$D$19="Less efficient is fine",-0.479 + 0.0553*(EW49) + -0.000521*(EW49)^2,IF(UI!$D$19="More efficient the better",0.099 + -0.00591*(EW49) + 0.000429*(EW49)^2,0.0238*(EW49) + -0.238))</f>
        <v>0.1969505854</v>
      </c>
      <c r="EY49" s="57">
        <v>0.03740460560860481</v>
      </c>
      <c r="EZ49" s="99">
        <f t="shared" si="53"/>
        <v>12.41026909</v>
      </c>
      <c r="FA49" s="57">
        <f>IF(UI!$D$19="Less efficient is fine",-0.479 + 0.0553*(EZ49) + -0.000521*(EZ49)^2,IF(UI!$D$19="More efficient the better",0.099 + -0.00591*(EZ49) + 0.000429*(EZ49)^2,0.0238*(EZ49) + -0.238))</f>
        <v>0.05736440431</v>
      </c>
      <c r="FB49" s="57">
        <v>0.2544844653041558</v>
      </c>
      <c r="FC49" s="99">
        <f t="shared" si="54"/>
        <v>11.07013088</v>
      </c>
      <c r="FD49" s="57">
        <f>IF(UI!$D$19="Less efficient is fine",-0.479 + 0.0553*(FC49) + -0.000521*(FC49)^2,IF(UI!$D$19="More efficient the better",0.099 + -0.00591*(FC49) + 0.000429*(FC49)^2,0.0238*(FC49) + -0.238))</f>
        <v>0.02546911487</v>
      </c>
      <c r="FE49" s="57">
        <v>0.9022300666501922</v>
      </c>
      <c r="FF49" s="57">
        <f t="shared" si="55"/>
        <v>42.17412553</v>
      </c>
      <c r="FG49" s="57">
        <f>IF(UI!$D$19="Less efficient is fine",-0.479 + 0.0553*(FF49) + -0.000521*(FF49)^2,IF(UI!$D$19="More efficient the better",0.099 + -0.00591*(FF49) + 0.000429*(FF49)^2,0.0238*(FF49) + -0.238))</f>
        <v>0.7657441875</v>
      </c>
      <c r="FI49" s="73">
        <v>42.0</v>
      </c>
      <c r="FJ49" s="100">
        <f>AVERAGE(DW8:DW307)</f>
        <v>0.3495656497</v>
      </c>
    </row>
    <row r="50" ht="15.75" customHeight="1">
      <c r="A50" s="57">
        <f t="shared" si="1"/>
        <v>0.8143988069</v>
      </c>
      <c r="B50" s="57">
        <v>0.3489568394940037</v>
      </c>
      <c r="C50" s="57">
        <f t="shared" si="2"/>
        <v>32.59476754</v>
      </c>
      <c r="D50" s="57">
        <f>IF(UI!$D$19="Less efficient is fine",-0.479 + 0.0553*(C50) + -0.000521*(C50)^2,IF(UI!$D$19="More efficient the better",0.099 + -0.00591*(C50) + 0.000429*(C50)^2,0.0238*(C50) + -0.238))</f>
        <v>0.5377554676</v>
      </c>
      <c r="E50" s="57">
        <v>0.6440572074058724</v>
      </c>
      <c r="F50" s="57">
        <f t="shared" si="3"/>
        <v>20.5667769</v>
      </c>
      <c r="G50" s="57">
        <f>IF(UI!$D$19="Less efficient is fine",-0.479 + 0.0553*(F50) + -0.000521*(F50)^2,IF(UI!$D$19="More efficient the better",0.099 + -0.00591*(F50) + 0.000429*(F50)^2,0.0238*(F50) + -0.238))</f>
        <v>0.2514892901</v>
      </c>
      <c r="H50" s="57">
        <v>0.640782519103297</v>
      </c>
      <c r="I50" s="57">
        <f t="shared" si="4"/>
        <v>28.24313671</v>
      </c>
      <c r="J50" s="57">
        <f>IF(UI!$D$19="Less efficient is fine",-0.479 + 0.0553*(I50) + -0.000521*(I50)^2,IF(UI!$D$19="More efficient the better",0.099 + -0.00591*(I50) + 0.000429*(I50)^2,0.0238*(I50) + -0.238))</f>
        <v>0.4341866538</v>
      </c>
      <c r="K50" s="57">
        <v>0.3520803176342703</v>
      </c>
      <c r="L50" s="99">
        <f t="shared" si="5"/>
        <v>20.51742839</v>
      </c>
      <c r="M50" s="57">
        <f>IF(UI!$D$19="Less efficient is fine",-0.479 + 0.0553*(L50) + -0.000521*(L50)^2,IF(UI!$D$19="More efficient the better",0.099 + -0.00591*(L50) + 0.000429*(L50)^2,0.0238*(L50) + -0.238))</f>
        <v>0.2503147958</v>
      </c>
      <c r="N50" s="57">
        <v>0.014173231978717338</v>
      </c>
      <c r="O50" s="57">
        <f t="shared" si="6"/>
        <v>22.75763837</v>
      </c>
      <c r="P50" s="57">
        <f>IF(UI!$D$19="Less efficient is fine",-0.479 + 0.0553*(O50) + -0.000521*(O50)^2,IF(UI!$D$19="More efficient the better",0.099 + -0.00591*(O50) + 0.000429*(O50)^2,0.0238*(O50) + -0.238))</f>
        <v>0.3036317931</v>
      </c>
      <c r="Q50" s="57">
        <v>0.7200096118886918</v>
      </c>
      <c r="R50" s="57">
        <f t="shared" si="7"/>
        <v>19.3593309</v>
      </c>
      <c r="S50" s="57">
        <f>IF(UI!$D$19="Less efficient is fine",-0.479 + 0.0553*(R50) + -0.000521*(R50)^2,IF(UI!$D$19="More efficient the better",0.099 + -0.00591*(R50) + 0.000429*(R50)^2,0.0238*(R50) + -0.238))</f>
        <v>0.2227520754</v>
      </c>
      <c r="T50" s="57">
        <v>0.09889532730106243</v>
      </c>
      <c r="U50" s="57">
        <f t="shared" si="8"/>
        <v>24.22368306</v>
      </c>
      <c r="V50" s="57">
        <f>IF(UI!$D$19="Less efficient is fine",-0.479 + 0.0553*(U50) + -0.000521*(U50)^2,IF(UI!$D$19="More efficient the better",0.099 + -0.00591*(U50) + 0.000429*(U50)^2,0.0238*(U50) + -0.238))</f>
        <v>0.3385236569</v>
      </c>
      <c r="W50" s="57">
        <v>0.2541104589709936</v>
      </c>
      <c r="X50" s="57">
        <f t="shared" si="9"/>
        <v>20.85158459</v>
      </c>
      <c r="Y50" s="57">
        <f>IF(UI!$D$19="Less efficient is fine",-0.479 + 0.0553*(X50) + -0.000521*(X50)^2,IF(UI!$D$19="More efficient the better",0.099 + -0.00591*(X50) + 0.000429*(X50)^2,0.0238*(X50) + -0.238))</f>
        <v>0.2582677133</v>
      </c>
      <c r="Z50" s="57">
        <v>0.7976719044594757</v>
      </c>
      <c r="AA50" s="57">
        <f t="shared" si="10"/>
        <v>23.38188796</v>
      </c>
      <c r="AB50" s="57">
        <f>IF(UI!$D$19="Less efficient is fine",-0.479 + 0.0553*(AA50) + -0.000521*(AA50)^2,IF(UI!$D$19="More efficient the better",0.099 + -0.00591*(AA50) + 0.000429*(AA50)^2,0.0238*(AA50) + -0.238))</f>
        <v>0.3184889334</v>
      </c>
      <c r="AC50" s="57">
        <v>0.13298567824679375</v>
      </c>
      <c r="AD50" s="57">
        <f t="shared" si="11"/>
        <v>26.54717233</v>
      </c>
      <c r="AE50" s="57">
        <f>IF(UI!$D$19="Less efficient is fine",-0.479 + 0.0553*(AD50) + -0.000521*(AD50)^2,IF(UI!$D$19="More efficient the better",0.099 + -0.00591*(AD50) + 0.000429*(AD50)^2,0.0238*(AD50) + -0.238))</f>
        <v>0.3938227014</v>
      </c>
      <c r="AF50" s="57">
        <v>0.05782056018184045</v>
      </c>
      <c r="AG50" s="57">
        <f t="shared" si="12"/>
        <v>23.42106747</v>
      </c>
      <c r="AH50" s="57">
        <f>IF(UI!$D$19="Less efficient is fine",-0.479 + 0.0553*(AG50) + -0.000521*(AG50)^2,IF(UI!$D$19="More efficient the better",0.099 + -0.00591*(AG50) + 0.000429*(AG50)^2,0.0238*(AG50) + -0.238))</f>
        <v>0.3194214058</v>
      </c>
      <c r="AI50" s="57">
        <v>0.9392001322486044</v>
      </c>
      <c r="AJ50" s="57">
        <f t="shared" si="13"/>
        <v>26.43750401</v>
      </c>
      <c r="AK50" s="57">
        <f>IF(UI!$D$19="Less efficient is fine",-0.479 + 0.0553*(AJ50) + -0.000521*(AJ50)^2,IF(UI!$D$19="More efficient the better",0.099 + -0.00591*(AJ50) + 0.000429*(AJ50)^2,0.0238*(AJ50) + -0.238))</f>
        <v>0.3912125954</v>
      </c>
      <c r="AL50" s="57">
        <v>0.27246920308035594</v>
      </c>
      <c r="AM50" s="57">
        <f t="shared" si="14"/>
        <v>23.84549859</v>
      </c>
      <c r="AN50" s="57">
        <f>IF(UI!$D$19="Less efficient is fine",-0.479 + 0.0553*(AM50) + -0.000521*(AM50)^2,IF(UI!$D$19="More efficient the better",0.099 + -0.00591*(AM50) + 0.000429*(AM50)^2,0.0238*(AM50) + -0.238))</f>
        <v>0.3295228664</v>
      </c>
      <c r="AO50" s="57">
        <v>0.25534507423859476</v>
      </c>
      <c r="AP50" s="57">
        <f t="shared" si="15"/>
        <v>21.14387764</v>
      </c>
      <c r="AQ50" s="57">
        <f>IF(UI!$D$19="Less efficient is fine",-0.479 + 0.0553*(AP50) + -0.000521*(AP50)^2,IF(UI!$D$19="More efficient the better",0.099 + -0.00591*(AP50) + 0.000429*(AP50)^2,0.0238*(AP50) + -0.238))</f>
        <v>0.2652242878</v>
      </c>
      <c r="AR50" s="57">
        <v>0.8255740533270294</v>
      </c>
      <c r="AS50" s="57">
        <f t="shared" si="16"/>
        <v>28.3501696</v>
      </c>
      <c r="AT50" s="57">
        <f>IF(UI!$D$19="Less efficient is fine",-0.479 + 0.0553*(AS50) + -0.000521*(AS50)^2,IF(UI!$D$19="More efficient the better",0.099 + -0.00591*(AS50) + 0.000429*(AS50)^2,0.0238*(AS50) + -0.238))</f>
        <v>0.4367340365</v>
      </c>
      <c r="AU50" s="57">
        <v>0.2781018743507002</v>
      </c>
      <c r="AV50" s="57">
        <f t="shared" si="17"/>
        <v>25.6102674</v>
      </c>
      <c r="AW50" s="57">
        <f>IF(UI!$D$19="Less efficient is fine",-0.479 + 0.0553*(AV50) + -0.000521*(AV50)^2,IF(UI!$D$19="More efficient the better",0.099 + -0.00591*(AV50) + 0.000429*(AV50)^2,0.0238*(AV50) + -0.238))</f>
        <v>0.3715243642</v>
      </c>
      <c r="AX50" s="57">
        <v>0.3795851137229115</v>
      </c>
      <c r="AY50" s="57">
        <f t="shared" si="18"/>
        <v>26.92086688</v>
      </c>
      <c r="AZ50" s="57">
        <f>IF(UI!$D$19="Less efficient is fine",-0.479 + 0.0553*(AY50) + -0.000521*(AY50)^2,IF(UI!$D$19="More efficient the better",0.099 + -0.00591*(AY50) + 0.000429*(AY50)^2,0.0238*(AY50) + -0.238))</f>
        <v>0.4027166318</v>
      </c>
      <c r="BA50" s="57">
        <v>0.6475957124297645</v>
      </c>
      <c r="BB50" s="57">
        <f t="shared" si="19"/>
        <v>18.12452194</v>
      </c>
      <c r="BC50" s="57">
        <f>IF(UI!$D$19="Less efficient is fine",-0.479 + 0.0553*(BB50) + -0.000521*(BB50)^2,IF(UI!$D$19="More efficient the better",0.099 + -0.00591*(BB50) + 0.000429*(BB50)^2,0.0238*(BB50) + -0.238))</f>
        <v>0.1933636223</v>
      </c>
      <c r="BD50" s="57">
        <v>0.9894278732422702</v>
      </c>
      <c r="BE50" s="57">
        <f t="shared" si="20"/>
        <v>26.44064464</v>
      </c>
      <c r="BF50" s="57">
        <f>IF(UI!$D$19="Less efficient is fine",-0.479 + 0.0553*(BE50) + -0.000521*(BE50)^2,IF(UI!$D$19="More efficient the better",0.099 + -0.00591*(BE50) + 0.000429*(BE50)^2,0.0238*(BE50) + -0.238))</f>
        <v>0.3912873423</v>
      </c>
      <c r="BG50" s="57">
        <v>0.315465888673115</v>
      </c>
      <c r="BH50" s="57">
        <f t="shared" si="21"/>
        <v>26.97156071</v>
      </c>
      <c r="BI50" s="57">
        <f>IF(UI!$D$19="Less efficient is fine",-0.479 + 0.0553*(BH50) + -0.000521*(BH50)^2,IF(UI!$D$19="More efficient the better",0.099 + -0.00591*(BH50) + 0.000429*(BH50)^2,0.0238*(BH50) + -0.238))</f>
        <v>0.4039231448</v>
      </c>
      <c r="BJ50" s="57">
        <v>0.3415089289035531</v>
      </c>
      <c r="BK50" s="57">
        <f t="shared" si="22"/>
        <v>16.06612236</v>
      </c>
      <c r="BL50" s="57">
        <f>IF(UI!$D$19="Less efficient is fine",-0.479 + 0.0553*(BK50) + -0.000521*(BK50)^2,IF(UI!$D$19="More efficient the better",0.099 + -0.00591*(BK50) + 0.000429*(BK50)^2,0.0238*(BK50) + -0.238))</f>
        <v>0.1443737122</v>
      </c>
      <c r="BM50" s="57">
        <v>0.9184680385764759</v>
      </c>
      <c r="BN50" s="57">
        <f t="shared" si="23"/>
        <v>28.94428344</v>
      </c>
      <c r="BO50" s="57">
        <f>IF(UI!$D$19="Less efficient is fine",-0.479 + 0.0553*(BN50) + -0.000521*(BN50)^2,IF(UI!$D$19="More efficient the better",0.099 + -0.00591*(BN50) + 0.000429*(BN50)^2,0.0238*(BN50) + -0.238))</f>
        <v>0.4508739459</v>
      </c>
      <c r="BP50" s="57">
        <v>0.26907402227032373</v>
      </c>
      <c r="BQ50" s="57">
        <f t="shared" si="24"/>
        <v>23.30113585</v>
      </c>
      <c r="BR50" s="57">
        <f>IF(UI!$D$19="Less efficient is fine",-0.479 + 0.0553*(BQ50) + -0.000521*(BQ50)^2,IF(UI!$D$19="More efficient the better",0.099 + -0.00591*(BQ50) + 0.000429*(BQ50)^2,0.0238*(BQ50) + -0.238))</f>
        <v>0.3165670332</v>
      </c>
      <c r="BS50" s="57">
        <v>0.588450583486071</v>
      </c>
      <c r="BT50" s="57">
        <f t="shared" si="25"/>
        <v>19.04607618</v>
      </c>
      <c r="BU50" s="57">
        <f>IF(UI!$D$19="Less efficient is fine",-0.479 + 0.0553*(BT50) + -0.000521*(BT50)^2,IF(UI!$D$19="More efficient the better",0.099 + -0.00591*(BT50) + 0.000429*(BT50)^2,0.0238*(BT50) + -0.238))</f>
        <v>0.2152966132</v>
      </c>
      <c r="BV50" s="57">
        <v>0.8492923293696815</v>
      </c>
      <c r="BW50" s="57">
        <f t="shared" si="26"/>
        <v>16.07926252</v>
      </c>
      <c r="BX50" s="57">
        <f>IF(UI!$D$19="Less efficient is fine",-0.479 + 0.0553*(BW50) + -0.000521*(BW50)^2,IF(UI!$D$19="More efficient the better",0.099 + -0.00591*(BW50) + 0.000429*(BW50)^2,0.0238*(BW50) + -0.238))</f>
        <v>0.1446864479</v>
      </c>
      <c r="BY50" s="57">
        <v>0.147099036545836</v>
      </c>
      <c r="BZ50" s="57">
        <f t="shared" si="27"/>
        <v>27.35600072</v>
      </c>
      <c r="CA50" s="57">
        <f>IF(UI!$D$19="Less efficient is fine",-0.479 + 0.0553*(BZ50) + -0.000521*(BZ50)^2,IF(UI!$D$19="More efficient the better",0.099 + -0.00591*(BZ50) + 0.000429*(BZ50)^2,0.0238*(BZ50) + -0.238))</f>
        <v>0.4130728172</v>
      </c>
      <c r="CB50" s="57">
        <v>0.3135105481947744</v>
      </c>
      <c r="CC50" s="57">
        <f t="shared" si="28"/>
        <v>24.77146323</v>
      </c>
      <c r="CD50" s="57">
        <f>IF(UI!$D$19="Less efficient is fine",-0.479 + 0.0553*(CC50) + -0.000521*(CC50)^2,IF(UI!$D$19="More efficient the better",0.099 + -0.00591*(CC50) + 0.000429*(CC50)^2,0.0238*(CC50) + -0.238))</f>
        <v>0.3515608249</v>
      </c>
      <c r="CE50" s="57">
        <v>0.26222045524156534</v>
      </c>
      <c r="CF50" s="57">
        <f t="shared" si="29"/>
        <v>16.81045732</v>
      </c>
      <c r="CG50" s="57">
        <f>IF(UI!$D$19="Less efficient is fine",-0.479 + 0.0553*(CF50) + -0.000521*(CF50)^2,IF(UI!$D$19="More efficient the better",0.099 + -0.00591*(CF50) + 0.000429*(CF50)^2,0.0238*(CF50) + -0.238))</f>
        <v>0.1620888841</v>
      </c>
      <c r="CH50" s="57">
        <v>0.6359758980974598</v>
      </c>
      <c r="CI50" s="57">
        <f t="shared" si="30"/>
        <v>14.35623274</v>
      </c>
      <c r="CJ50" s="57">
        <f>IF(UI!$D$19="Less efficient is fine",-0.479 + 0.0553*(CI50) + -0.000521*(CI50)^2,IF(UI!$D$19="More efficient the better",0.099 + -0.00591*(CI50) + 0.000429*(CI50)^2,0.0238*(CI50) + -0.238))</f>
        <v>0.1036783391</v>
      </c>
      <c r="CK50" s="57">
        <v>0.902948895527667</v>
      </c>
      <c r="CL50" s="57">
        <f t="shared" si="31"/>
        <v>25.97672545</v>
      </c>
      <c r="CM50" s="57">
        <f>IF(UI!$D$19="Less efficient is fine",-0.479 + 0.0553*(CL50) + -0.000521*(CL50)^2,IF(UI!$D$19="More efficient the better",0.099 + -0.00591*(CL50) + 0.000429*(CL50)^2,0.0238*(CL50) + -0.238))</f>
        <v>0.3802460658</v>
      </c>
      <c r="CN50" s="57">
        <v>0.832355951285907</v>
      </c>
      <c r="CO50" s="57">
        <f t="shared" si="32"/>
        <v>25.27215539</v>
      </c>
      <c r="CP50" s="57">
        <f>IF(UI!$D$19="Less efficient is fine",-0.479 + 0.0553*(CO50) + -0.000521*(CO50)^2,IF(UI!$D$19="More efficient the better",0.099 + -0.00591*(CO50) + 0.000429*(CO50)^2,0.0238*(CO50) + -0.238))</f>
        <v>0.3634772982</v>
      </c>
      <c r="CQ50" s="57">
        <v>0.047627956674274774</v>
      </c>
      <c r="CR50" s="57">
        <f t="shared" si="33"/>
        <v>19.69749562</v>
      </c>
      <c r="CS50" s="57">
        <f>IF(UI!$D$19="Less efficient is fine",-0.479 + 0.0553*(CR50) + -0.000521*(CR50)^2,IF(UI!$D$19="More efficient the better",0.099 + -0.00591*(CR50) + 0.000429*(CR50)^2,0.0238*(CR50) + -0.238))</f>
        <v>0.2308003957</v>
      </c>
      <c r="CT50" s="57">
        <v>0.6725499005910209</v>
      </c>
      <c r="CU50" s="57">
        <f t="shared" si="34"/>
        <v>16.34965623</v>
      </c>
      <c r="CV50" s="57">
        <f>IF(UI!$D$19="Less efficient is fine",-0.479 + 0.0553*(CU50) + -0.000521*(CU50)^2,IF(UI!$D$19="More efficient the better",0.099 + -0.00591*(CU50) + 0.000429*(CU50)^2,0.0238*(CU50) + -0.238))</f>
        <v>0.1511218183</v>
      </c>
      <c r="CW50" s="57">
        <v>0.24859663248831398</v>
      </c>
      <c r="CX50" s="57">
        <f t="shared" si="35"/>
        <v>26.17303697</v>
      </c>
      <c r="CY50" s="57">
        <f>IF(UI!$D$19="Less efficient is fine",-0.479 + 0.0553*(CX50) + -0.000521*(CX50)^2,IF(UI!$D$19="More efficient the better",0.099 + -0.00591*(CX50) + 0.000429*(CX50)^2,0.0238*(CX50) + -0.238))</f>
        <v>0.3849182799</v>
      </c>
      <c r="CZ50" s="57">
        <v>0.23770119663468536</v>
      </c>
      <c r="DA50" s="57">
        <f t="shared" si="36"/>
        <v>29.10272436</v>
      </c>
      <c r="DB50" s="57">
        <f>IF(UI!$D$19="Less efficient is fine",-0.479 + 0.0553*(DA50) + -0.000521*(DA50)^2,IF(UI!$D$19="Efficient",0.099 + -0.00591*(DA50) + 0.000429*(DA50)^2,0.0238*(DA50) + -0.238))</f>
        <v>0.4546448398</v>
      </c>
      <c r="DC50" s="57">
        <v>0.6866751609406276</v>
      </c>
      <c r="DD50" s="57">
        <f t="shared" si="37"/>
        <v>21.14443833</v>
      </c>
      <c r="DE50" s="57">
        <f>IF(UI!$D$19="Less efficient is fine",-0.479 + 0.0553*(DD50) + -0.000521*(DD50)^2,IF(UI!$D$19="More efficient the better",0.099 + -0.00591*(DD50) + 0.000429*(DD50)^2,0.0238*(DD50) + -0.238))</f>
        <v>0.2652376322</v>
      </c>
      <c r="DF50" s="57">
        <v>0.4702699558826291</v>
      </c>
      <c r="DG50" s="57">
        <f t="shared" si="38"/>
        <v>26.87925748</v>
      </c>
      <c r="DH50" s="57">
        <f>IF(UI!$D$19="Less efficient is fine",-0.479 + 0.0553*(DG50) + -0.000521*(DG50)^2,IF(UI!$D$19="More efficient the better",0.099 + -0.00591*(DG50) + 0.000429*(DG50)^2,0.0238*(DG50) + -0.238))</f>
        <v>0.401726328</v>
      </c>
      <c r="DI50" s="57">
        <v>0.42693129267227714</v>
      </c>
      <c r="DJ50" s="57">
        <f t="shared" si="39"/>
        <v>31.69618741</v>
      </c>
      <c r="DK50" s="57">
        <f>IF(UI!$D$19="Less efficient is fine",-0.479 + 0.0553*(DJ50) + -0.000521*(DJ50)^2,IF(UI!$D$19="More efficient the better",0.099 + -0.00591*(DJ50) + 0.000429*(DJ50)^2,0.0238*(DJ50) + -0.238))</f>
        <v>0.5163692603</v>
      </c>
      <c r="DL50" s="57">
        <v>0.5956620606725042</v>
      </c>
      <c r="DM50" s="57">
        <f t="shared" si="40"/>
        <v>21.90662331</v>
      </c>
      <c r="DN50" s="57">
        <f>IF(UI!$D$19="Less efficient is fine",-0.479 + 0.0553*(DM50) + -0.000521*(DM50)^2,IF(UI!$D$19="More efficient the better",0.099 + -0.00591*(DM50) + 0.000429*(DM50)^2,0.0238*(DM50) + -0.238))</f>
        <v>0.2833776349</v>
      </c>
      <c r="DO50" s="57">
        <v>0.0244520125378882</v>
      </c>
      <c r="DP50" s="57">
        <f t="shared" si="41"/>
        <v>24.66342763</v>
      </c>
      <c r="DQ50" s="57">
        <f>IF(UI!$D$19="Less efficient is fine",-0.479 + 0.0553*(DP50) + -0.000521*(DP50)^2,IF(UI!$D$19="More efficient the better",0.099 + -0.00591*(DP50) + 0.000429*(DP50)^2,0.0238*(DP50) + -0.238))</f>
        <v>0.3489895777</v>
      </c>
      <c r="DR50" s="57">
        <v>0.801186201348302</v>
      </c>
      <c r="DS50" s="57">
        <f t="shared" si="42"/>
        <v>24.81359101</v>
      </c>
      <c r="DT50" s="57">
        <f>IF(UI!$D$19="Less efficient is fine",-0.479 + 0.0553*(DS50) + -0.000521*(DS50)^2,IF(UI!$D$19="More efficient the better",0.099 + -0.00591*(DS50) + 0.000429*(DS50)^2,0.0238*(DS50) + -0.238))</f>
        <v>0.3525634659</v>
      </c>
      <c r="DU50" s="57">
        <v>0.9257138539476043</v>
      </c>
      <c r="DV50" s="57">
        <f t="shared" si="43"/>
        <v>25.56982539</v>
      </c>
      <c r="DW50" s="57">
        <f>IF(UI!$D$19="Less efficient is fine",-0.479 + 0.0553*(DV50) + -0.000521*(DV50)^2,IF(UI!$D$19="More efficient the better",0.099 + -0.00591*(DV50) + 0.000429*(DV50)^2,0.0238*(DV50) + -0.238))</f>
        <v>0.3705618444</v>
      </c>
      <c r="DX50" s="57">
        <v>0.07810238043343887</v>
      </c>
      <c r="DY50" s="99">
        <f t="shared" si="44"/>
        <v>28.9761374</v>
      </c>
      <c r="DZ50" s="57">
        <f>IF(UI!$D$19="Less efficient is fine",-0.479 + 0.0553*(DY50) + -0.000521*(DY50)^2,IF(UI!$D$19="More efficient the better",0.099 + -0.00591*(DY50) + 0.000429*(DY50)^2,0.0238*(DY50) + -0.238))</f>
        <v>0.4516320701</v>
      </c>
      <c r="EA50" s="57">
        <v>0.2788446848267814</v>
      </c>
      <c r="EB50" s="99">
        <f t="shared" si="45"/>
        <v>25.73393013</v>
      </c>
      <c r="EC50" s="57">
        <f>IF(UI!$D$19="Less efficient is fine",-0.479 + 0.0553*(EB50) + -0.000521*(EB50)^2,IF(UI!$D$19="More efficient the better",0.099 + -0.00591*(EB50) + 0.000429*(EB50)^2,0.0238*(EB50) + -0.238))</f>
        <v>0.3744675372</v>
      </c>
      <c r="ED50" s="57">
        <v>0.799183014862564</v>
      </c>
      <c r="EE50" s="99">
        <f t="shared" si="46"/>
        <v>23.84168142</v>
      </c>
      <c r="EF50" s="57">
        <f>IF(UI!$D$19="Less efficient is fine",-0.479 + 0.0553*(EE50) + -0.000521*(EE50)^2,IF(UI!$D$19="More efficient the better",0.099 + -0.00591*(EE50) + 0.000429*(EE50)^2,0.0238*(EE50) + -0.238))</f>
        <v>0.3294320179</v>
      </c>
      <c r="EG50" s="57">
        <v>0.24117971147782669</v>
      </c>
      <c r="EH50" s="99">
        <f t="shared" si="47"/>
        <v>21.43082351</v>
      </c>
      <c r="EI50" s="57">
        <f>IF(UI!$D$19="Less efficient is fine",-0.479 + 0.0553*(EH50) + -0.000521*(EH50)^2,IF(UI!$D$19="More efficient the better",0.099 + -0.00591*(EH50) + 0.000429*(EH50)^2,0.0238*(EH50) + -0.238))</f>
        <v>0.2720535995</v>
      </c>
      <c r="EJ50" s="57">
        <v>0.19296334591374464</v>
      </c>
      <c r="EK50" s="99">
        <f t="shared" si="48"/>
        <v>20.55307496</v>
      </c>
      <c r="EL50" s="57">
        <f>IF(UI!$D$19="Less efficient is fine",-0.479 + 0.0553*(EK50) + -0.000521*(EK50)^2,IF(UI!$D$19="More efficient the better",0.099 + -0.00591*(EK50) + 0.000429*(EK50)^2,0.0238*(EK50) + -0.238))</f>
        <v>0.251163184</v>
      </c>
      <c r="EM50" s="57">
        <v>0.11755801263776466</v>
      </c>
      <c r="EN50" s="99">
        <f t="shared" si="49"/>
        <v>19.96977528</v>
      </c>
      <c r="EO50" s="57">
        <f>IF(UI!$D$19="Less efficient is fine",-0.479 + 0.0553*(EN50) + -0.000521*(EN50)^2,IF(UI!$D$19="More efficient the better",0.099 + -0.00591*(EN50) + 0.000429*(EN50)^2,0.0238*(EN50) + -0.238))</f>
        <v>0.2372806518</v>
      </c>
      <c r="EP50" s="57">
        <v>0.21210447522925135</v>
      </c>
      <c r="EQ50" s="99">
        <f t="shared" si="50"/>
        <v>33.79272888</v>
      </c>
      <c r="ER50" s="57">
        <f>IF(UI!$D$19="Less efficient is fine",-0.479 + 0.0553*(EQ50) + -0.000521*(EQ50)^2,IF(UI!$D$19="More efficient the better",0.099 + -0.00591*(EQ50) + 0.000429*(EQ50)^2,0.0238*(EQ50) + -0.238))</f>
        <v>0.5662669474</v>
      </c>
      <c r="ES50" s="57">
        <v>0.15702723224245208</v>
      </c>
      <c r="ET50" s="99">
        <f t="shared" si="51"/>
        <v>19.84060844</v>
      </c>
      <c r="EU50" s="57">
        <f>IF(UI!$D$19="Less efficient is fine",-0.479 + 0.0553*(ET50) + -0.000521*(ET50)^2,IF(UI!$D$19="More efficient the better",0.099 + -0.00591*(ET50) + 0.000429*(ET50)^2,0.0238*(ET50) + -0.238))</f>
        <v>0.2342064808</v>
      </c>
      <c r="EV50" s="57">
        <v>0.22314321976159712</v>
      </c>
      <c r="EW50" s="99">
        <f t="shared" si="52"/>
        <v>19.00621031</v>
      </c>
      <c r="EX50" s="57">
        <f>IF(UI!$D$19="Less efficient is fine",-0.479 + 0.0553*(EW50) + -0.000521*(EW50)^2,IF(UI!$D$19="More efficient the better",0.099 + -0.00591*(EW50) + 0.000429*(EW50)^2,0.0238*(EW50) + -0.238))</f>
        <v>0.2143478053</v>
      </c>
      <c r="EY50" s="57">
        <v>0.11068968563878456</v>
      </c>
      <c r="EZ50" s="99">
        <f t="shared" si="53"/>
        <v>12.70576454</v>
      </c>
      <c r="FA50" s="57">
        <f>IF(UI!$D$19="Less efficient is fine",-0.479 + 0.0553*(EZ50) + -0.000521*(EZ50)^2,IF(UI!$D$19="More efficient the better",0.099 + -0.00591*(EZ50) + 0.000429*(EZ50)^2,0.0238*(EZ50) + -0.238))</f>
        <v>0.06439719604</v>
      </c>
      <c r="FB50" s="57">
        <v>0.27720425654529235</v>
      </c>
      <c r="FC50" s="99">
        <f t="shared" si="54"/>
        <v>11.1168792</v>
      </c>
      <c r="FD50" s="57">
        <f>IF(UI!$D$19="Less efficient is fine",-0.479 + 0.0553*(FC50) + -0.000521*(FC50)^2,IF(UI!$D$19="More efficient the better",0.099 + -0.00591*(FC50) + 0.000429*(FC50)^2,0.0238*(FC50) + -0.238))</f>
        <v>0.02658172504</v>
      </c>
      <c r="FE50" s="57">
        <v>0.4600610689661925</v>
      </c>
      <c r="FF50" s="57">
        <f t="shared" si="55"/>
        <v>38.99037464</v>
      </c>
      <c r="FG50" s="57">
        <f>IF(UI!$D$19="Less efficient is fine",-0.479 + 0.0553*(FF50) + -0.000521*(FF50)^2,IF(UI!$D$19="More efficient the better",0.099 + -0.00591*(FF50) + 0.000429*(FF50)^2,0.0238*(FF50) + -0.238))</f>
        <v>0.6899709165</v>
      </c>
      <c r="FI50" s="73">
        <v>43.0</v>
      </c>
      <c r="FJ50" s="100">
        <f>AVERAGE(DZ8:DZ307)</f>
        <v>0.4611529604</v>
      </c>
    </row>
    <row r="51" ht="15.75" customHeight="1">
      <c r="A51" s="57">
        <f t="shared" si="1"/>
        <v>0.5584671861</v>
      </c>
      <c r="B51" s="57">
        <v>0.18138540123414515</v>
      </c>
      <c r="C51" s="57">
        <f t="shared" si="2"/>
        <v>31.31267517</v>
      </c>
      <c r="D51" s="57">
        <f>IF(UI!$D$19="Less efficient is fine",-0.479 + 0.0553*(C51) + -0.000521*(C51)^2,IF(UI!$D$19="More efficient the better",0.099 + -0.00591*(C51) + 0.000429*(C51)^2,0.0238*(C51) + -0.238))</f>
        <v>0.507241669</v>
      </c>
      <c r="E51" s="57">
        <v>0.9430600589171637</v>
      </c>
      <c r="F51" s="57">
        <f t="shared" si="3"/>
        <v>26.22707206</v>
      </c>
      <c r="G51" s="57">
        <f>IF(UI!$D$19="Less efficient is fine",-0.479 + 0.0553*(F51) + -0.000521*(F51)^2,IF(UI!$D$19="More efficient the better",0.099 + -0.00591*(F51) + 0.000429*(F51)^2,0.0238*(F51) + -0.238))</f>
        <v>0.3862043149</v>
      </c>
      <c r="H51" s="57">
        <v>0.8550191784403078</v>
      </c>
      <c r="I51" s="57">
        <f t="shared" si="4"/>
        <v>31.07209095</v>
      </c>
      <c r="J51" s="57">
        <f>IF(UI!$D$19="Less efficient is fine",-0.479 + 0.0553*(I51) + -0.000521*(I51)^2,IF(UI!$D$19="More efficient the better",0.099 + -0.00591*(I51) + 0.000429*(I51)^2,0.0238*(I51) + -0.238))</f>
        <v>0.5015157646</v>
      </c>
      <c r="K51" s="57">
        <v>0.6669628500959067</v>
      </c>
      <c r="L51" s="99">
        <f t="shared" si="5"/>
        <v>17.52213917</v>
      </c>
      <c r="M51" s="57">
        <f>IF(UI!$D$19="Less efficient is fine",-0.479 + 0.0553*(L51) + -0.000521*(L51)^2,IF(UI!$D$19="More efficient the better",0.099 + -0.00591*(L51) + 0.000429*(L51)^2,0.0238*(L51) + -0.238))</f>
        <v>0.1790269123</v>
      </c>
      <c r="N51" s="57">
        <v>0.49741953034081754</v>
      </c>
      <c r="O51" s="57">
        <f t="shared" si="6"/>
        <v>26.48837287</v>
      </c>
      <c r="P51" s="57">
        <f>IF(UI!$D$19="Less efficient is fine",-0.479 + 0.0553*(O51) + -0.000521*(O51)^2,IF(UI!$D$19="More efficient the better",0.099 + -0.00591*(O51) + 0.000429*(O51)^2,0.0238*(O51) + -0.238))</f>
        <v>0.3924232742</v>
      </c>
      <c r="Q51" s="57">
        <v>0.5262891233400062</v>
      </c>
      <c r="R51" s="57">
        <f t="shared" si="7"/>
        <v>17.36232305</v>
      </c>
      <c r="S51" s="57">
        <f>IF(UI!$D$19="Less efficient is fine",-0.479 + 0.0553*(R51) + -0.000521*(R51)^2,IF(UI!$D$19="More efficient the better",0.099 + -0.00591*(R51) + 0.000429*(R51)^2,0.0238*(R51) + -0.238))</f>
        <v>0.1752232886</v>
      </c>
      <c r="T51" s="57">
        <v>0.0983413895057822</v>
      </c>
      <c r="U51" s="57">
        <f t="shared" si="8"/>
        <v>24.21744661</v>
      </c>
      <c r="V51" s="57">
        <f>IF(UI!$D$19="Less efficient is fine",-0.479 + 0.0553*(U51) + -0.000521*(U51)^2,IF(UI!$D$19="More efficient the better",0.099 + -0.00591*(U51) + 0.000429*(U51)^2,0.0238*(U51) + -0.238))</f>
        <v>0.3383752294</v>
      </c>
      <c r="W51" s="57">
        <v>0.03285229042879867</v>
      </c>
      <c r="X51" s="57">
        <f t="shared" si="9"/>
        <v>19.02531619</v>
      </c>
      <c r="Y51" s="57">
        <f>IF(UI!$D$19="Less efficient is fine",-0.479 + 0.0553*(X51) + -0.000521*(X51)^2,IF(UI!$D$19="More efficient the better",0.099 + -0.00591*(X51) + 0.000429*(X51)^2,0.0238*(X51) + -0.238))</f>
        <v>0.2148025254</v>
      </c>
      <c r="Z51" s="57">
        <v>0.9057579410913719</v>
      </c>
      <c r="AA51" s="57">
        <f t="shared" si="10"/>
        <v>25.16571243</v>
      </c>
      <c r="AB51" s="57">
        <f>IF(UI!$D$19="Less efficient is fine",-0.479 + 0.0553*(AA51) + -0.000521*(AA51)^2,IF(UI!$D$19="More efficient the better",0.099 + -0.00591*(AA51) + 0.000429*(AA51)^2,0.0238*(AA51) + -0.238))</f>
        <v>0.3609439558</v>
      </c>
      <c r="AC51" s="57">
        <v>0.31681041041608404</v>
      </c>
      <c r="AD51" s="57">
        <f t="shared" si="11"/>
        <v>27.38800908</v>
      </c>
      <c r="AE51" s="57">
        <f>IF(UI!$D$19="Less efficient is fine",-0.479 + 0.0553*(AD51) + -0.000521*(AD51)^2,IF(UI!$D$19="More efficient the better",0.099 + -0.00591*(AD51) + 0.000429*(AD51)^2,0.0238*(AD51) + -0.238))</f>
        <v>0.4138346162</v>
      </c>
      <c r="AF51" s="57">
        <v>0.5784790453392429</v>
      </c>
      <c r="AG51" s="57">
        <f t="shared" si="12"/>
        <v>25.89958798</v>
      </c>
      <c r="AH51" s="57">
        <f>IF(UI!$D$19="Less efficient is fine",-0.479 + 0.0553*(AG51) + -0.000521*(AG51)^2,IF(UI!$D$19="More efficient the better",0.099 + -0.00591*(AG51) + 0.000429*(AG51)^2,0.0238*(AG51) + -0.238))</f>
        <v>0.378410194</v>
      </c>
      <c r="AI51" s="57">
        <v>0.6149004225229971</v>
      </c>
      <c r="AJ51" s="57">
        <f t="shared" si="13"/>
        <v>22.55091058</v>
      </c>
      <c r="AK51" s="57">
        <f>IF(UI!$D$19="Less efficient is fine",-0.479 + 0.0553*(AJ51) + -0.000521*(AJ51)^2,IF(UI!$D$19="More efficient the better",0.099 + -0.00591*(AJ51) + 0.000429*(AJ51)^2,0.0238*(AJ51) + -0.238))</f>
        <v>0.2987116718</v>
      </c>
      <c r="AL51" s="57">
        <v>0.28406842048048897</v>
      </c>
      <c r="AM51" s="57">
        <f t="shared" si="14"/>
        <v>23.88437132</v>
      </c>
      <c r="AN51" s="57">
        <f>IF(UI!$D$19="Less efficient is fine",-0.479 + 0.0553*(AM51) + -0.000521*(AM51)^2,IF(UI!$D$19="More efficient the better",0.099 + -0.00591*(AM51) + 0.000429*(AM51)^2,0.0238*(AM51) + -0.238))</f>
        <v>0.3304480373</v>
      </c>
      <c r="AO51" s="57">
        <v>0.19911126725526251</v>
      </c>
      <c r="AP51" s="57">
        <f t="shared" si="15"/>
        <v>20.89314627</v>
      </c>
      <c r="AQ51" s="57">
        <f>IF(UI!$D$19="Less efficient is fine",-0.479 + 0.0553*(AP51) + -0.000521*(AP51)^2,IF(UI!$D$19="More efficient the better",0.099 + -0.00591*(AP51) + 0.000429*(AP51)^2,0.0238*(AP51) + -0.238))</f>
        <v>0.2592568813</v>
      </c>
      <c r="AR51" s="57">
        <v>0.933596675253478</v>
      </c>
      <c r="AS51" s="57">
        <f t="shared" si="16"/>
        <v>31.28000896</v>
      </c>
      <c r="AT51" s="57">
        <f>IF(UI!$D$19="Less efficient is fine",-0.479 + 0.0553*(AS51) + -0.000521*(AS51)^2,IF(UI!$D$19="More efficient the better",0.099 + -0.00591*(AS51) + 0.000429*(AS51)^2,0.0238*(AS51) + -0.238))</f>
        <v>0.5064642132</v>
      </c>
      <c r="AU51" s="57">
        <v>0.7256610618962677</v>
      </c>
      <c r="AV51" s="57">
        <f t="shared" si="17"/>
        <v>22.86628617</v>
      </c>
      <c r="AW51" s="57">
        <f>IF(UI!$D$19="Less efficient is fine",-0.479 + 0.0553*(AV51) + -0.000521*(AV51)^2,IF(UI!$D$19="More efficient the better",0.099 + -0.00591*(AV51) + 0.000429*(AV51)^2,0.0238*(AV51) + -0.238))</f>
        <v>0.3062176108</v>
      </c>
      <c r="AX51" s="57">
        <v>0.27610385212539856</v>
      </c>
      <c r="AY51" s="57">
        <f t="shared" si="18"/>
        <v>26.34398056</v>
      </c>
      <c r="AZ51" s="57">
        <f>IF(UI!$D$19="Less efficient is fine",-0.479 + 0.0553*(AY51) + -0.000521*(AY51)^2,IF(UI!$D$19="More efficient the better",0.099 + -0.00591*(AY51) + 0.000429*(AY51)^2,0.0238*(AY51) + -0.238))</f>
        <v>0.3889867374</v>
      </c>
      <c r="BA51" s="57">
        <v>0.49789392403601573</v>
      </c>
      <c r="BB51" s="57">
        <f t="shared" si="19"/>
        <v>21.99156681</v>
      </c>
      <c r="BC51" s="57">
        <f>IF(UI!$D$19="Less efficient is fine",-0.479 + 0.0553*(BB51) + -0.000521*(BB51)^2,IF(UI!$D$19="More efficient the better",0.099 + -0.00591*(BB51) + 0.000429*(BB51)^2,0.0238*(BB51) + -0.238))</f>
        <v>0.28539929</v>
      </c>
      <c r="BD51" s="57">
        <v>0.2251188453319536</v>
      </c>
      <c r="BE51" s="57">
        <f t="shared" si="20"/>
        <v>21.35498767</v>
      </c>
      <c r="BF51" s="57">
        <f>IF(UI!$D$19="Less efficient is fine",-0.479 + 0.0553*(BE51) + -0.000521*(BE51)^2,IF(UI!$D$19="More efficient the better",0.099 + -0.00591*(BE51) + 0.000429*(BE51)^2,0.0238*(BE51) + -0.238))</f>
        <v>0.2702487065</v>
      </c>
      <c r="BG51" s="57">
        <v>0.014315239116477696</v>
      </c>
      <c r="BH51" s="57">
        <f t="shared" si="21"/>
        <v>23.84602716</v>
      </c>
      <c r="BI51" s="57">
        <f>IF(UI!$D$19="Less efficient is fine",-0.479 + 0.0553*(BH51) + -0.000521*(BH51)^2,IF(UI!$D$19="More efficient the better",0.099 + -0.00591*(BH51) + 0.000429*(BH51)^2,0.0238*(BH51) + -0.238))</f>
        <v>0.3295354464</v>
      </c>
      <c r="BJ51" s="57">
        <v>0.1814397035169436</v>
      </c>
      <c r="BK51" s="57">
        <f t="shared" si="22"/>
        <v>15.50598682</v>
      </c>
      <c r="BL51" s="57">
        <f>IF(UI!$D$19="Less efficient is fine",-0.479 + 0.0553*(BK51) + -0.000521*(BK51)^2,IF(UI!$D$19="More efficient the better",0.099 + -0.00591*(BK51) + 0.000429*(BK51)^2,0.0238*(BK51) + -0.238))</f>
        <v>0.1310424863</v>
      </c>
      <c r="BM51" s="57">
        <v>0.769625168519225</v>
      </c>
      <c r="BN51" s="57">
        <f t="shared" si="23"/>
        <v>25.50161723</v>
      </c>
      <c r="BO51" s="57">
        <f>IF(UI!$D$19="Less efficient is fine",-0.479 + 0.0553*(BN51) + -0.000521*(BN51)^2,IF(UI!$D$19="More efficient the better",0.099 + -0.00591*(BN51) + 0.000429*(BN51)^2,0.0238*(BN51) + -0.238))</f>
        <v>0.3689384901</v>
      </c>
      <c r="BP51" s="57">
        <v>0.5768562267571328</v>
      </c>
      <c r="BQ51" s="57">
        <f t="shared" si="24"/>
        <v>19.34064174</v>
      </c>
      <c r="BR51" s="57">
        <f>IF(UI!$D$19="Less efficient is fine",-0.479 + 0.0553*(BQ51) + -0.000521*(BQ51)^2,IF(UI!$D$19="More efficient the better",0.099 + -0.00591*(BQ51) + 0.000429*(BQ51)^2,0.0238*(BQ51) + -0.238))</f>
        <v>0.2223072734</v>
      </c>
      <c r="BS51" s="57">
        <v>0.07887570268998856</v>
      </c>
      <c r="BT51" s="57">
        <f t="shared" si="25"/>
        <v>21.99294828</v>
      </c>
      <c r="BU51" s="57">
        <f>IF(UI!$D$19="Less efficient is fine",-0.479 + 0.0553*(BT51) + -0.000521*(BT51)^2,IF(UI!$D$19="More efficient the better",0.099 + -0.00591*(BT51) + 0.000429*(BT51)^2,0.0238*(BT51) + -0.238))</f>
        <v>0.285432169</v>
      </c>
      <c r="BV51" s="57">
        <v>0.030794422467124383</v>
      </c>
      <c r="BW51" s="57">
        <f t="shared" si="26"/>
        <v>14.744513</v>
      </c>
      <c r="BX51" s="57">
        <f>IF(UI!$D$19="Less efficient is fine",-0.479 + 0.0553*(BW51) + -0.000521*(BW51)^2,IF(UI!$D$19="More efficient the better",0.099 + -0.00591*(BW51) + 0.000429*(BW51)^2,0.0238*(BW51) + -0.238))</f>
        <v>0.1129194094</v>
      </c>
      <c r="BY51" s="57">
        <v>0.1821882337900227</v>
      </c>
      <c r="BZ51" s="57">
        <f t="shared" si="27"/>
        <v>27.5090901</v>
      </c>
      <c r="CA51" s="57">
        <f>IF(UI!$D$19="Less efficient is fine",-0.479 + 0.0553*(BZ51) + -0.000521*(BZ51)^2,IF(UI!$D$19="More efficient the better",0.099 + -0.00591*(BZ51) + 0.000429*(BZ51)^2,0.0238*(BZ51) + -0.238))</f>
        <v>0.4167163443</v>
      </c>
      <c r="CB51" s="57">
        <v>0.05446676994183686</v>
      </c>
      <c r="CC51" s="57">
        <f t="shared" si="28"/>
        <v>23.15517785</v>
      </c>
      <c r="CD51" s="57">
        <f>IF(UI!$D$19="Less efficient is fine",-0.479 + 0.0553*(CC51) + -0.000521*(CC51)^2,IF(UI!$D$19="More efficient the better",0.099 + -0.00591*(CC51) + 0.000429*(CC51)^2,0.0238*(CC51) + -0.238))</f>
        <v>0.3130932328</v>
      </c>
      <c r="CE51" s="57">
        <v>0.4520862797916181</v>
      </c>
      <c r="CF51" s="57">
        <f t="shared" si="29"/>
        <v>17.37719972</v>
      </c>
      <c r="CG51" s="57">
        <f>IF(UI!$D$19="Less efficient is fine",-0.479 + 0.0553*(CF51) + -0.000521*(CF51)^2,IF(UI!$D$19="More efficient the better",0.099 + -0.00591*(CF51) + 0.000429*(CF51)^2,0.0238*(CF51) + -0.238))</f>
        <v>0.1755773533</v>
      </c>
      <c r="CH51" s="57">
        <v>0.5240950024106364</v>
      </c>
      <c r="CI51" s="57">
        <f t="shared" si="30"/>
        <v>13.54696294</v>
      </c>
      <c r="CJ51" s="57">
        <f>IF(UI!$D$19="Less efficient is fine",-0.479 + 0.0553*(CI51) + -0.000521*(CI51)^2,IF(UI!$D$19="More efficient the better",0.099 + -0.00591*(CI51) + 0.000429*(CI51)^2,0.0238*(CI51) + -0.238))</f>
        <v>0.08441771799</v>
      </c>
      <c r="CK51" s="57">
        <v>0.8969413772665883</v>
      </c>
      <c r="CL51" s="57">
        <f t="shared" si="31"/>
        <v>25.82358793</v>
      </c>
      <c r="CM51" s="57">
        <f>IF(UI!$D$19="Less efficient is fine",-0.479 + 0.0553*(CL51) + -0.000521*(CL51)^2,IF(UI!$D$19="More efficient the better",0.099 + -0.00591*(CL51) + 0.000429*(CL51)^2,0.0238*(CL51) + -0.238))</f>
        <v>0.3766013928</v>
      </c>
      <c r="CN51" s="57">
        <v>0.08899933061221299</v>
      </c>
      <c r="CO51" s="57">
        <f t="shared" si="32"/>
        <v>24.10949438</v>
      </c>
      <c r="CP51" s="57">
        <f>IF(UI!$D$19="Less efficient is fine",-0.479 + 0.0553*(CO51) + -0.000521*(CO51)^2,IF(UI!$D$19="More efficient the better",0.099 + -0.00591*(CO51) + 0.000429*(CO51)^2,0.0238*(CO51) + -0.238))</f>
        <v>0.3358059662</v>
      </c>
      <c r="CQ51" s="57">
        <v>0.7426304707485722</v>
      </c>
      <c r="CR51" s="57">
        <f t="shared" si="33"/>
        <v>20.84340615</v>
      </c>
      <c r="CS51" s="57">
        <f>IF(UI!$D$19="Less efficient is fine",-0.479 + 0.0553*(CR51) + -0.000521*(CR51)^2,IF(UI!$D$19="More efficient the better",0.099 + -0.00591*(CR51) + 0.000429*(CR51)^2,0.0238*(CR51) + -0.238))</f>
        <v>0.2580730663</v>
      </c>
      <c r="CT51" s="57">
        <v>0.6558235628569654</v>
      </c>
      <c r="CU51" s="57">
        <f t="shared" si="34"/>
        <v>16.2071421</v>
      </c>
      <c r="CV51" s="57">
        <f>IF(UI!$D$19="Less efficient is fine",-0.479 + 0.0553*(CU51) + -0.000521*(CU51)^2,IF(UI!$D$19="More efficient the better",0.099 + -0.00591*(CU51) + 0.000429*(CU51)^2,0.0238*(CU51) + -0.238))</f>
        <v>0.147729982</v>
      </c>
      <c r="CW51" s="57">
        <v>0.9552826330630426</v>
      </c>
      <c r="CX51" s="57">
        <f t="shared" si="35"/>
        <v>28.6732075</v>
      </c>
      <c r="CY51" s="57">
        <f>IF(UI!$D$19="Less efficient is fine",-0.479 + 0.0553*(CX51) + -0.000521*(CX51)^2,IF(UI!$D$19="More efficient the better",0.099 + -0.00591*(CX51) + 0.000429*(CX51)^2,0.0238*(CX51) + -0.238))</f>
        <v>0.4444223386</v>
      </c>
      <c r="CZ51" s="57">
        <v>0.939964779057161</v>
      </c>
      <c r="DA51" s="57">
        <f t="shared" si="36"/>
        <v>30.94048425</v>
      </c>
      <c r="DB51" s="57">
        <f>IF(UI!$D$19="Less efficient is fine",-0.479 + 0.0553*(DA51) + -0.000521*(DA51)^2,IF(UI!$D$19="Efficient",0.099 + -0.00591*(DA51) + 0.000429*(DA51)^2,0.0238*(DA51) + -0.238))</f>
        <v>0.4983835251</v>
      </c>
      <c r="DC51" s="57">
        <v>0.9366879375679396</v>
      </c>
      <c r="DD51" s="57">
        <f t="shared" si="37"/>
        <v>24.91831063</v>
      </c>
      <c r="DE51" s="57">
        <f>IF(UI!$D$19="Less efficient is fine",-0.479 + 0.0553*(DD51) + -0.000521*(DD51)^2,IF(UI!$D$19="More efficient the better",0.099 + -0.00591*(DD51) + 0.000429*(DD51)^2,0.0238*(DD51) + -0.238))</f>
        <v>0.355055793</v>
      </c>
      <c r="DF51" s="57">
        <v>0.4623797460743465</v>
      </c>
      <c r="DG51" s="57">
        <f t="shared" si="38"/>
        <v>26.84657664</v>
      </c>
      <c r="DH51" s="57">
        <f>IF(UI!$D$19="Less efficient is fine",-0.479 + 0.0553*(DG51) + -0.000521*(DG51)^2,IF(UI!$D$19="More efficient the better",0.099 + -0.00591*(DG51) + 0.000429*(DG51)^2,0.0238*(DG51) + -0.238))</f>
        <v>0.4009485241</v>
      </c>
      <c r="DI51" s="57">
        <v>0.1728849827331177</v>
      </c>
      <c r="DJ51" s="57">
        <f t="shared" si="39"/>
        <v>30.35208832</v>
      </c>
      <c r="DK51" s="57">
        <f>IF(UI!$D$19="Less efficient is fine",-0.479 + 0.0553*(DJ51) + -0.000521*(DJ51)^2,IF(UI!$D$19="More efficient the better",0.099 + -0.00591*(DJ51) + 0.000429*(DJ51)^2,0.0238*(DJ51) + -0.238))</f>
        <v>0.4843797019</v>
      </c>
      <c r="DL51" s="57">
        <v>0.6742457701904792</v>
      </c>
      <c r="DM51" s="57">
        <f t="shared" si="40"/>
        <v>22.73555334</v>
      </c>
      <c r="DN51" s="57">
        <f>IF(UI!$D$19="Less efficient is fine",-0.479 + 0.0553*(DM51) + -0.000521*(DM51)^2,IF(UI!$D$19="More efficient the better",0.099 + -0.00591*(DM51) + 0.000429*(DM51)^2,0.0238*(DM51) + -0.238))</f>
        <v>0.3031061696</v>
      </c>
      <c r="DO51" s="57">
        <v>0.08451088784830652</v>
      </c>
      <c r="DP51" s="57">
        <f t="shared" si="41"/>
        <v>25.23336774</v>
      </c>
      <c r="DQ51" s="57">
        <f>IF(UI!$D$19="Less efficient is fine",-0.479 + 0.0553*(DP51) + -0.000521*(DP51)^2,IF(UI!$D$19="More efficient the better",0.099 + -0.00591*(DP51) + 0.000429*(DP51)^2,0.0238*(DP51) + -0.238))</f>
        <v>0.3625541522</v>
      </c>
      <c r="DR51" s="57">
        <v>0.35588771672207975</v>
      </c>
      <c r="DS51" s="57">
        <f t="shared" si="42"/>
        <v>26.95283746</v>
      </c>
      <c r="DT51" s="57">
        <f>IF(UI!$D$19="Less efficient is fine",-0.479 + 0.0553*(DS51) + -0.000521*(DS51)^2,IF(UI!$D$19="More efficient the better",0.099 + -0.00591*(DS51) + 0.000429*(DS51)^2,0.0238*(DS51) + -0.238))</f>
        <v>0.4034775315</v>
      </c>
      <c r="DU51" s="57">
        <v>0.6482567757935921</v>
      </c>
      <c r="DV51" s="57">
        <f t="shared" si="43"/>
        <v>22.71193927</v>
      </c>
      <c r="DW51" s="57">
        <f>IF(UI!$D$19="Less efficient is fine",-0.479 + 0.0553*(DV51) + -0.000521*(DV51)^2,IF(UI!$D$19="More efficient the better",0.099 + -0.00591*(DV51) + 0.000429*(DV51)^2,0.0238*(DV51) + -0.238))</f>
        <v>0.3025441545</v>
      </c>
      <c r="DX51" s="57">
        <v>0.9527718225887188</v>
      </c>
      <c r="DY51" s="99">
        <f t="shared" si="44"/>
        <v>33.11245363</v>
      </c>
      <c r="DZ51" s="57">
        <f>IF(UI!$D$19="Less efficient is fine",-0.479 + 0.0553*(DY51) + -0.000521*(DY51)^2,IF(UI!$D$19="More efficient the better",0.099 + -0.00591*(DY51) + 0.000429*(DY51)^2,0.0238*(DY51) + -0.238))</f>
        <v>0.5500763964</v>
      </c>
      <c r="EA51" s="57">
        <v>0.02635020277145317</v>
      </c>
      <c r="EB51" s="99">
        <f t="shared" si="45"/>
        <v>23.14782844</v>
      </c>
      <c r="EC51" s="57">
        <f>IF(UI!$D$19="Less efficient is fine",-0.479 + 0.0553*(EB51) + -0.000521*(EB51)^2,IF(UI!$D$19="More efficient the better",0.099 + -0.00591*(EB51) + 0.000429*(EB51)^2,0.0238*(EB51) + -0.238))</f>
        <v>0.312918317</v>
      </c>
      <c r="ED51" s="57">
        <v>0.008590619453002657</v>
      </c>
      <c r="EE51" s="99">
        <f t="shared" si="46"/>
        <v>24.32769306</v>
      </c>
      <c r="EF51" s="57">
        <f>IF(UI!$D$19="Less efficient is fine",-0.479 + 0.0553*(EE51) + -0.000521*(EE51)^2,IF(UI!$D$19="More efficient the better",0.099 + -0.00591*(EE51) + 0.000429*(EE51)^2,0.0238*(EE51) + -0.238))</f>
        <v>0.3409990949</v>
      </c>
      <c r="EG51" s="57">
        <v>0.8152462741306493</v>
      </c>
      <c r="EH51" s="99">
        <f t="shared" si="47"/>
        <v>20.60567782</v>
      </c>
      <c r="EI51" s="57">
        <f>IF(UI!$D$19="Less efficient is fine",-0.479 + 0.0553*(EH51) + -0.000521*(EH51)^2,IF(UI!$D$19="More efficient the better",0.099 + -0.00591*(EH51) + 0.000429*(EH51)^2,0.0238*(EH51) + -0.238))</f>
        <v>0.252415132</v>
      </c>
      <c r="EJ51" s="57">
        <v>0.17922911473970848</v>
      </c>
      <c r="EK51" s="99">
        <f t="shared" si="48"/>
        <v>20.49678453</v>
      </c>
      <c r="EL51" s="57">
        <f>IF(UI!$D$19="Less efficient is fine",-0.479 + 0.0553*(EK51) + -0.000521*(EK51)^2,IF(UI!$D$19="More efficient the better",0.099 + -0.00591*(EK51) + 0.000429*(EK51)^2,0.0238*(EK51) + -0.238))</f>
        <v>0.2498234719</v>
      </c>
      <c r="EM51" s="57">
        <v>0.836961509498417</v>
      </c>
      <c r="EN51" s="99">
        <f t="shared" si="49"/>
        <v>19.29929288</v>
      </c>
      <c r="EO51" s="57">
        <f>IF(UI!$D$19="Less efficient is fine",-0.479 + 0.0553*(EN51) + -0.000521*(EN51)^2,IF(UI!$D$19="More efficient the better",0.099 + -0.00591*(EN51) + 0.000429*(EN51)^2,0.0238*(EN51) + -0.238))</f>
        <v>0.2213231705</v>
      </c>
      <c r="EP51" s="57">
        <v>0.07634582326672645</v>
      </c>
      <c r="EQ51" s="99">
        <f t="shared" si="50"/>
        <v>30.2752301</v>
      </c>
      <c r="ER51" s="57">
        <f>IF(UI!$D$19="Less efficient is fine",-0.479 + 0.0553*(EQ51) + -0.000521*(EQ51)^2,IF(UI!$D$19="More efficient the better",0.099 + -0.00591*(EQ51) + 0.000429*(EQ51)^2,0.0238*(EQ51) + -0.238))</f>
        <v>0.4825504763</v>
      </c>
      <c r="ES51" s="57">
        <v>0.8071190863858227</v>
      </c>
      <c r="ET51" s="99">
        <f t="shared" si="51"/>
        <v>18.55584899</v>
      </c>
      <c r="EU51" s="57">
        <f>IF(UI!$D$19="Less efficient is fine",-0.479 + 0.0553*(ET51) + -0.000521*(ET51)^2,IF(UI!$D$19="More efficient the better",0.099 + -0.00591*(ET51) + 0.000429*(ET51)^2,0.0238*(ET51) + -0.238))</f>
        <v>0.2036292059</v>
      </c>
      <c r="EV51" s="57">
        <v>0.4415627559115409</v>
      </c>
      <c r="EW51" s="99">
        <f t="shared" si="52"/>
        <v>20.2288641</v>
      </c>
      <c r="EX51" s="57">
        <f>IF(UI!$D$19="Less efficient is fine",-0.479 + 0.0553*(EW51) + -0.000521*(EW51)^2,IF(UI!$D$19="More efficient the better",0.099 + -0.00591*(EW51) + 0.000429*(EW51)^2,0.0238*(EW51) + -0.238))</f>
        <v>0.2434469657</v>
      </c>
      <c r="EY51" s="57">
        <v>0.7135315445303416</v>
      </c>
      <c r="EZ51" s="99">
        <f t="shared" si="53"/>
        <v>11.59383317</v>
      </c>
      <c r="FA51" s="57">
        <f>IF(UI!$D$19="Less efficient is fine",-0.479 + 0.0553*(EZ51) + -0.000521*(EZ51)^2,IF(UI!$D$19="More efficient the better",0.099 + -0.00591*(EZ51) + 0.000429*(EZ51)^2,0.0238*(EZ51) + -0.238))</f>
        <v>0.03793322954</v>
      </c>
      <c r="FB51" s="57">
        <v>0.43559472980610736</v>
      </c>
      <c r="FC51" s="99">
        <f t="shared" si="54"/>
        <v>11.40006296</v>
      </c>
      <c r="FD51" s="57">
        <f>IF(UI!$D$19="Less efficient is fine",-0.479 + 0.0553*(FC51) + -0.000521*(FC51)^2,IF(UI!$D$19="More efficient the better",0.099 + -0.00591*(FC51) + 0.000429*(FC51)^2,0.0238*(FC51) + -0.238))</f>
        <v>0.03332149838</v>
      </c>
      <c r="FE51" s="57">
        <v>0.3545036408429467</v>
      </c>
      <c r="FF51" s="57">
        <f t="shared" si="55"/>
        <v>37.52532127</v>
      </c>
      <c r="FG51" s="57">
        <f>IF(UI!$D$19="Less efficient is fine",-0.479 + 0.0553*(FF51) + -0.000521*(FF51)^2,IF(UI!$D$19="More efficient the better",0.099 + -0.00591*(FF51) + 0.000429*(FF51)^2,0.0238*(FF51) + -0.238))</f>
        <v>0.6551026461</v>
      </c>
      <c r="FI51" s="73">
        <v>44.0</v>
      </c>
      <c r="FJ51" s="102">
        <f>AVERAGE(EC8:EC307)</f>
        <v>0.3507666339</v>
      </c>
    </row>
    <row r="52" ht="15.75" customHeight="1">
      <c r="A52" s="57">
        <f t="shared" si="1"/>
        <v>0.2120590454</v>
      </c>
      <c r="B52" s="57">
        <v>0.5613587557369433</v>
      </c>
      <c r="C52" s="57">
        <f t="shared" si="2"/>
        <v>26.28625553</v>
      </c>
      <c r="D52" s="57">
        <f>IF(UI!$D$19="Less efficient is fine",-0.479 + 0.0553*(C52) + -0.000521*(C52)^2,IF(UI!$D$19="More efficient the better",0.099 + -0.00591*(C52) + 0.000429*(C52)^2,0.0238*(C52) + -0.238))</f>
        <v>0.3876128816</v>
      </c>
      <c r="E52" s="57">
        <v>0.923298404891419</v>
      </c>
      <c r="F52" s="57">
        <f t="shared" si="3"/>
        <v>25.62102766</v>
      </c>
      <c r="G52" s="57">
        <f>IF(UI!$D$19="Less efficient is fine",-0.479 + 0.0553*(F52) + -0.000521*(F52)^2,IF(UI!$D$19="More efficient the better",0.099 + -0.00591*(F52) + 0.000429*(F52)^2,0.0238*(F52) + -0.238))</f>
        <v>0.3717804582</v>
      </c>
      <c r="H52" s="57">
        <v>0.1798426888736705</v>
      </c>
      <c r="I52" s="57">
        <f t="shared" si="4"/>
        <v>32.49934439</v>
      </c>
      <c r="J52" s="57">
        <f>IF(UI!$D$19="Less efficient is fine",-0.479 + 0.0553*(I52) + -0.000521*(I52)^2,IF(UI!$D$19="More efficient the better",0.099 + -0.00591*(I52) + 0.000429*(I52)^2,0.0238*(I52) + -0.238))</f>
        <v>0.5354843966</v>
      </c>
      <c r="K52" s="57">
        <v>0.6021227651714354</v>
      </c>
      <c r="L52" s="99">
        <f t="shared" si="5"/>
        <v>16.91956699</v>
      </c>
      <c r="M52" s="57">
        <f>IF(UI!$D$19="Less efficient is fine",-0.479 + 0.0553*(L52) + -0.000521*(L52)^2,IF(UI!$D$19="More efficient the better",0.099 + -0.00591*(L52) + 0.000429*(L52)^2,0.0238*(L52) + -0.238))</f>
        <v>0.1646856944</v>
      </c>
      <c r="N52" s="57">
        <v>0.8733524157391794</v>
      </c>
      <c r="O52" s="57">
        <f t="shared" si="6"/>
        <v>25.5040516</v>
      </c>
      <c r="P52" s="57">
        <f>IF(UI!$D$19="Less efficient is fine",-0.479 + 0.0553*(O52) + -0.000521*(O52)^2,IF(UI!$D$19="More efficient the better",0.099 + -0.00591*(O52) + 0.000429*(O52)^2,0.0238*(O52) + -0.238))</f>
        <v>0.368996428</v>
      </c>
      <c r="Q52" s="57">
        <v>0.17432380955361015</v>
      </c>
      <c r="R52" s="57">
        <f t="shared" si="7"/>
        <v>21.06662366</v>
      </c>
      <c r="S52" s="57">
        <f>IF(UI!$D$19="Less efficient is fine",-0.479 + 0.0553*(R52) + -0.000521*(R52)^2,IF(UI!$D$19="More efficient the better",0.099 + -0.00591*(R52) + 0.000429*(R52)^2,0.0238*(R52) + -0.238))</f>
        <v>0.263385643</v>
      </c>
      <c r="T52" s="57">
        <v>0.6688132022979492</v>
      </c>
      <c r="U52" s="57">
        <f t="shared" si="8"/>
        <v>22.54376209</v>
      </c>
      <c r="V52" s="57">
        <f>IF(UI!$D$19="Less efficient is fine",-0.479 + 0.0553*(U52) + -0.000521*(U52)^2,IF(UI!$D$19="More efficient the better",0.099 + -0.00591*(U52) + 0.000429*(U52)^2,0.0238*(U52) + -0.238))</f>
        <v>0.2985415378</v>
      </c>
      <c r="W52" s="57">
        <v>0.8642788334861583</v>
      </c>
      <c r="X52" s="57">
        <f t="shared" si="9"/>
        <v>21.11257478</v>
      </c>
      <c r="Y52" s="57">
        <f>IF(UI!$D$19="Less efficient is fine",-0.479 + 0.0553*(X52) + -0.000521*(X52)^2,IF(UI!$D$19="More efficient the better",0.099 + -0.00591*(X52) + 0.000429*(X52)^2,0.0238*(X52) + -0.238))</f>
        <v>0.2644792797</v>
      </c>
      <c r="Z52" s="57">
        <v>0.8307400524708399</v>
      </c>
      <c r="AA52" s="57">
        <f t="shared" si="10"/>
        <v>23.86146404</v>
      </c>
      <c r="AB52" s="57">
        <f>IF(UI!$D$19="Less efficient is fine",-0.479 + 0.0553*(AA52) + -0.000521*(AA52)^2,IF(UI!$D$19="More efficient the better",0.099 + -0.00591*(AA52) + 0.000429*(AA52)^2,0.0238*(AA52) + -0.238))</f>
        <v>0.3299028441</v>
      </c>
      <c r="AC52" s="57">
        <v>0.3597241491705079</v>
      </c>
      <c r="AD52" s="57">
        <f t="shared" si="11"/>
        <v>27.54460895</v>
      </c>
      <c r="AE52" s="57">
        <f>IF(UI!$D$19="Less efficient is fine",-0.479 + 0.0553*(AD52) + -0.000521*(AD52)^2,IF(UI!$D$19="More efficient the better",0.099 + -0.00591*(AD52) + 0.000429*(AD52)^2,0.0238*(AD52) + -0.238))</f>
        <v>0.4175616929</v>
      </c>
      <c r="AF52" s="57">
        <v>0.7528562151877451</v>
      </c>
      <c r="AG52" s="57">
        <f t="shared" si="12"/>
        <v>28.25818652</v>
      </c>
      <c r="AH52" s="57">
        <f>IF(UI!$D$19="Less efficient is fine",-0.479 + 0.0553*(AG52) + -0.000521*(AG52)^2,IF(UI!$D$19="More efficient the better",0.099 + -0.00591*(AG52) + 0.000429*(AG52)^2,0.0238*(AG52) + -0.238))</f>
        <v>0.4345448391</v>
      </c>
      <c r="AI52" s="57">
        <v>0.8051116705280673</v>
      </c>
      <c r="AJ52" s="57">
        <f t="shared" si="13"/>
        <v>24.41219665</v>
      </c>
      <c r="AK52" s="57">
        <f>IF(UI!$D$19="Less efficient is fine",-0.479 + 0.0553*(AJ52) + -0.000521*(AJ52)^2,IF(UI!$D$19="More efficient the better",0.099 + -0.00591*(AJ52) + 0.000429*(AJ52)^2,0.0238*(AJ52) + -0.238))</f>
        <v>0.3430102803</v>
      </c>
      <c r="AL52" s="57">
        <v>0.5303872669481945</v>
      </c>
      <c r="AM52" s="57">
        <f t="shared" si="14"/>
        <v>19.41530753</v>
      </c>
      <c r="AN52" s="57">
        <f>IF(UI!$D$19="Less efficient is fine",-0.479 + 0.0553*(AM52) + -0.000521*(AM52)^2,IF(UI!$D$19="More efficient the better",0.099 + -0.00591*(AM52) + 0.000429*(AM52)^2,0.0238*(AM52) + -0.238))</f>
        <v>0.2240843193</v>
      </c>
      <c r="AO52" s="57">
        <v>0.5173023449449453</v>
      </c>
      <c r="AP52" s="57">
        <f t="shared" si="15"/>
        <v>17.01776407</v>
      </c>
      <c r="AQ52" s="57">
        <f>IF(UI!$D$19="Less efficient is fine",-0.479 + 0.0553*(AP52) + -0.000521*(AP52)^2,IF(UI!$D$19="More efficient the better",0.099 + -0.00591*(AP52) + 0.000429*(AP52)^2,0.0238*(AP52) + -0.238))</f>
        <v>0.1670227848</v>
      </c>
      <c r="AR52" s="57">
        <v>0.95646369903384</v>
      </c>
      <c r="AS52" s="57">
        <f t="shared" si="16"/>
        <v>32.17816419</v>
      </c>
      <c r="AT52" s="57">
        <f>IF(UI!$D$19="Less efficient is fine",-0.479 + 0.0553*(AS52) + -0.000521*(AS52)^2,IF(UI!$D$19="More efficient the better",0.099 + -0.00591*(AS52) + 0.000429*(AS52)^2,0.0238*(AS52) + -0.238))</f>
        <v>0.5278403077</v>
      </c>
      <c r="AU52" s="57">
        <v>0.9540836978089531</v>
      </c>
      <c r="AV52" s="57">
        <f t="shared" si="17"/>
        <v>27.08152882</v>
      </c>
      <c r="AW52" s="57">
        <f>IF(UI!$D$19="Less efficient is fine",-0.479 + 0.0553*(AV52) + -0.000521*(AV52)^2,IF(UI!$D$19="More efficient the better",0.099 + -0.00591*(AV52) + 0.000429*(AV52)^2,0.0238*(AV52) + -0.238))</f>
        <v>0.4065403858</v>
      </c>
      <c r="AX52" s="57">
        <v>0.6834631233430046</v>
      </c>
      <c r="AY52" s="57">
        <f t="shared" si="18"/>
        <v>23.14884883</v>
      </c>
      <c r="AZ52" s="57">
        <f>IF(UI!$D$19="Less efficient is fine",-0.479 + 0.0553*(AY52) + -0.000521*(AY52)^2,IF(UI!$D$19="More efficient the better",0.099 + -0.00591*(AY52) + 0.000429*(AY52)^2,0.0238*(AY52) + -0.238))</f>
        <v>0.3129426022</v>
      </c>
      <c r="BA52" s="57">
        <v>0.10250095093156897</v>
      </c>
      <c r="BB52" s="57">
        <f t="shared" si="19"/>
        <v>19.81108543</v>
      </c>
      <c r="BC52" s="57">
        <f>IF(UI!$D$19="Less efficient is fine",-0.479 + 0.0553*(BB52) + -0.000521*(BB52)^2,IF(UI!$D$19="More efficient the better",0.099 + -0.00591*(BB52) + 0.000429*(BB52)^2,0.0238*(BB52) + -0.238))</f>
        <v>0.2335038332</v>
      </c>
      <c r="BD52" s="57">
        <v>0.8817137291458796</v>
      </c>
      <c r="BE52" s="57">
        <f t="shared" si="20"/>
        <v>22.784078</v>
      </c>
      <c r="BF52" s="57">
        <f>IF(UI!$D$19="Less efficient is fine",-0.479 + 0.0553*(BE52) + -0.000521*(BE52)^2,IF(UI!$D$19="More efficient the better",0.099 + -0.00591*(BE52) + 0.000429*(BE52)^2,0.0238*(BE52) + -0.238))</f>
        <v>0.3042610564</v>
      </c>
      <c r="BG52" s="57">
        <v>0.16555698884355918</v>
      </c>
      <c r="BH52" s="57">
        <f t="shared" si="21"/>
        <v>25.8771252</v>
      </c>
      <c r="BI52" s="57">
        <f>IF(UI!$D$19="Less efficient is fine",-0.479 + 0.0553*(BH52) + -0.000521*(BH52)^2,IF(UI!$D$19="More efficient the better",0.099 + -0.00591*(BH52) + 0.000429*(BH52)^2,0.0238*(BH52) + -0.238))</f>
        <v>0.3778755799</v>
      </c>
      <c r="BJ52" s="57">
        <v>0.8044835598486149</v>
      </c>
      <c r="BK52" s="57">
        <f t="shared" si="22"/>
        <v>14.98376964</v>
      </c>
      <c r="BL52" s="57">
        <f>IF(UI!$D$19="Less efficient is fine",-0.479 + 0.0553*(BK52) + -0.000521*(BK52)^2,IF(UI!$D$19="More efficient the better",0.099 + -0.00591*(BK52) + 0.000429*(BK52)^2,0.0238*(BK52) + -0.238))</f>
        <v>0.1186137174</v>
      </c>
      <c r="BM52" s="57">
        <v>0.22134545912198655</v>
      </c>
      <c r="BN52" s="57">
        <f t="shared" si="23"/>
        <v>26.65942622</v>
      </c>
      <c r="BO52" s="57">
        <f>IF(UI!$D$19="Less efficient is fine",-0.479 + 0.0553*(BN52) + -0.000521*(BN52)^2,IF(UI!$D$19="More efficient the better",0.099 + -0.00591*(BN52) + 0.000429*(BN52)^2,0.0238*(BN52) + -0.238))</f>
        <v>0.3964943441</v>
      </c>
      <c r="BP52" s="57">
        <v>0.7345725769089173</v>
      </c>
      <c r="BQ52" s="57">
        <f t="shared" si="24"/>
        <v>21.34972244</v>
      </c>
      <c r="BR52" s="57">
        <f>IF(UI!$D$19="Less efficient is fine",-0.479 + 0.0553*(BQ52) + -0.000521*(BQ52)^2,IF(UI!$D$19="More efficient the better",0.099 + -0.00591*(BQ52) + 0.000429*(BQ52)^2,0.0238*(BQ52) + -0.238))</f>
        <v>0.270123394</v>
      </c>
      <c r="BS52" s="57">
        <v>0.9711493617536914</v>
      </c>
      <c r="BT52" s="57">
        <f t="shared" si="25"/>
        <v>24.15881832</v>
      </c>
      <c r="BU52" s="57">
        <f>IF(UI!$D$19="Less efficient is fine",-0.479 + 0.0553*(BT52) + -0.000521*(BT52)^2,IF(UI!$D$19="More efficient the better",0.099 + -0.00591*(BT52) + 0.000429*(BT52)^2,0.0238*(BT52) + -0.238))</f>
        <v>0.3369798759</v>
      </c>
      <c r="BV52" s="57">
        <v>0.06146245681343154</v>
      </c>
      <c r="BW52" s="57">
        <f t="shared" si="26"/>
        <v>15.05181948</v>
      </c>
      <c r="BX52" s="57">
        <f>IF(UI!$D$19="Less efficient is fine",-0.479 + 0.0553*(BW52) + -0.000521*(BW52)^2,IF(UI!$D$19="More efficient the better",0.099 + -0.00591*(BW52) + 0.000429*(BW52)^2,0.0238*(BW52) + -0.238))</f>
        <v>0.1202333037</v>
      </c>
      <c r="BY52" s="57">
        <v>0.5819354542390696</v>
      </c>
      <c r="BZ52" s="57">
        <f t="shared" si="27"/>
        <v>23.28156766</v>
      </c>
      <c r="CA52" s="57">
        <f>IF(UI!$D$19="Less efficient is fine",-0.479 + 0.0553*(BZ52) + -0.000521*(BZ52)^2,IF(UI!$D$19="More efficient the better",0.099 + -0.00591*(BZ52) + 0.000429*(BZ52)^2,0.0238*(BZ52) + -0.238))</f>
        <v>0.3161013103</v>
      </c>
      <c r="CB52" s="57">
        <v>0.9325112524984389</v>
      </c>
      <c r="CC52" s="57">
        <f t="shared" si="28"/>
        <v>25.5291584</v>
      </c>
      <c r="CD52" s="57">
        <f>IF(UI!$D$19="Less efficient is fine",-0.479 + 0.0553*(CC52) + -0.000521*(CC52)^2,IF(UI!$D$19="More efficient the better",0.099 + -0.00591*(CC52) + 0.000429*(CC52)^2,0.0238*(CC52) + -0.238))</f>
        <v>0.3695939699</v>
      </c>
      <c r="CE52" s="57">
        <v>0.5526681813941451</v>
      </c>
      <c r="CF52" s="57">
        <f t="shared" si="29"/>
        <v>13.74368046</v>
      </c>
      <c r="CG52" s="57">
        <f>IF(UI!$D$19="Less efficient is fine",-0.479 + 0.0553*(CF52) + -0.000521*(CF52)^2,IF(UI!$D$19="More efficient the better",0.099 + -0.00591*(CF52) + 0.000429*(CF52)^2,0.0238*(CF52) + -0.238))</f>
        <v>0.08909959506</v>
      </c>
      <c r="CH52" s="57">
        <v>0.27163696677222393</v>
      </c>
      <c r="CI52" s="57">
        <f t="shared" si="30"/>
        <v>16.84267797</v>
      </c>
      <c r="CJ52" s="57">
        <f>IF(UI!$D$19="Less efficient is fine",-0.479 + 0.0553*(CI52) + -0.000521*(CI52)^2,IF(UI!$D$19="More efficient the better",0.099 + -0.00591*(CI52) + 0.000429*(CI52)^2,0.0238*(CI52) + -0.238))</f>
        <v>0.1628557356</v>
      </c>
      <c r="CK52" s="57">
        <v>0.08830863003992617</v>
      </c>
      <c r="CL52" s="57">
        <f t="shared" si="31"/>
        <v>23.10129282</v>
      </c>
      <c r="CM52" s="57">
        <f>IF(UI!$D$19="Less efficient is fine",-0.479 + 0.0553*(CL52) + -0.000521*(CL52)^2,IF(UI!$D$19="More efficient the better",0.099 + -0.00591*(CL52) + 0.000429*(CL52)^2,0.0238*(CL52) + -0.238))</f>
        <v>0.311810769</v>
      </c>
      <c r="CN52" s="57">
        <v>0.15895290225646186</v>
      </c>
      <c r="CO52" s="57">
        <f t="shared" si="32"/>
        <v>24.81915681</v>
      </c>
      <c r="CP52" s="57">
        <f>IF(UI!$D$19="Less efficient is fine",-0.479 + 0.0553*(CO52) + -0.000521*(CO52)^2,IF(UI!$D$19="More efficient the better",0.099 + -0.00591*(CO52) + 0.000429*(CO52)^2,0.0238*(CO52) + -0.238))</f>
        <v>0.3526959321</v>
      </c>
      <c r="CQ52" s="57">
        <v>0.02398834088742785</v>
      </c>
      <c r="CR52" s="57">
        <f t="shared" si="33"/>
        <v>19.2046969</v>
      </c>
      <c r="CS52" s="57">
        <f>IF(UI!$D$19="Less efficient is fine",-0.479 + 0.0553*(CR52) + -0.000521*(CR52)^2,IF(UI!$D$19="More efficient the better",0.099 + -0.00591*(CR52) + 0.000429*(CR52)^2,0.0238*(CR52) + -0.238))</f>
        <v>0.2190717862</v>
      </c>
      <c r="CT52" s="57">
        <v>0.6697666397870977</v>
      </c>
      <c r="CU52" s="57">
        <f t="shared" si="34"/>
        <v>16.32569364</v>
      </c>
      <c r="CV52" s="57">
        <f>IF(UI!$D$19="Less efficient is fine",-0.479 + 0.0553*(CU52) + -0.000521*(CU52)^2,IF(UI!$D$19="More efficient the better",0.099 + -0.00591*(CU52) + 0.000429*(CU52)^2,0.0238*(CU52) + -0.238))</f>
        <v>0.1505515087</v>
      </c>
      <c r="CW52" s="57">
        <v>0.3258385114138096</v>
      </c>
      <c r="CX52" s="57">
        <f t="shared" si="35"/>
        <v>26.63269318</v>
      </c>
      <c r="CY52" s="57">
        <f>IF(UI!$D$19="Less efficient is fine",-0.479 + 0.0553*(CX52) + -0.000521*(CX52)^2,IF(UI!$D$19="More efficient the better",0.099 + -0.00591*(CX52) + 0.000429*(CX52)^2,0.0238*(CX52) + -0.238))</f>
        <v>0.3958580976</v>
      </c>
      <c r="CZ52" s="57">
        <v>0.30302503481485166</v>
      </c>
      <c r="DA52" s="57">
        <f t="shared" si="36"/>
        <v>29.5032148</v>
      </c>
      <c r="DB52" s="57">
        <f>IF(UI!$D$19="Less efficient is fine",-0.479 + 0.0553*(DA52) + -0.000521*(DA52)^2,IF(UI!$D$19="Efficient",0.099 + -0.00591*(DA52) + 0.000429*(DA52)^2,0.0238*(DA52) + -0.238))</f>
        <v>0.4641765122</v>
      </c>
      <c r="DC52" s="57">
        <v>0.8840254542511027</v>
      </c>
      <c r="DD52" s="57">
        <f t="shared" si="37"/>
        <v>23.82912697</v>
      </c>
      <c r="DE52" s="57">
        <f>IF(UI!$D$19="Less efficient is fine",-0.479 + 0.0553*(DD52) + -0.000521*(DD52)^2,IF(UI!$D$19="More efficient the better",0.099 + -0.00591*(DD52) + 0.000429*(DD52)^2,0.0238*(DD52) + -0.238))</f>
        <v>0.3291332218</v>
      </c>
      <c r="DF52" s="57">
        <v>0.9916510049785617</v>
      </c>
      <c r="DG52" s="57">
        <f t="shared" si="38"/>
        <v>29.65709906</v>
      </c>
      <c r="DH52" s="57">
        <f>IF(UI!$D$19="Less efficient is fine",-0.479 + 0.0553*(DG52) + -0.000521*(DG52)^2,IF(UI!$D$19="More efficient the better",0.099 + -0.00591*(DG52) + 0.000429*(DG52)^2,0.0238*(DG52) + -0.238))</f>
        <v>0.4678389577</v>
      </c>
      <c r="DI52" s="57">
        <v>0.2754030945705638</v>
      </c>
      <c r="DJ52" s="57">
        <f t="shared" si="39"/>
        <v>30.96865273</v>
      </c>
      <c r="DK52" s="57">
        <f>IF(UI!$D$19="Less efficient is fine",-0.479 + 0.0553*(DJ52) + -0.000521*(DJ52)^2,IF(UI!$D$19="More efficient the better",0.099 + -0.00591*(DJ52) + 0.000429*(DJ52)^2,0.0238*(DJ52) + -0.238))</f>
        <v>0.499053935</v>
      </c>
      <c r="DL52" s="57">
        <v>0.3895749458088468</v>
      </c>
      <c r="DM52" s="57">
        <f t="shared" si="40"/>
        <v>26.64808403</v>
      </c>
      <c r="DN52" s="57">
        <f>IF(UI!$D$19="Less efficient is fine",-0.479 + 0.0553*(DM52) + -0.000521*(DM52)^2,IF(UI!$D$19="More efficient the better",0.099 + -0.00591*(DM52) + 0.000429*(DM52)^2,0.0238*(DM52) + -0.238))</f>
        <v>0.3962243999</v>
      </c>
      <c r="DO52" s="57">
        <v>0.25918949374172073</v>
      </c>
      <c r="DP52" s="57">
        <f t="shared" si="41"/>
        <v>26.15995622</v>
      </c>
      <c r="DQ52" s="57">
        <f>IF(UI!$D$19="Less efficient is fine",-0.479 + 0.0553*(DP52) + -0.000521*(DP52)^2,IF(UI!$D$19="More efficient the better",0.099 + -0.00591*(DP52) + 0.000429*(DP52)^2,0.0238*(DP52) + -0.238))</f>
        <v>0.3846069581</v>
      </c>
      <c r="DR52" s="57">
        <v>0.27365955012311827</v>
      </c>
      <c r="DS52" s="57">
        <f t="shared" si="42"/>
        <v>26.58933562</v>
      </c>
      <c r="DT52" s="57">
        <f>IF(UI!$D$19="Less efficient is fine",-0.479 + 0.0553*(DS52) + -0.000521*(DS52)^2,IF(UI!$D$19="More efficient the better",0.099 + -0.00591*(DS52) + 0.000429*(DS52)^2,0.0238*(DS52) + -0.238))</f>
        <v>0.3948261879</v>
      </c>
      <c r="DU52" s="57">
        <v>0.604988093244089</v>
      </c>
      <c r="DV52" s="57">
        <f t="shared" si="43"/>
        <v>22.39612218</v>
      </c>
      <c r="DW52" s="57">
        <f>IF(UI!$D$19="Less efficient is fine",-0.479 + 0.0553*(DV52) + -0.000521*(DV52)^2,IF(UI!$D$19="More efficient the better",0.099 + -0.00591*(DV52) + 0.000429*(DV52)^2,0.0238*(DV52) + -0.238))</f>
        <v>0.295027708</v>
      </c>
      <c r="DX52" s="57">
        <v>0.35141011586535953</v>
      </c>
      <c r="DY52" s="99">
        <f t="shared" si="44"/>
        <v>31.19171872</v>
      </c>
      <c r="DZ52" s="57">
        <f>IF(UI!$D$19="Less efficient is fine",-0.479 + 0.0553*(DY52) + -0.000521*(DY52)^2,IF(UI!$D$19="More efficient the better",0.099 + -0.00591*(DY52) + 0.000429*(DY52)^2,0.0238*(DY52) + -0.238))</f>
        <v>0.5043629054</v>
      </c>
      <c r="EA52" s="57">
        <v>0.14941606245430483</v>
      </c>
      <c r="EB52" s="99">
        <f t="shared" si="45"/>
        <v>24.73327699</v>
      </c>
      <c r="EC52" s="57">
        <f>IF(UI!$D$19="Less efficient is fine",-0.479 + 0.0553*(EB52) + -0.000521*(EB52)^2,IF(UI!$D$19="More efficient the better",0.099 + -0.00591*(EB52) + 0.000429*(EB52)^2,0.0238*(EB52) + -0.238))</f>
        <v>0.3506519924</v>
      </c>
      <c r="ED52" s="57">
        <v>0.9424298710273853</v>
      </c>
      <c r="EE52" s="99">
        <f t="shared" si="46"/>
        <v>26.23810897</v>
      </c>
      <c r="EF52" s="57">
        <f>IF(UI!$D$19="Less efficient is fine",-0.479 + 0.0553*(EE52) + -0.000521*(EE52)^2,IF(UI!$D$19="More efficient the better",0.099 + -0.00591*(EE52) + 0.000429*(EE52)^2,0.0238*(EE52) + -0.238))</f>
        <v>0.3864669934</v>
      </c>
      <c r="EG52" s="57">
        <v>0.8056460958486579</v>
      </c>
      <c r="EH52" s="99">
        <f t="shared" si="47"/>
        <v>20.46730266</v>
      </c>
      <c r="EI52" s="57">
        <f>IF(UI!$D$19="Less efficient is fine",-0.479 + 0.0553*(EH52) + -0.000521*(EH52)^2,IF(UI!$D$19="More efficient the better",0.099 + -0.00591*(EH52) + 0.000429*(EH52)^2,0.0238*(EH52) + -0.238))</f>
        <v>0.2491218032</v>
      </c>
      <c r="EJ52" s="57">
        <v>0.614930282741804</v>
      </c>
      <c r="EK52" s="99">
        <f t="shared" si="48"/>
        <v>17.5661058</v>
      </c>
      <c r="EL52" s="57">
        <f>IF(UI!$D$19="Less efficient is fine",-0.479 + 0.0553*(EK52) + -0.000521*(EK52)^2,IF(UI!$D$19="More efficient the better",0.099 + -0.00591*(EK52) + 0.000429*(EK52)^2,0.0238*(EK52) + -0.238))</f>
        <v>0.180073318</v>
      </c>
      <c r="EM52" s="57">
        <v>0.013391831225454065</v>
      </c>
      <c r="EN52" s="99">
        <f t="shared" si="49"/>
        <v>19.3273143</v>
      </c>
      <c r="EO52" s="57">
        <f>IF(UI!$D$19="Less efficient is fine",-0.479 + 0.0553*(EN52) + -0.000521*(EN52)^2,IF(UI!$D$19="More efficient the better",0.099 + -0.00591*(EN52) + 0.000429*(EN52)^2,0.0238*(EN52) + -0.238))</f>
        <v>0.2219900803</v>
      </c>
      <c r="EP52" s="57">
        <v>0.45007114763461464</v>
      </c>
      <c r="EQ52" s="99">
        <f t="shared" si="50"/>
        <v>37.80823693</v>
      </c>
      <c r="ER52" s="57">
        <f>IF(UI!$D$19="Less efficient is fine",-0.479 + 0.0553*(EQ52) + -0.000521*(EQ52)^2,IF(UI!$D$19="More efficient the better",0.099 + -0.00591*(EQ52) + 0.000429*(EQ52)^2,0.0238*(EQ52) + -0.238))</f>
        <v>0.661836039</v>
      </c>
      <c r="ES52" s="57">
        <v>0.40435114135710815</v>
      </c>
      <c r="ET52" s="99">
        <f t="shared" si="51"/>
        <v>20.34891814</v>
      </c>
      <c r="EU52" s="57">
        <f>IF(UI!$D$19="Less efficient is fine",-0.479 + 0.0553*(ET52) + -0.000521*(ET52)^2,IF(UI!$D$19="More efficient the better",0.099 + -0.00591*(ET52) + 0.000429*(ET52)^2,0.0238*(ET52) + -0.238))</f>
        <v>0.2463042516</v>
      </c>
      <c r="EV52" s="57">
        <v>0.03177114619874888</v>
      </c>
      <c r="EW52" s="99">
        <f t="shared" si="52"/>
        <v>17.13434184</v>
      </c>
      <c r="EX52" s="57">
        <f>IF(UI!$D$19="Less efficient is fine",-0.479 + 0.0553*(EW52) + -0.000521*(EW52)^2,IF(UI!$D$19="More efficient the better",0.099 + -0.00591*(EW52) + 0.000429*(EW52)^2,0.0238*(EW52) + -0.238))</f>
        <v>0.1697973359</v>
      </c>
      <c r="EY52" s="57">
        <v>0.8892771085087047</v>
      </c>
      <c r="EZ52" s="99">
        <f t="shared" si="53"/>
        <v>12.88238882</v>
      </c>
      <c r="FA52" s="57">
        <f>IF(UI!$D$19="Less efficient is fine",-0.479 + 0.0553*(EZ52) + -0.000521*(EZ52)^2,IF(UI!$D$19="More efficient the better",0.099 + -0.00591*(EZ52) + 0.000429*(EZ52)^2,0.0238*(EZ52) + -0.238))</f>
        <v>0.06860085394</v>
      </c>
      <c r="FB52" s="57">
        <v>0.13550398246310913</v>
      </c>
      <c r="FC52" s="99">
        <f t="shared" si="54"/>
        <v>10.78087638</v>
      </c>
      <c r="FD52" s="57">
        <f>IF(UI!$D$19="Less efficient is fine",-0.479 + 0.0553*(FC52) + -0.000521*(FC52)^2,IF(UI!$D$19="More efficient the better",0.099 + -0.00591*(FC52) + 0.000429*(FC52)^2,0.0238*(FC52) + -0.238))</f>
        <v>0.01858485785</v>
      </c>
      <c r="FE52" s="57">
        <v>0.7494806999356872</v>
      </c>
      <c r="FF52" s="57">
        <f t="shared" si="55"/>
        <v>36.27143335</v>
      </c>
      <c r="FG52" s="57">
        <f>IF(UI!$D$19="Less efficient is fine",-0.479 + 0.0553*(FF52) + -0.000521*(FF52)^2,IF(UI!$D$19="More efficient the better",0.099 + -0.00591*(FF52) + 0.000429*(FF52)^2,0.0238*(FF52) + -0.238))</f>
        <v>0.6252601138</v>
      </c>
      <c r="FI52" s="73">
        <v>45.0</v>
      </c>
      <c r="FJ52" s="100">
        <f>AVERAGE(EF8:EF307)</f>
        <v>0.3479332373</v>
      </c>
    </row>
    <row r="53" ht="15.75" customHeight="1">
      <c r="A53" s="57">
        <f t="shared" si="1"/>
        <v>0.7794022529</v>
      </c>
      <c r="B53" s="57">
        <v>0.28897657429566137</v>
      </c>
      <c r="C53" s="57">
        <f t="shared" si="2"/>
        <v>32.18127765</v>
      </c>
      <c r="D53" s="57">
        <f>IF(UI!$D$19="Less efficient is fine",-0.479 + 0.0553*(C53) + -0.000521*(C53)^2,IF(UI!$D$19="More efficient the better",0.099 + -0.00591*(C53) + 0.000429*(C53)^2,0.0238*(C53) + -0.238))</f>
        <v>0.527914408</v>
      </c>
      <c r="E53" s="57">
        <v>0.3428596781579162</v>
      </c>
      <c r="F53" s="57">
        <f t="shared" si="3"/>
        <v>24.14040866</v>
      </c>
      <c r="G53" s="57">
        <f>IF(UI!$D$19="Less efficient is fine",-0.479 + 0.0553*(F53) + -0.000521*(F53)^2,IF(UI!$D$19="More efficient the better",0.099 + -0.00591*(F53) + 0.000429*(F53)^2,0.0238*(F53) + -0.238))</f>
        <v>0.3365417262</v>
      </c>
      <c r="H53" s="57">
        <v>0.11269679532897148</v>
      </c>
      <c r="I53" s="57">
        <f t="shared" si="4"/>
        <v>32.18689087</v>
      </c>
      <c r="J53" s="57">
        <f>IF(UI!$D$19="Less efficient is fine",-0.479 + 0.0553*(I53) + -0.000521*(I53)^2,IF(UI!$D$19="More efficient the better",0.099 + -0.00591*(I53) + 0.000429*(I53)^2,0.0238*(I53) + -0.238))</f>
        <v>0.5280480027</v>
      </c>
      <c r="K53" s="57">
        <v>0.7627988640662888</v>
      </c>
      <c r="L53" s="99">
        <f t="shared" si="5"/>
        <v>18.53306822</v>
      </c>
      <c r="M53" s="57">
        <f>IF(UI!$D$19="Less efficient is fine",-0.479 + 0.0553*(L53) + -0.000521*(L53)^2,IF(UI!$D$19="More efficient the better",0.099 + -0.00591*(L53) + 0.000429*(L53)^2,0.0238*(L53) + -0.238))</f>
        <v>0.2030870235</v>
      </c>
      <c r="N53" s="57">
        <v>0.5752512189202637</v>
      </c>
      <c r="O53" s="57">
        <f t="shared" si="6"/>
        <v>20.93508151</v>
      </c>
      <c r="P53" s="57">
        <f>IF(UI!$D$19="Less efficient is fine",-0.479 + 0.0553*(O53) + -0.000521*(O53)^2,IF(UI!$D$19="More efficient the better",0.099 + -0.00591*(O53) + 0.000429*(O53)^2,0.0238*(O53) + -0.238))</f>
        <v>0.2602549398</v>
      </c>
      <c r="Q53" s="57">
        <v>0.41393297751938996</v>
      </c>
      <c r="R53" s="57">
        <f t="shared" si="7"/>
        <v>22.18454988</v>
      </c>
      <c r="S53" s="57">
        <f>IF(UI!$D$19="Less efficient is fine",-0.479 + 0.0553*(R53) + -0.000521*(R53)^2,IF(UI!$D$19="More efficient the better",0.099 + -0.00591*(R53) + 0.000429*(R53)^2,0.0238*(R53) + -0.238))</f>
        <v>0.2899922872</v>
      </c>
      <c r="T53" s="57">
        <v>0.6997822302019885</v>
      </c>
      <c r="U53" s="57">
        <f t="shared" si="8"/>
        <v>22.99673405</v>
      </c>
      <c r="V53" s="57">
        <f>IF(UI!$D$19="Less efficient is fine",-0.479 + 0.0553*(U53) + -0.000521*(U53)^2,IF(UI!$D$19="More efficient the better",0.099 + -0.00591*(U53) + 0.000429*(U53)^2,0.0238*(U53) + -0.238))</f>
        <v>0.3093222703</v>
      </c>
      <c r="W53" s="57">
        <v>0.8422185124953018</v>
      </c>
      <c r="X53" s="57">
        <f t="shared" si="9"/>
        <v>20.73031862</v>
      </c>
      <c r="Y53" s="57">
        <f>IF(UI!$D$19="Less efficient is fine",-0.479 + 0.0553*(X53) + -0.000521*(X53)^2,IF(UI!$D$19="More efficient the better",0.099 + -0.00591*(X53) + 0.000429*(X53)^2,0.0238*(X53) + -0.238))</f>
        <v>0.2553815833</v>
      </c>
      <c r="Z53" s="57">
        <v>0.6993194365093897</v>
      </c>
      <c r="AA53" s="57">
        <f t="shared" si="10"/>
        <v>22.15119223</v>
      </c>
      <c r="AB53" s="57">
        <f>IF(UI!$D$19="Less efficient is fine",-0.479 + 0.0553*(AA53) + -0.000521*(AA53)^2,IF(UI!$D$19="More efficient the better",0.099 + -0.00591*(AA53) + 0.000429*(AA53)^2,0.0238*(AA53) + -0.238))</f>
        <v>0.289198375</v>
      </c>
      <c r="AC53" s="57">
        <v>0.5907137504181469</v>
      </c>
      <c r="AD53" s="57">
        <f t="shared" si="11"/>
        <v>22.7078296</v>
      </c>
      <c r="AE53" s="57">
        <f>IF(UI!$D$19="Less efficient is fine",-0.479 + 0.0553*(AD53) + -0.000521*(AD53)^2,IF(UI!$D$19="More efficient the better",0.099 + -0.00591*(AD53) + 0.000429*(AD53)^2,0.0238*(AD53) + -0.238))</f>
        <v>0.3024463445</v>
      </c>
      <c r="AF53" s="57">
        <v>0.8758251522413082</v>
      </c>
      <c r="AG53" s="57">
        <f t="shared" si="12"/>
        <v>26.62441054</v>
      </c>
      <c r="AH53" s="57">
        <f>IF(UI!$D$19="Less efficient is fine",-0.479 + 0.0553*(AG53) + -0.000521*(AG53)^2,IF(UI!$D$19="More efficient the better",0.099 + -0.00591*(AG53) + 0.000429*(AG53)^2,0.0238*(AG53) + -0.238))</f>
        <v>0.395660971</v>
      </c>
      <c r="AI53" s="57">
        <v>0.05650199304787451</v>
      </c>
      <c r="AJ53" s="57">
        <f t="shared" si="13"/>
        <v>25.67232131</v>
      </c>
      <c r="AK53" s="57">
        <f>IF(UI!$D$19="Less efficient is fine",-0.479 + 0.0553*(AJ53) + -0.000521*(AJ53)^2,IF(UI!$D$19="More efficient the better",0.099 + -0.00591*(AJ53) + 0.000429*(AJ53)^2,0.0238*(AJ53) + -0.238))</f>
        <v>0.3730012472</v>
      </c>
      <c r="AL53" s="57">
        <v>0.06928396706929363</v>
      </c>
      <c r="AM53" s="57">
        <f t="shared" si="14"/>
        <v>22.93061785</v>
      </c>
      <c r="AN53" s="57">
        <f>IF(UI!$D$19="Less efficient is fine",-0.479 + 0.0553*(AM53) + -0.000521*(AM53)^2,IF(UI!$D$19="More efficient the better",0.099 + -0.00591*(AM53) + 0.000429*(AM53)^2,0.0238*(AM53) + -0.238))</f>
        <v>0.3077487049</v>
      </c>
      <c r="AO53" s="57">
        <v>0.7868573488293117</v>
      </c>
      <c r="AP53" s="57">
        <f t="shared" si="15"/>
        <v>19.69577245</v>
      </c>
      <c r="AQ53" s="57">
        <f>IF(UI!$D$19="Less efficient is fine",-0.479 + 0.0553*(AP53) + -0.000521*(AP53)^2,IF(UI!$D$19="More efficient the better",0.099 + -0.00591*(AP53) + 0.000429*(AP53)^2,0.0238*(AP53) + -0.238))</f>
        <v>0.2307593842</v>
      </c>
      <c r="AR53" s="57">
        <v>0.37817458528308545</v>
      </c>
      <c r="AS53" s="57">
        <f t="shared" si="16"/>
        <v>29.78325856</v>
      </c>
      <c r="AT53" s="57">
        <f>IF(UI!$D$19="Less efficient is fine",-0.479 + 0.0553*(AS53) + -0.000521*(AS53)^2,IF(UI!$D$19="More efficient the better",0.099 + -0.00591*(AS53) + 0.000429*(AS53)^2,0.0238*(AS53) + -0.238))</f>
        <v>0.4708415536</v>
      </c>
      <c r="AU53" s="57">
        <v>0.25730717363503064</v>
      </c>
      <c r="AV53" s="57">
        <f t="shared" si="17"/>
        <v>25.5107819</v>
      </c>
      <c r="AW53" s="57">
        <f>IF(UI!$D$19="Less efficient is fine",-0.479 + 0.0553*(AV53) + -0.000521*(AV53)^2,IF(UI!$D$19="More efficient the better",0.099 + -0.00591*(AV53) + 0.000429*(AV53)^2,0.0238*(AV53) + -0.238))</f>
        <v>0.3691566092</v>
      </c>
      <c r="AX53" s="57">
        <v>0.3466941327708287</v>
      </c>
      <c r="AY53" s="57">
        <f t="shared" si="18"/>
        <v>26.74714723</v>
      </c>
      <c r="AZ53" s="57">
        <f>IF(UI!$D$19="Less efficient is fine",-0.479 + 0.0553*(AY53) + -0.000521*(AY53)^2,IF(UI!$D$19="More efficient the better",0.099 + -0.00591*(AY53) + 0.000429*(AY53)^2,0.0238*(AY53) + -0.238))</f>
        <v>0.3985821041</v>
      </c>
      <c r="BA53" s="57">
        <v>0.6691194566459473</v>
      </c>
      <c r="BB53" s="57">
        <f t="shared" si="19"/>
        <v>18.36881558</v>
      </c>
      <c r="BC53" s="57">
        <f>IF(UI!$D$19="Less efficient is fine",-0.479 + 0.0553*(BB53) + -0.000521*(BB53)^2,IF(UI!$D$19="More efficient the better",0.099 + -0.00591*(BB53) + 0.000429*(BB53)^2,0.0238*(BB53) + -0.238))</f>
        <v>0.1991778108</v>
      </c>
      <c r="BD53" s="57">
        <v>0.8438010139624149</v>
      </c>
      <c r="BE53" s="57">
        <f t="shared" si="20"/>
        <v>22.00618929</v>
      </c>
      <c r="BF53" s="57">
        <f>IF(UI!$D$19="Less efficient is fine",-0.479 + 0.0553*(BE53) + -0.000521*(BE53)^2,IF(UI!$D$19="More efficient the better",0.099 + -0.00591*(BE53) + 0.000429*(BE53)^2,0.0238*(BE53) + -0.238))</f>
        <v>0.2857473052</v>
      </c>
      <c r="BG53" s="57">
        <v>0.6408355541657242</v>
      </c>
      <c r="BH53" s="57">
        <f t="shared" si="21"/>
        <v>22.9717377</v>
      </c>
      <c r="BI53" s="57">
        <f>IF(UI!$D$19="Less efficient is fine",-0.479 + 0.0553*(BH53) + -0.000521*(BH53)^2,IF(UI!$D$19="More efficient the better",0.099 + -0.00591*(BH53) + 0.000429*(BH53)^2,0.0238*(BH53) + -0.238))</f>
        <v>0.3087273572</v>
      </c>
      <c r="BJ53" s="57">
        <v>0.5410487138184256</v>
      </c>
      <c r="BK53" s="57">
        <f t="shared" si="22"/>
        <v>12.8466691</v>
      </c>
      <c r="BL53" s="57">
        <f>IF(UI!$D$19="Less efficient is fine",-0.479 + 0.0553*(BK53) + -0.000521*(BK53)^2,IF(UI!$D$19="More efficient the better",0.099 + -0.00591*(BK53) + 0.000429*(BK53)^2,0.0238*(BK53) + -0.238))</f>
        <v>0.06775072469</v>
      </c>
      <c r="BM53" s="57">
        <v>0.41064273788388306</v>
      </c>
      <c r="BN53" s="57">
        <f t="shared" si="23"/>
        <v>27.98436412</v>
      </c>
      <c r="BO53" s="57">
        <f>IF(UI!$D$19="Less efficient is fine",-0.479 + 0.0553*(BN53) + -0.000521*(BN53)^2,IF(UI!$D$19="More efficient the better",0.099 + -0.00591*(BN53) + 0.000429*(BN53)^2,0.0238*(BN53) + -0.238))</f>
        <v>0.428027866</v>
      </c>
      <c r="BP53" s="57">
        <v>0.721527148524315</v>
      </c>
      <c r="BQ53" s="57">
        <f t="shared" si="24"/>
        <v>21.16397653</v>
      </c>
      <c r="BR53" s="57">
        <f>IF(UI!$D$19="Less efficient is fine",-0.479 + 0.0553*(BQ53) + -0.000521*(BQ53)^2,IF(UI!$D$19="More efficient the better",0.099 + -0.00591*(BQ53) + 0.000429*(BQ53)^2,0.0238*(BQ53) + -0.238))</f>
        <v>0.2657026415</v>
      </c>
      <c r="BS53" s="57">
        <v>0.7950633055812737</v>
      </c>
      <c r="BT53" s="57">
        <f t="shared" si="25"/>
        <v>21.09285607</v>
      </c>
      <c r="BU53" s="57">
        <f>IF(UI!$D$19="Less efficient is fine",-0.479 + 0.0553*(BT53) + -0.000521*(BT53)^2,IF(UI!$D$19="More efficient the better",0.099 + -0.00591*(BT53) + 0.000429*(BT53)^2,0.0238*(BT53) + -0.238))</f>
        <v>0.2640099744</v>
      </c>
      <c r="BV53" s="57">
        <v>0.09538846097219855</v>
      </c>
      <c r="BW53" s="57">
        <f t="shared" si="26"/>
        <v>15.31034053</v>
      </c>
      <c r="BX53" s="57">
        <f>IF(UI!$D$19="Less efficient is fine",-0.479 + 0.0553*(BW53) + -0.000521*(BW53)^2,IF(UI!$D$19="More efficient the better",0.099 + -0.00591*(BW53) + 0.000429*(BW53)^2,0.0238*(BW53) + -0.238))</f>
        <v>0.1263861045</v>
      </c>
      <c r="BY53" s="57">
        <v>0.16304326951278314</v>
      </c>
      <c r="BZ53" s="57">
        <f t="shared" si="27"/>
        <v>27.42759969</v>
      </c>
      <c r="CA53" s="57">
        <f>IF(UI!$D$19="Less efficient is fine",-0.479 + 0.0553*(BZ53) + -0.000521*(BZ53)^2,IF(UI!$D$19="More efficient the better",0.099 + -0.00591*(BZ53) + 0.000429*(BZ53)^2,0.0238*(BZ53) + -0.238))</f>
        <v>0.4147768726</v>
      </c>
      <c r="CB53" s="57">
        <v>0.8715759919284729</v>
      </c>
      <c r="CC53" s="57">
        <f t="shared" si="28"/>
        <v>24.21213143</v>
      </c>
      <c r="CD53" s="57">
        <f>IF(UI!$D$19="Less efficient is fine",-0.479 + 0.0553*(CC53) + -0.000521*(CC53)^2,IF(UI!$D$19="More efficient the better",0.099 + -0.00591*(CC53) + 0.000429*(CC53)^2,0.0238*(CC53) + -0.238))</f>
        <v>0.338248728</v>
      </c>
      <c r="CE53" s="57">
        <v>0.5369272903813648</v>
      </c>
      <c r="CF53" s="57">
        <f t="shared" si="29"/>
        <v>13.6345572</v>
      </c>
      <c r="CG53" s="57">
        <f>IF(UI!$D$19="Less efficient is fine",-0.479 + 0.0553*(CF53) + -0.000521*(CF53)^2,IF(UI!$D$19="More efficient the better",0.099 + -0.00591*(CF53) + 0.000429*(CF53)^2,0.0238*(CF53) + -0.238))</f>
        <v>0.08650246126</v>
      </c>
      <c r="CH53" s="57">
        <v>0.4476737487138325</v>
      </c>
      <c r="CI53" s="57">
        <f t="shared" si="30"/>
        <v>17.36557009</v>
      </c>
      <c r="CJ53" s="57">
        <f>IF(UI!$D$19="Less efficient is fine",-0.479 + 0.0553*(CI53) + -0.000521*(CI53)^2,IF(UI!$D$19="More efficient the better",0.099 + -0.00591*(CI53) + 0.000429*(CI53)^2,0.0238*(CI53) + -0.238))</f>
        <v>0.1753005682</v>
      </c>
      <c r="CK53" s="57">
        <v>0.2320746868735084</v>
      </c>
      <c r="CL53" s="57">
        <f t="shared" si="31"/>
        <v>24.40642545</v>
      </c>
      <c r="CM53" s="57">
        <f>IF(UI!$D$19="Less efficient is fine",-0.479 + 0.0553*(CL53) + -0.000521*(CL53)^2,IF(UI!$D$19="More efficient the better",0.099 + -0.00591*(CL53) + 0.000429*(CL53)^2,0.0238*(CL53) + -0.238))</f>
        <v>0.3428729257</v>
      </c>
      <c r="CN53" s="57">
        <v>0.0799431486564256</v>
      </c>
      <c r="CO53" s="57">
        <f t="shared" si="32"/>
        <v>23.99928923</v>
      </c>
      <c r="CP53" s="57">
        <f>IF(UI!$D$19="Less efficient is fine",-0.479 + 0.0553*(CO53) + -0.000521*(CO53)^2,IF(UI!$D$19="More efficient the better",0.099 + -0.00591*(CO53) + 0.000429*(CO53)^2,0.0238*(CO53) + -0.238))</f>
        <v>0.3331830837</v>
      </c>
      <c r="CQ53" s="57">
        <v>0.9610804352885876</v>
      </c>
      <c r="CR53" s="57">
        <f t="shared" si="33"/>
        <v>25.82813817</v>
      </c>
      <c r="CS53" s="57">
        <f>IF(UI!$D$19="Less efficient is fine",-0.479 + 0.0553*(CR53) + -0.000521*(CR53)^2,IF(UI!$D$19="More efficient the better",0.099 + -0.00591*(CR53) + 0.000429*(CR53)^2,0.0238*(CR53) + -0.238))</f>
        <v>0.3767096884</v>
      </c>
      <c r="CT53" s="57">
        <v>0.6068300411902146</v>
      </c>
      <c r="CU53" s="57">
        <f t="shared" si="34"/>
        <v>15.80854856</v>
      </c>
      <c r="CV53" s="57">
        <f>IF(UI!$D$19="Less efficient is fine",-0.479 + 0.0553*(CU53) + -0.000521*(CU53)^2,IF(UI!$D$19="More efficient the better",0.099 + -0.00591*(CU53) + 0.000429*(CU53)^2,0.0238*(CU53) + -0.238))</f>
        <v>0.1382434556</v>
      </c>
      <c r="CW53" s="57">
        <v>0.975797682987379</v>
      </c>
      <c r="CX53" s="57">
        <f t="shared" si="35"/>
        <v>29.55253734</v>
      </c>
      <c r="CY53" s="57">
        <f>IF(UI!$D$19="Less efficient is fine",-0.479 + 0.0553*(CX53) + -0.000521*(CX53)^2,IF(UI!$D$19="More efficient the better",0.099 + -0.00591*(CX53) + 0.000429*(CX53)^2,0.0238*(CX53) + -0.238))</f>
        <v>0.4653503887</v>
      </c>
      <c r="CZ53" s="57">
        <v>0.523834069065126</v>
      </c>
      <c r="DA53" s="57">
        <f t="shared" si="36"/>
        <v>23.56725982</v>
      </c>
      <c r="DB53" s="57">
        <f>IF(UI!$D$19="Less efficient is fine",-0.479 + 0.0553*(DA53) + -0.000521*(DA53)^2,IF(UI!$D$19="Efficient",0.099 + -0.00591*(DA53) + 0.000429*(DA53)^2,0.0238*(DA53) + -0.238))</f>
        <v>0.3229007837</v>
      </c>
      <c r="DC53" s="57">
        <v>0.615773431878155</v>
      </c>
      <c r="DD53" s="57">
        <f t="shared" si="37"/>
        <v>20.40829497</v>
      </c>
      <c r="DE53" s="57">
        <f>IF(UI!$D$19="Less efficient is fine",-0.479 + 0.0553*(DD53) + -0.000521*(DD53)^2,IF(UI!$D$19="More efficient the better",0.099 + -0.00591*(DD53) + 0.000429*(DD53)^2,0.0238*(DD53) + -0.238))</f>
        <v>0.2477174204</v>
      </c>
      <c r="DF53" s="57">
        <v>0.4654971198913881</v>
      </c>
      <c r="DG53" s="57">
        <f t="shared" si="38"/>
        <v>26.85952171</v>
      </c>
      <c r="DH53" s="57">
        <f>IF(UI!$D$19="Less efficient is fine",-0.479 + 0.0553*(DG53) + -0.000521*(DG53)^2,IF(UI!$D$19="More efficient the better",0.099 + -0.00591*(DG53) + 0.000429*(DG53)^2,0.0238*(DG53) + -0.238))</f>
        <v>0.4012566167</v>
      </c>
      <c r="DI53" s="57">
        <v>0.6510828770273944</v>
      </c>
      <c r="DJ53" s="57">
        <f t="shared" si="39"/>
        <v>26.54892686</v>
      </c>
      <c r="DK53" s="57">
        <f>IF(UI!$D$19="Less efficient is fine",-0.479 + 0.0553*(DJ53) + -0.000521*(DJ53)^2,IF(UI!$D$19="More efficient the better",0.099 + -0.00591*(DJ53) + 0.000429*(DJ53)^2,0.0238*(DJ53) + -0.238))</f>
        <v>0.3938644593</v>
      </c>
      <c r="DL53" s="57">
        <v>0.2021700035491516</v>
      </c>
      <c r="DM53" s="57">
        <f t="shared" si="40"/>
        <v>25.90763206</v>
      </c>
      <c r="DN53" s="57">
        <f>IF(UI!$D$19="Less efficient is fine",-0.479 + 0.0553*(DM53) + -0.000521*(DM53)^2,IF(UI!$D$19="More efficient the better",0.099 + -0.00591*(DM53) + 0.000429*(DM53)^2,0.0238*(DM53) + -0.238))</f>
        <v>0.378601643</v>
      </c>
      <c r="DO53" s="57">
        <v>0.5554479803617517</v>
      </c>
      <c r="DP53" s="57">
        <f t="shared" si="41"/>
        <v>21.51369178</v>
      </c>
      <c r="DQ53" s="57">
        <f>IF(UI!$D$19="Less efficient is fine",-0.479 + 0.0553*(DP53) + -0.000521*(DP53)^2,IF(UI!$D$19="More efficient the better",0.099 + -0.00591*(DP53) + 0.000429*(DP53)^2,0.0238*(DP53) + -0.238))</f>
        <v>0.2740258644</v>
      </c>
      <c r="DR53" s="57">
        <v>0.6238501857547858</v>
      </c>
      <c r="DS53" s="57">
        <f t="shared" si="42"/>
        <v>22.49066164</v>
      </c>
      <c r="DT53" s="57">
        <f>IF(UI!$D$19="Less efficient is fine",-0.479 + 0.0553*(DS53) + -0.000521*(DS53)^2,IF(UI!$D$19="More efficient the better",0.099 + -0.00591*(DS53) + 0.000429*(DS53)^2,0.0238*(DS53) + -0.238))</f>
        <v>0.2972777471</v>
      </c>
      <c r="DU53" s="57">
        <v>0.5951386455350082</v>
      </c>
      <c r="DV53" s="57">
        <f t="shared" si="43"/>
        <v>22.32668724</v>
      </c>
      <c r="DW53" s="57">
        <f>IF(UI!$D$19="Less efficient is fine",-0.479 + 0.0553*(DV53) + -0.000521*(DV53)^2,IF(UI!$D$19="More efficient the better",0.099 + -0.00591*(DV53) + 0.000429*(DV53)^2,0.0238*(DV53) + -0.238))</f>
        <v>0.2933751563</v>
      </c>
      <c r="DX53" s="57">
        <v>0.8613808708788834</v>
      </c>
      <c r="DY53" s="99">
        <f t="shared" si="44"/>
        <v>30.33981071</v>
      </c>
      <c r="DZ53" s="57">
        <f>IF(UI!$D$19="Less efficient is fine",-0.479 + 0.0553*(DY53) + -0.000521*(DY53)^2,IF(UI!$D$19="More efficient the better",0.099 + -0.00591*(DY53) + 0.000429*(DY53)^2,0.0238*(DY53) + -0.238))</f>
        <v>0.484087495</v>
      </c>
      <c r="EA53" s="57">
        <v>0.9025695514911394</v>
      </c>
      <c r="EB53" s="99">
        <f t="shared" si="45"/>
        <v>26.87104093</v>
      </c>
      <c r="EC53" s="57">
        <f>IF(UI!$D$19="Less efficient is fine",-0.479 + 0.0553*(EB53) + -0.000521*(EB53)^2,IF(UI!$D$19="More efficient the better",0.099 + -0.00591*(EB53) + 0.000429*(EB53)^2,0.0238*(EB53) + -0.238))</f>
        <v>0.4015307742</v>
      </c>
      <c r="ED53" s="57">
        <v>0.3843107827200938</v>
      </c>
      <c r="EE53" s="99">
        <f t="shared" si="46"/>
        <v>26.19177663</v>
      </c>
      <c r="EF53" s="57">
        <f>IF(UI!$D$19="Less efficient is fine",-0.479 + 0.0553*(EE53) + -0.000521*(EE53)^2,IF(UI!$D$19="More efficient the better",0.099 + -0.00591*(EE53) + 0.000429*(EE53)^2,0.0238*(EE53) + -0.238))</f>
        <v>0.3853642837</v>
      </c>
      <c r="EG53" s="57">
        <v>0.40490831495799995</v>
      </c>
      <c r="EH53" s="99">
        <f t="shared" si="47"/>
        <v>22.14964343</v>
      </c>
      <c r="EI53" s="57">
        <f>IF(UI!$D$19="Less efficient is fine",-0.479 + 0.0553*(EH53) + -0.000521*(EH53)^2,IF(UI!$D$19="More efficient the better",0.099 + -0.00591*(EH53) + 0.000429*(EH53)^2,0.0238*(EH53) + -0.238))</f>
        <v>0.2891615136</v>
      </c>
      <c r="EJ53" s="57">
        <v>0.7395187133237692</v>
      </c>
      <c r="EK53" s="99">
        <f t="shared" si="48"/>
        <v>18.70833312</v>
      </c>
      <c r="EL53" s="57">
        <f>IF(UI!$D$19="Less efficient is fine",-0.479 + 0.0553*(EK53) + -0.000521*(EK53)^2,IF(UI!$D$19="More efficient the better",0.099 + -0.00591*(EK53) + 0.000429*(EK53)^2,0.0238*(EK53) + -0.238))</f>
        <v>0.2072583284</v>
      </c>
      <c r="EM53" s="57">
        <v>0.8380772606114483</v>
      </c>
      <c r="EN53" s="99">
        <f t="shared" si="49"/>
        <v>19.31197748</v>
      </c>
      <c r="EO53" s="57">
        <f>IF(UI!$D$19="Less efficient is fine",-0.479 + 0.0553*(EN53) + -0.000521*(EN53)^2,IF(UI!$D$19="More efficient the better",0.099 + -0.00591*(EN53) + 0.000429*(EN53)^2,0.0238*(EN53) + -0.238))</f>
        <v>0.221625064</v>
      </c>
      <c r="EP53" s="57">
        <v>0.47450902204738976</v>
      </c>
      <c r="EQ53" s="99">
        <f t="shared" si="50"/>
        <v>38.15137022</v>
      </c>
      <c r="ER53" s="57">
        <f>IF(UI!$D$19="Less efficient is fine",-0.479 + 0.0553*(EQ53) + -0.000521*(EQ53)^2,IF(UI!$D$19="More efficient the better",0.099 + -0.00591*(EQ53) + 0.000429*(EQ53)^2,0.0238*(EQ53) + -0.238))</f>
        <v>0.6700026111</v>
      </c>
      <c r="ES53" s="57">
        <v>0.7726263692491956</v>
      </c>
      <c r="ET53" s="99">
        <f t="shared" si="51"/>
        <v>18.26055107</v>
      </c>
      <c r="EU53" s="57">
        <f>IF(UI!$D$19="Less efficient is fine",-0.479 + 0.0553*(ET53) + -0.000521*(ET53)^2,IF(UI!$D$19="More efficient the better",0.099 + -0.00591*(ET53) + 0.000429*(ET53)^2,0.0238*(ET53) + -0.238))</f>
        <v>0.1966011155</v>
      </c>
      <c r="EV53" s="57">
        <v>0.621855314449725</v>
      </c>
      <c r="EW53" s="99">
        <f t="shared" si="52"/>
        <v>16.64729418</v>
      </c>
      <c r="EX53" s="57">
        <f>IF(UI!$D$19="Less efficient is fine",-0.479 + 0.0553*(EW53) + -0.000521*(EW53)^2,IF(UI!$D$19="More efficient the better",0.099 + -0.00591*(EW53) + 0.000429*(EW53)^2,0.0238*(EW53) + -0.238))</f>
        <v>0.1582056015</v>
      </c>
      <c r="EY53" s="57">
        <v>0.6847289137343217</v>
      </c>
      <c r="EZ53" s="99">
        <f t="shared" si="53"/>
        <v>11.42669915</v>
      </c>
      <c r="FA53" s="57">
        <f>IF(UI!$D$19="Less efficient is fine",-0.479 + 0.0553*(EZ53) + -0.000521*(EZ53)^2,IF(UI!$D$19="More efficient the better",0.099 + -0.00591*(EZ53) + 0.000429*(EZ53)^2,0.0238*(EZ53) + -0.238))</f>
        <v>0.03395543967</v>
      </c>
      <c r="FB53" s="57">
        <v>0.7254292651997529</v>
      </c>
      <c r="FC53" s="99">
        <f t="shared" si="54"/>
        <v>9.922226397</v>
      </c>
      <c r="FD53" s="57">
        <f>IF(UI!$D$19="Less efficient is fine",-0.479 + 0.0553*(FC53) + -0.000521*(FC53)^2,IF(UI!$D$19="More efficient the better",0.099 + -0.00591*(FC53) + 0.000429*(FC53)^2,0.0238*(FC53) + -0.238))</f>
        <v>-0.001851011749</v>
      </c>
      <c r="FE53" s="57">
        <v>0.05097448804074367</v>
      </c>
      <c r="FF53" s="57">
        <f t="shared" si="55"/>
        <v>30.99118122</v>
      </c>
      <c r="FG53" s="57">
        <f>IF(UI!$D$19="Less efficient is fine",-0.479 + 0.0553*(FF53) + -0.000521*(FF53)^2,IF(UI!$D$19="More efficient the better",0.099 + -0.00591*(FF53) + 0.000429*(FF53)^2,0.0238*(FF53) + -0.238))</f>
        <v>0.499590113</v>
      </c>
      <c r="FI53" s="73">
        <v>46.0</v>
      </c>
      <c r="FJ53" s="102">
        <f>AVERAGE(EI8:EI307)</f>
        <v>0.2554833852</v>
      </c>
    </row>
    <row r="54" ht="15.75" customHeight="1">
      <c r="A54" s="57">
        <f t="shared" si="1"/>
        <v>0.5364209012</v>
      </c>
      <c r="B54" s="57">
        <v>0.9326642604662816</v>
      </c>
      <c r="C54" s="57">
        <f t="shared" si="2"/>
        <v>34.01871302</v>
      </c>
      <c r="D54" s="57">
        <f>IF(UI!$D$19="Less efficient is fine",-0.479 + 0.0553*(C54) + -0.000521*(C54)^2,IF(UI!$D$19="More efficient the better",0.099 + -0.00591*(C54) + 0.000429*(C54)^2,0.0238*(C54) + -0.238))</f>
        <v>0.5716453698</v>
      </c>
      <c r="E54" s="57">
        <v>0.7786411381454003</v>
      </c>
      <c r="F54" s="57">
        <f t="shared" si="3"/>
        <v>22.56093316</v>
      </c>
      <c r="G54" s="57">
        <f>IF(UI!$D$19="Less efficient is fine",-0.479 + 0.0553*(F54) + -0.000521*(F54)^2,IF(UI!$D$19="More efficient the better",0.099 + -0.00591*(F54) + 0.000429*(F54)^2,0.0238*(F54) + -0.238))</f>
        <v>0.2989502092</v>
      </c>
      <c r="H54" s="57">
        <v>0.27039257919040083</v>
      </c>
      <c r="I54" s="57">
        <f t="shared" si="4"/>
        <v>32.8384524</v>
      </c>
      <c r="J54" s="57">
        <f>IF(UI!$D$19="Less efficient is fine",-0.479 + 0.0553*(I54) + -0.000521*(I54)^2,IF(UI!$D$19="More efficient the better",0.099 + -0.00591*(I54) + 0.000429*(I54)^2,0.0238*(I54) + -0.238))</f>
        <v>0.5435551672</v>
      </c>
      <c r="K54" s="57">
        <v>0.7517298092795575</v>
      </c>
      <c r="L54" s="99">
        <f t="shared" si="5"/>
        <v>18.40696469</v>
      </c>
      <c r="M54" s="57">
        <f>IF(UI!$D$19="Less efficient is fine",-0.479 + 0.0553*(L54) + -0.000521*(L54)^2,IF(UI!$D$19="More efficient the better",0.099 + -0.00591*(L54) + 0.000429*(L54)^2,0.0238*(L54) + -0.238))</f>
        <v>0.2000857595</v>
      </c>
      <c r="N54" s="57">
        <v>0.8958531793545261</v>
      </c>
      <c r="O54" s="57">
        <f t="shared" si="6"/>
        <v>26.01612433</v>
      </c>
      <c r="P54" s="57">
        <f>IF(UI!$D$19="Less efficient is fine",-0.479 + 0.0553*(O54) + -0.000521*(O54)^2,IF(UI!$D$19="More efficient the better",0.099 + -0.00591*(O54) + 0.000429*(O54)^2,0.0238*(O54) + -0.238))</f>
        <v>0.381183759</v>
      </c>
      <c r="Q54" s="57">
        <v>0.46798259957731625</v>
      </c>
      <c r="R54" s="57">
        <f t="shared" si="7"/>
        <v>22.3860853</v>
      </c>
      <c r="S54" s="57">
        <f>IF(UI!$D$19="Less efficient is fine",-0.479 + 0.0553*(R54) + -0.000521*(R54)^2,IF(UI!$D$19="More efficient the better",0.099 + -0.00591*(R54) + 0.000429*(R54)^2,0.0238*(R54) + -0.238))</f>
        <v>0.2947888302</v>
      </c>
      <c r="T54" s="57">
        <v>0.7802800158673251</v>
      </c>
      <c r="U54" s="57">
        <f t="shared" si="8"/>
        <v>24.29776684</v>
      </c>
      <c r="V54" s="57">
        <f>IF(UI!$D$19="Less efficient is fine",-0.479 + 0.0553*(U54) + -0.000521*(U54)^2,IF(UI!$D$19="More efficient the better",0.099 + -0.00591*(U54) + 0.000429*(U54)^2,0.0238*(U54) + -0.238))</f>
        <v>0.3402868507</v>
      </c>
      <c r="W54" s="57">
        <v>0.32225966789444516</v>
      </c>
      <c r="X54" s="57">
        <f t="shared" si="9"/>
        <v>21.21127846</v>
      </c>
      <c r="Y54" s="57">
        <f>IF(UI!$D$19="Less efficient is fine",-0.479 + 0.0553*(X54) + -0.000521*(X54)^2,IF(UI!$D$19="More efficient the better",0.099 + -0.00591*(X54) + 0.000429*(X54)^2,0.0238*(X54) + -0.238))</f>
        <v>0.2668284274</v>
      </c>
      <c r="Z54" s="57">
        <v>0.39991594662621244</v>
      </c>
      <c r="AA54" s="57">
        <f t="shared" si="10"/>
        <v>25.68299963</v>
      </c>
      <c r="AB54" s="57">
        <f>IF(UI!$D$19="Less efficient is fine",-0.479 + 0.0553*(AA54) + -0.000521*(AA54)^2,IF(UI!$D$19="More efficient the better",0.099 + -0.00591*(AA54) + 0.000429*(AA54)^2,0.0238*(AA54) + -0.238))</f>
        <v>0.3732553913</v>
      </c>
      <c r="AC54" s="57">
        <v>0.8478188643510544</v>
      </c>
      <c r="AD54" s="57">
        <f t="shared" si="11"/>
        <v>25.94367418</v>
      </c>
      <c r="AE54" s="57">
        <f>IF(UI!$D$19="Less efficient is fine",-0.479 + 0.0553*(AD54) + -0.000521*(AD54)^2,IF(UI!$D$19="More efficient the better",0.099 + -0.00591*(AD54) + 0.000429*(AD54)^2,0.0238*(AD54) + -0.238))</f>
        <v>0.3794594455</v>
      </c>
      <c r="AF54" s="57">
        <v>0.0651533238878017</v>
      </c>
      <c r="AG54" s="57">
        <f t="shared" si="12"/>
        <v>32.22833208</v>
      </c>
      <c r="AH54" s="57">
        <f>IF(UI!$D$19="Less efficient is fine",-0.479 + 0.0553*(AG54) + -0.000521*(AG54)^2,IF(UI!$D$19="More efficient the better",0.099 + -0.00591*(AG54) + 0.000429*(AG54)^2,0.0238*(AG54) + -0.238))</f>
        <v>0.5290343036</v>
      </c>
      <c r="AI54" s="57">
        <v>0.010923255198841852</v>
      </c>
      <c r="AJ54" s="57">
        <f t="shared" si="13"/>
        <v>25.2956113</v>
      </c>
      <c r="AK54" s="57">
        <f>IF(UI!$D$19="Less efficient is fine",-0.479 + 0.0553*(AJ54) + -0.000521*(AJ54)^2,IF(UI!$D$19="More efficient the better",0.099 + -0.00591*(AJ54) + 0.000429*(AJ54)^2,0.0238*(AJ54) + -0.238))</f>
        <v>0.364035549</v>
      </c>
      <c r="AL54" s="57">
        <v>0.758668541376344</v>
      </c>
      <c r="AM54" s="57">
        <f t="shared" si="14"/>
        <v>21.56280369</v>
      </c>
      <c r="AN54" s="57">
        <f>IF(UI!$D$19="Less efficient is fine",-0.479 + 0.0553*(AM54) + -0.000521*(AM54)^2,IF(UI!$D$19="More efficient the better",0.099 + -0.00591*(AM54) + 0.000429*(AM54)^2,0.0238*(AM54) + -0.238))</f>
        <v>0.2751947279</v>
      </c>
      <c r="AO54" s="57">
        <v>0.28452196977907407</v>
      </c>
      <c r="AP54" s="57">
        <f t="shared" si="15"/>
        <v>21.26305003</v>
      </c>
      <c r="AQ54" s="57">
        <f>IF(UI!$D$19="Less efficient is fine",-0.479 + 0.0553*(AP54) + -0.000521*(AP54)^2,IF(UI!$D$19="More efficient the better",0.099 + -0.00591*(AP54) + 0.000429*(AP54)^2,0.0238*(AP54) + -0.238))</f>
        <v>0.2680605908</v>
      </c>
      <c r="AR54" s="57">
        <v>0.25522879968116907</v>
      </c>
      <c r="AS54" s="57">
        <f t="shared" si="16"/>
        <v>28.92954735</v>
      </c>
      <c r="AT54" s="57">
        <f>IF(UI!$D$19="Less efficient is fine",-0.479 + 0.0553*(AS54) + -0.000521*(AS54)^2,IF(UI!$D$19="More efficient the better",0.099 + -0.00591*(AS54) + 0.000429*(AS54)^2,0.0238*(AS54) + -0.238))</f>
        <v>0.4505232269</v>
      </c>
      <c r="AU54" s="57">
        <v>0.611811722805003</v>
      </c>
      <c r="AV54" s="57">
        <f t="shared" si="17"/>
        <v>21.51419271</v>
      </c>
      <c r="AW54" s="57">
        <f>IF(UI!$D$19="Less efficient is fine",-0.479 + 0.0553*(AV54) + -0.000521*(AV54)^2,IF(UI!$D$19="More efficient the better",0.099 + -0.00591*(AV54) + 0.000429*(AV54)^2,0.0238*(AV54) + -0.238))</f>
        <v>0.2740377864</v>
      </c>
      <c r="AX54" s="57">
        <v>0.7483903081644121</v>
      </c>
      <c r="AY54" s="57">
        <f t="shared" si="18"/>
        <v>24.10865039</v>
      </c>
      <c r="AZ54" s="57">
        <f>IF(UI!$D$19="Less efficient is fine",-0.479 + 0.0553*(AY54) + -0.000521*(AY54)^2,IF(UI!$D$19="More efficient the better",0.099 + -0.00591*(AY54) + 0.000429*(AY54)^2,0.0238*(AY54) + -0.238))</f>
        <v>0.3357858792</v>
      </c>
      <c r="BA54" s="57">
        <v>0.9740450362227414</v>
      </c>
      <c r="BB54" s="57">
        <f t="shared" si="19"/>
        <v>23.86269478</v>
      </c>
      <c r="BC54" s="57">
        <f>IF(UI!$D$19="Less efficient is fine",-0.479 + 0.0553*(BB54) + -0.000521*(BB54)^2,IF(UI!$D$19="More efficient the better",0.099 + -0.00591*(BB54) + 0.000429*(BB54)^2,0.0238*(BB54) + -0.238))</f>
        <v>0.3299321356</v>
      </c>
      <c r="BD54" s="57">
        <v>0.9375683357309077</v>
      </c>
      <c r="BE54" s="57">
        <f t="shared" si="20"/>
        <v>24.21063557</v>
      </c>
      <c r="BF54" s="57">
        <f>IF(UI!$D$19="Less efficient is fine",-0.479 + 0.0553*(BE54) + -0.000521*(BE54)^2,IF(UI!$D$19="More efficient the better",0.099 + -0.00591*(BE54) + 0.000429*(BE54)^2,0.0238*(BE54) + -0.238))</f>
        <v>0.3382131266</v>
      </c>
      <c r="BG54" s="57">
        <v>0.788884716178731</v>
      </c>
      <c r="BH54" s="57">
        <f t="shared" si="21"/>
        <v>25.31154896</v>
      </c>
      <c r="BI54" s="57">
        <f>IF(UI!$D$19="Less efficient is fine",-0.479 + 0.0553*(BH54) + -0.000521*(BH54)^2,IF(UI!$D$19="More efficient the better",0.099 + -0.00591*(BH54) + 0.000429*(BH54)^2,0.0238*(BH54) + -0.238))</f>
        <v>0.3644148651</v>
      </c>
      <c r="BJ54" s="57">
        <v>0.42986118068737633</v>
      </c>
      <c r="BK54" s="57">
        <f t="shared" si="22"/>
        <v>16.31803036</v>
      </c>
      <c r="BL54" s="57">
        <f>IF(UI!$D$19="Less efficient is fine",-0.479 + 0.0553*(BK54) + -0.000521*(BK54)^2,IF(UI!$D$19="More efficient the better",0.099 + -0.00591*(BK54) + 0.000429*(BK54)^2,0.0238*(BK54) + -0.238))</f>
        <v>0.1503691226</v>
      </c>
      <c r="BM54" s="57">
        <v>0.2890194886407079</v>
      </c>
      <c r="BN54" s="57">
        <f t="shared" si="23"/>
        <v>27.1815881</v>
      </c>
      <c r="BO54" s="57">
        <f>IF(UI!$D$19="Less efficient is fine",-0.479 + 0.0553*(BN54) + -0.000521*(BN54)^2,IF(UI!$D$19="More efficient the better",0.099 + -0.00591*(BN54) + 0.000429*(BN54)^2,0.0238*(BN54) + -0.238))</f>
        <v>0.4089217969</v>
      </c>
      <c r="BP54" s="57">
        <v>0.3624471776660021</v>
      </c>
      <c r="BQ54" s="57">
        <f t="shared" si="24"/>
        <v>23.83133276</v>
      </c>
      <c r="BR54" s="57">
        <f>IF(UI!$D$19="Less efficient is fine",-0.479 + 0.0553*(BQ54) + -0.000521*(BQ54)^2,IF(UI!$D$19="More efficient the better",0.099 + -0.00591*(BQ54) + 0.000429*(BQ54)^2,0.0238*(BQ54) + -0.238))</f>
        <v>0.3291857196</v>
      </c>
      <c r="BS54" s="57">
        <v>0.5986271876049567</v>
      </c>
      <c r="BT54" s="57">
        <f t="shared" si="25"/>
        <v>19.13259107</v>
      </c>
      <c r="BU54" s="57">
        <f>IF(UI!$D$19="Less efficient is fine",-0.479 + 0.0553*(BT54) + -0.000521*(BT54)^2,IF(UI!$D$19="More efficient the better",0.099 + -0.00591*(BT54) + 0.000429*(BT54)^2,0.0238*(BT54) + -0.238))</f>
        <v>0.2173556674</v>
      </c>
      <c r="BV54" s="57">
        <v>0.1493311619274016</v>
      </c>
      <c r="BW54" s="57">
        <f t="shared" si="26"/>
        <v>15.6395002</v>
      </c>
      <c r="BX54" s="57">
        <f>IF(UI!$D$19="Less efficient is fine",-0.479 + 0.0553*(BW54) + -0.000521*(BW54)^2,IF(UI!$D$19="More efficient the better",0.099 + -0.00591*(BW54) + 0.000429*(BW54)^2,0.0238*(BW54) + -0.238))</f>
        <v>0.1342201048</v>
      </c>
      <c r="BY54" s="57">
        <v>0.3206450677506488</v>
      </c>
      <c r="BZ54" s="57">
        <f t="shared" si="27"/>
        <v>28.00201482</v>
      </c>
      <c r="CA54" s="57">
        <f>IF(UI!$D$19="Less efficient is fine",-0.479 + 0.0553*(BZ54) + -0.000521*(BZ54)^2,IF(UI!$D$19="More efficient the better",0.099 + -0.00591*(BZ54) + 0.000429*(BZ54)^2,0.0238*(BZ54) + -0.238))</f>
        <v>0.4284479528</v>
      </c>
      <c r="CB54" s="57">
        <v>0.675919809973518</v>
      </c>
      <c r="CC54" s="57">
        <f t="shared" si="28"/>
        <v>21.39419209</v>
      </c>
      <c r="CD54" s="57">
        <f>IF(UI!$D$19="Less efficient is fine",-0.479 + 0.0553*(CC54) + -0.000521*(CC54)^2,IF(UI!$D$19="More efficient the better",0.099 + -0.00591*(CC54) + 0.000429*(CC54)^2,0.0238*(CC54) + -0.238))</f>
        <v>0.2711817718</v>
      </c>
      <c r="CE54" s="57">
        <v>0.20965256390404785</v>
      </c>
      <c r="CF54" s="57">
        <f t="shared" si="29"/>
        <v>16.61884436</v>
      </c>
      <c r="CG54" s="57">
        <f>IF(UI!$D$19="Less efficient is fine",-0.479 + 0.0553*(CF54) + -0.000521*(CF54)^2,IF(UI!$D$19="More efficient the better",0.099 + -0.00591*(CF54) + 0.000429*(CF54)^2,0.0238*(CF54) + -0.238))</f>
        <v>0.1575284957</v>
      </c>
      <c r="CH54" s="57">
        <v>0.3642360714932915</v>
      </c>
      <c r="CI54" s="57">
        <f t="shared" si="30"/>
        <v>17.13376449</v>
      </c>
      <c r="CJ54" s="57">
        <f>IF(UI!$D$19="Less efficient is fine",-0.479 + 0.0553*(CI54) + -0.000521*(CI54)^2,IF(UI!$D$19="More efficient the better",0.099 + -0.00591*(CI54) + 0.000429*(CI54)^2,0.0238*(CI54) + -0.238))</f>
        <v>0.1697835948</v>
      </c>
      <c r="CK54" s="57">
        <v>0.8516374766947638</v>
      </c>
      <c r="CL54" s="57">
        <f t="shared" si="31"/>
        <v>24.78918234</v>
      </c>
      <c r="CM54" s="57">
        <f>IF(UI!$D$19="Less efficient is fine",-0.479 + 0.0553*(CL54) + -0.000521*(CL54)^2,IF(UI!$D$19="More efficient the better",0.099 + -0.00591*(CL54) + 0.000429*(CL54)^2,0.0238*(CL54) + -0.238))</f>
        <v>0.3519825396</v>
      </c>
      <c r="CN54" s="57">
        <v>0.2735644983969454</v>
      </c>
      <c r="CO54" s="57">
        <f t="shared" si="32"/>
        <v>25.69840843</v>
      </c>
      <c r="CP54" s="57">
        <f>IF(UI!$D$19="Less efficient is fine",-0.479 + 0.0553*(CO54) + -0.000521*(CO54)^2,IF(UI!$D$19="More efficient the better",0.099 + -0.00591*(CO54) + 0.000429*(CO54)^2,0.0238*(CO54) + -0.238))</f>
        <v>0.3736221206</v>
      </c>
      <c r="CQ54" s="57">
        <v>0.585299902266317</v>
      </c>
      <c r="CR54" s="57">
        <f t="shared" si="33"/>
        <v>18.64625791</v>
      </c>
      <c r="CS54" s="57">
        <f>IF(UI!$D$19="Less efficient is fine",-0.479 + 0.0553*(CR54) + -0.000521*(CR54)^2,IF(UI!$D$19="More efficient the better",0.099 + -0.00591*(CR54) + 0.000429*(CR54)^2,0.0238*(CR54) + -0.238))</f>
        <v>0.2057809383</v>
      </c>
      <c r="CT54" s="57">
        <v>0.9287906302577358</v>
      </c>
      <c r="CU54" s="57">
        <f t="shared" si="34"/>
        <v>19.3650591</v>
      </c>
      <c r="CV54" s="57">
        <f>IF(UI!$D$19="Less efficient is fine",-0.479 + 0.0553*(CU54) + -0.000521*(CU54)^2,IF(UI!$D$19="More efficient the better",0.099 + -0.00591*(CU54) + 0.000429*(CU54)^2,0.0238*(CU54) + -0.238))</f>
        <v>0.2228884066</v>
      </c>
      <c r="CW54" s="57">
        <v>0.9991095245487941</v>
      </c>
      <c r="CX54" s="57">
        <f t="shared" si="35"/>
        <v>31.53054002</v>
      </c>
      <c r="CY54" s="57">
        <f>IF(UI!$D$19="Less efficient is fine",-0.479 + 0.0553*(CX54) + -0.000521*(CX54)^2,IF(UI!$D$19="More efficient the better",0.099 + -0.00591*(CX54) + 0.000429*(CX54)^2,0.0238*(CX54) + -0.238))</f>
        <v>0.5124268524</v>
      </c>
      <c r="CZ54" s="57">
        <v>0.16608470288823896</v>
      </c>
      <c r="DA54" s="57">
        <f t="shared" si="36"/>
        <v>28.59353629</v>
      </c>
      <c r="DB54" s="57">
        <f>IF(UI!$D$19="Less efficient is fine",-0.479 + 0.0553*(DA54) + -0.000521*(DA54)^2,IF(UI!$D$19="Efficient",0.099 + -0.00591*(DA54) + 0.000429*(DA54)^2,0.0238*(DA54) + -0.238))</f>
        <v>0.4425261636</v>
      </c>
      <c r="DC54" s="57">
        <v>0.38666344243099493</v>
      </c>
      <c r="DD54" s="57">
        <f t="shared" si="37"/>
        <v>24.63817019</v>
      </c>
      <c r="DE54" s="57">
        <f>IF(UI!$D$19="Less efficient is fine",-0.479 + 0.0553*(DD54) + -0.000521*(DD54)^2,IF(UI!$D$19="More efficient the better",0.099 + -0.00591*(DD54) + 0.000429*(DD54)^2,0.0238*(DD54) + -0.238))</f>
        <v>0.3483884506</v>
      </c>
      <c r="DF54" s="57">
        <v>0.149432115317227</v>
      </c>
      <c r="DG54" s="57">
        <f t="shared" si="38"/>
        <v>25.18673905</v>
      </c>
      <c r="DH54" s="57">
        <f>IF(UI!$D$19="Less efficient is fine",-0.479 + 0.0553*(DG54) + -0.000521*(DG54)^2,IF(UI!$D$19="More efficient the better",0.099 + -0.00591*(DG54) + 0.000429*(DG54)^2,0.0238*(DG54) + -0.238))</f>
        <v>0.3614443895</v>
      </c>
      <c r="DI54" s="57">
        <v>0.47069754252981844</v>
      </c>
      <c r="DJ54" s="57">
        <f t="shared" si="39"/>
        <v>31.88102066</v>
      </c>
      <c r="DK54" s="57">
        <f>IF(UI!$D$19="Less efficient is fine",-0.479 + 0.0553*(DJ54) + -0.000521*(DJ54)^2,IF(UI!$D$19="More efficient the better",0.099 + -0.00591*(DJ54) + 0.000429*(DJ54)^2,0.0238*(DJ54) + -0.238))</f>
        <v>0.5207682917</v>
      </c>
      <c r="DL54" s="57">
        <v>0.9997141515479755</v>
      </c>
      <c r="DM54" s="57">
        <f t="shared" si="40"/>
        <v>29.78480834</v>
      </c>
      <c r="DN54" s="57">
        <f>IF(UI!$D$19="Less efficient is fine",-0.479 + 0.0553*(DM54) + -0.000521*(DM54)^2,IF(UI!$D$19="More efficient the better",0.099 + -0.00591*(DM54) + 0.000429*(DM54)^2,0.0238*(DM54) + -0.238))</f>
        <v>0.4708784386</v>
      </c>
      <c r="DO54" s="57">
        <v>0.9668528004412392</v>
      </c>
      <c r="DP54" s="57">
        <f t="shared" si="41"/>
        <v>27.68270711</v>
      </c>
      <c r="DQ54" s="57">
        <f>IF(UI!$D$19="Less efficient is fine",-0.479 + 0.0553*(DP54) + -0.000521*(DP54)^2,IF(UI!$D$19="More efficient the better",0.099 + -0.00591*(DP54) + 0.000429*(DP54)^2,0.0238*(DP54) + -0.238))</f>
        <v>0.4208484293</v>
      </c>
      <c r="DR54" s="57">
        <v>0.9458065284399243</v>
      </c>
      <c r="DS54" s="57">
        <f t="shared" si="42"/>
        <v>27.77010166</v>
      </c>
      <c r="DT54" s="57">
        <f>IF(UI!$D$19="Less efficient is fine",-0.479 + 0.0553*(DS54) + -0.000521*(DS54)^2,IF(UI!$D$19="More efficient the better",0.099 + -0.00591*(DS54) + 0.000429*(DS54)^2,0.0238*(DS54) + -0.238))</f>
        <v>0.4229284196</v>
      </c>
      <c r="DU54" s="57">
        <v>0.32676401380549125</v>
      </c>
      <c r="DV54" s="57">
        <f t="shared" si="43"/>
        <v>26.21261621</v>
      </c>
      <c r="DW54" s="57">
        <f>IF(UI!$D$19="Less efficient is fine",-0.479 + 0.0553*(DV54) + -0.000521*(DV54)^2,IF(UI!$D$19="More efficient the better",0.099 + -0.00591*(DV54) + 0.000429*(DV54)^2,0.0238*(DV54) + -0.238))</f>
        <v>0.3858602657</v>
      </c>
      <c r="DX54" s="57">
        <v>0.27511002785466365</v>
      </c>
      <c r="DY54" s="99">
        <f t="shared" si="44"/>
        <v>30.70884098</v>
      </c>
      <c r="DZ54" s="57">
        <f>IF(UI!$D$19="Less efficient is fine",-0.479 + 0.0553*(DY54) + -0.000521*(DY54)^2,IF(UI!$D$19="More efficient the better",0.099 + -0.00591*(DY54) + 0.000429*(DY54)^2,0.0238*(DY54) + -0.238))</f>
        <v>0.4928704153</v>
      </c>
      <c r="EA54" s="57">
        <v>0.15452647260780783</v>
      </c>
      <c r="EB54" s="99">
        <f t="shared" si="45"/>
        <v>24.77962653</v>
      </c>
      <c r="EC54" s="57">
        <f>IF(UI!$D$19="Less efficient is fine",-0.479 + 0.0553*(EB54) + -0.000521*(EB54)^2,IF(UI!$D$19="More efficient the better",0.099 + -0.00591*(EB54) + 0.000429*(EB54)^2,0.0238*(EB54) + -0.238))</f>
        <v>0.3517551113</v>
      </c>
      <c r="ED54" s="57">
        <v>0.15324935658081418</v>
      </c>
      <c r="EE54" s="99">
        <f t="shared" si="46"/>
        <v>25.38405815</v>
      </c>
      <c r="EF54" s="57">
        <f>IF(UI!$D$19="Less efficient is fine",-0.479 + 0.0553*(EE54) + -0.000521*(EE54)^2,IF(UI!$D$19="More efficient the better",0.099 + -0.00591*(EE54) + 0.000429*(EE54)^2,0.0238*(EE54) + -0.238))</f>
        <v>0.3661405839</v>
      </c>
      <c r="EG54" s="57">
        <v>0.9971832106988858</v>
      </c>
      <c r="EH54" s="99">
        <f t="shared" si="47"/>
        <v>25.3339337</v>
      </c>
      <c r="EI54" s="57">
        <f>IF(UI!$D$19="Less efficient is fine",-0.479 + 0.0553*(EH54) + -0.000521*(EH54)^2,IF(UI!$D$19="More efficient the better",0.099 + -0.00591*(EH54) + 0.000429*(EH54)^2,0.0238*(EH54) + -0.238))</f>
        <v>0.3649476221</v>
      </c>
      <c r="EJ54" s="57">
        <v>0.6127429950796499</v>
      </c>
      <c r="EK54" s="99">
        <f t="shared" si="48"/>
        <v>17.54785865</v>
      </c>
      <c r="EL54" s="57">
        <f>IF(UI!$D$19="Less efficient is fine",-0.479 + 0.0553*(EK54) + -0.000521*(EK54)^2,IF(UI!$D$19="More efficient the better",0.099 + -0.00591*(EK54) + 0.000429*(EK54)^2,0.0238*(EK54) + -0.238))</f>
        <v>0.1796390358</v>
      </c>
      <c r="EM54" s="57">
        <v>0.9931507954913749</v>
      </c>
      <c r="EN54" s="99">
        <f t="shared" si="49"/>
        <v>22.2414928</v>
      </c>
      <c r="EO54" s="57">
        <f>IF(UI!$D$19="Less efficient is fine",-0.479 + 0.0553*(EN54) + -0.000521*(EN54)^2,IF(UI!$D$19="More efficient the better",0.099 + -0.00591*(EN54) + 0.000429*(EN54)^2,0.0238*(EN54) + -0.238))</f>
        <v>0.2913475285</v>
      </c>
      <c r="EP54" s="57">
        <v>0.18198022013171955</v>
      </c>
      <c r="EQ54" s="99">
        <f t="shared" si="50"/>
        <v>33.14443308</v>
      </c>
      <c r="ER54" s="57">
        <f>IF(UI!$D$19="Less efficient is fine",-0.479 + 0.0553*(EQ54) + -0.000521*(EQ54)^2,IF(UI!$D$19="More efficient the better",0.099 + -0.00591*(EQ54) + 0.000429*(EQ54)^2,0.0238*(EQ54) + -0.238))</f>
        <v>0.5508375074</v>
      </c>
      <c r="ES54" s="57">
        <v>0.39404886470341327</v>
      </c>
      <c r="ET54" s="99">
        <f t="shared" si="51"/>
        <v>20.33162303</v>
      </c>
      <c r="EU54" s="57">
        <f>IF(UI!$D$19="Less efficient is fine",-0.479 + 0.0553*(ET54) + -0.000521*(ET54)^2,IF(UI!$D$19="More efficient the better",0.099 + -0.00591*(ET54) + 0.000429*(ET54)^2,0.0238*(ET54) + -0.238))</f>
        <v>0.2458926281</v>
      </c>
      <c r="EV54" s="57">
        <v>0.7341972403405036</v>
      </c>
      <c r="EW54" s="99">
        <f t="shared" si="52"/>
        <v>17.99709995</v>
      </c>
      <c r="EX54" s="57">
        <f>IF(UI!$D$19="Less efficient is fine",-0.479 + 0.0553*(EW54) + -0.000521*(EW54)^2,IF(UI!$D$19="More efficient the better",0.099 + -0.00591*(EW54) + 0.000429*(EW54)^2,0.0238*(EW54) + -0.238))</f>
        <v>0.1903309787</v>
      </c>
      <c r="EY54" s="57">
        <v>0.6990405324919937</v>
      </c>
      <c r="EZ54" s="99">
        <f t="shared" si="53"/>
        <v>11.50874544</v>
      </c>
      <c r="FA54" s="57">
        <f>IF(UI!$D$19="Less efficient is fine",-0.479 + 0.0553*(EZ54) + -0.000521*(EZ54)^2,IF(UI!$D$19="More efficient the better",0.099 + -0.00591*(EZ54) + 0.000429*(EZ54)^2,0.0238*(EZ54) + -0.238))</f>
        <v>0.03590814137</v>
      </c>
      <c r="FB54" s="57">
        <v>0.9642879434789953</v>
      </c>
      <c r="FC54" s="99">
        <f t="shared" si="54"/>
        <v>11.89001534</v>
      </c>
      <c r="FD54" s="57">
        <f>IF(UI!$D$19="Less efficient is fine",-0.479 + 0.0553*(FC54) + -0.000521*(FC54)^2,IF(UI!$D$19="More efficient the better",0.099 + -0.00591*(FC54) + 0.000429*(FC54)^2,0.0238*(FC54) + -0.238))</f>
        <v>0.04498236504</v>
      </c>
      <c r="FE54" s="57">
        <v>0.8102059196326591</v>
      </c>
      <c r="FF54" s="57">
        <f t="shared" si="55"/>
        <v>38.30979714</v>
      </c>
      <c r="FG54" s="57">
        <f>IF(UI!$D$19="Less efficient is fine",-0.479 + 0.0553*(FF54) + -0.000521*(FF54)^2,IF(UI!$D$19="More efficient the better",0.099 + -0.00591*(FF54) + 0.000429*(FF54)^2,0.0238*(FF54) + -0.238))</f>
        <v>0.6737731719</v>
      </c>
      <c r="FI54" s="73">
        <v>47.0</v>
      </c>
      <c r="FJ54" s="100">
        <f>AVERAGE(EL8:EL307)</f>
        <v>0.2372222009</v>
      </c>
    </row>
    <row r="55" ht="15.75" customHeight="1">
      <c r="A55" s="57">
        <f t="shared" si="1"/>
        <v>0.9260700454</v>
      </c>
      <c r="B55" s="57">
        <v>0.23235897411467876</v>
      </c>
      <c r="C55" s="57">
        <f t="shared" si="2"/>
        <v>31.74936234</v>
      </c>
      <c r="D55" s="57">
        <f>IF(UI!$D$19="Less efficient is fine",-0.479 + 0.0553*(C55) + -0.000521*(C55)^2,IF(UI!$D$19="More efficient the better",0.099 + -0.00591*(C55) + 0.000429*(C55)^2,0.0238*(C55) + -0.238))</f>
        <v>0.5176348236</v>
      </c>
      <c r="E55" s="57">
        <v>0.8241409828120628</v>
      </c>
      <c r="F55" s="57">
        <f t="shared" si="3"/>
        <v>23.3694077</v>
      </c>
      <c r="G55" s="57">
        <f>IF(UI!$D$19="Less efficient is fine",-0.479 + 0.0553*(F55) + -0.000521*(F55)^2,IF(UI!$D$19="More efficient the better",0.099 + -0.00591*(F55) + 0.000429*(F55)^2,0.0238*(F55) + -0.238))</f>
        <v>0.3181919032</v>
      </c>
      <c r="H55" s="57">
        <v>0.14407112341839035</v>
      </c>
      <c r="I55" s="57">
        <f t="shared" si="4"/>
        <v>32.34197207</v>
      </c>
      <c r="J55" s="57">
        <f>IF(UI!$D$19="Less efficient is fine",-0.479 + 0.0553*(I55) + -0.000521*(I55)^2,IF(UI!$D$19="More efficient the better",0.099 + -0.00591*(I55) + 0.000429*(I55)^2,0.0238*(I55) + -0.238))</f>
        <v>0.5317389353</v>
      </c>
      <c r="K55" s="57">
        <v>0.8587573158614344</v>
      </c>
      <c r="L55" s="99">
        <f t="shared" si="5"/>
        <v>19.78140092</v>
      </c>
      <c r="M55" s="57">
        <f>IF(UI!$D$19="Less efficient is fine",-0.479 + 0.0553*(L55) + -0.000521*(L55)^2,IF(UI!$D$19="More efficient the better",0.099 + -0.00591*(L55) + 0.000429*(L55)^2,0.0238*(L55) + -0.238))</f>
        <v>0.2327973419</v>
      </c>
      <c r="N55" s="57">
        <v>0.9195505982595299</v>
      </c>
      <c r="O55" s="57">
        <f t="shared" si="6"/>
        <v>26.6196824</v>
      </c>
      <c r="P55" s="57">
        <f>IF(UI!$D$19="Less efficient is fine",-0.479 + 0.0553*(O55) + -0.000521*(O55)^2,IF(UI!$D$19="More efficient the better",0.099 + -0.00591*(O55) + 0.000429*(O55)^2,0.0238*(O55) + -0.238))</f>
        <v>0.395548441</v>
      </c>
      <c r="Q55" s="57">
        <v>0.633554518529149</v>
      </c>
      <c r="R55" s="57">
        <f t="shared" si="7"/>
        <v>18.40295035</v>
      </c>
      <c r="S55" s="57">
        <f>IF(UI!$D$19="Less efficient is fine",-0.479 + 0.0553*(R55) + -0.000521*(R55)^2,IF(UI!$D$19="More efficient the better",0.099 + -0.00591*(R55) + 0.000429*(R55)^2,0.0238*(R55) + -0.238))</f>
        <v>0.1999902184</v>
      </c>
      <c r="T55" s="57">
        <v>0.4024321357712404</v>
      </c>
      <c r="U55" s="57">
        <f t="shared" si="8"/>
        <v>26.4857114</v>
      </c>
      <c r="V55" s="57">
        <f>IF(UI!$D$19="Less efficient is fine",-0.479 + 0.0553*(U55) + -0.000521*(U55)^2,IF(UI!$D$19="More efficient the better",0.099 + -0.00591*(U55) + 0.000429*(U55)^2,0.0238*(U55) + -0.238))</f>
        <v>0.3923599314</v>
      </c>
      <c r="W55" s="57">
        <v>0.9351954322206987</v>
      </c>
      <c r="X55" s="57">
        <f t="shared" si="9"/>
        <v>22.62278163</v>
      </c>
      <c r="Y55" s="57">
        <f>IF(UI!$D$19="Less efficient is fine",-0.479 + 0.0553*(X55) + -0.000521*(X55)^2,IF(UI!$D$19="More efficient the better",0.099 + -0.00591*(X55) + 0.000429*(X55)^2,0.0238*(X55) + -0.238))</f>
        <v>0.3004222028</v>
      </c>
      <c r="Z55" s="57">
        <v>0.9077228133405713</v>
      </c>
      <c r="AA55" s="57">
        <f t="shared" si="10"/>
        <v>25.2058939</v>
      </c>
      <c r="AB55" s="57">
        <f>IF(UI!$D$19="Less efficient is fine",-0.479 + 0.0553*(AA55) + -0.000521*(AA55)^2,IF(UI!$D$19="More efficient the better",0.099 + -0.00591*(AA55) + 0.000429*(AA55)^2,0.0238*(AA55) + -0.238))</f>
        <v>0.3619002748</v>
      </c>
      <c r="AC55" s="57">
        <v>0.8003479990475538</v>
      </c>
      <c r="AD55" s="57">
        <f t="shared" si="11"/>
        <v>25.20849448</v>
      </c>
      <c r="AE55" s="57">
        <f>IF(UI!$D$19="Less efficient is fine",-0.479 + 0.0553*(AD55) + -0.000521*(AD55)^2,IF(UI!$D$19="More efficient the better",0.099 + -0.00591*(AD55) + 0.000429*(AD55)^2,0.0238*(AD55) + -0.238))</f>
        <v>0.3619621687</v>
      </c>
      <c r="AF55" s="57">
        <v>0.9881777506257231</v>
      </c>
      <c r="AG55" s="57">
        <f t="shared" si="12"/>
        <v>23.79087485</v>
      </c>
      <c r="AH55" s="57">
        <f>IF(UI!$D$19="Less efficient is fine",-0.479 + 0.0553*(AG55) + -0.000521*(AG55)^2,IF(UI!$D$19="More efficient the better",0.099 + -0.00591*(AG55) + 0.000429*(AG55)^2,0.0238*(AG55) + -0.238))</f>
        <v>0.3282228215</v>
      </c>
      <c r="AI55" s="57">
        <v>0.8613059399886502</v>
      </c>
      <c r="AJ55" s="57">
        <f t="shared" si="13"/>
        <v>25.12973406</v>
      </c>
      <c r="AK55" s="57">
        <f>IF(UI!$D$19="Less efficient is fine",-0.479 + 0.0553*(AJ55) + -0.000521*(AJ55)^2,IF(UI!$D$19="More efficient the better",0.099 + -0.00591*(AJ55) + 0.000429*(AJ55)^2,0.0238*(AJ55) + -0.238))</f>
        <v>0.3600876705</v>
      </c>
      <c r="AL55" s="57">
        <v>0.8614227255476123</v>
      </c>
      <c r="AM55" s="57">
        <f t="shared" si="14"/>
        <v>22.87984028</v>
      </c>
      <c r="AN55" s="57">
        <f>IF(UI!$D$19="Less efficient is fine",-0.479 + 0.0553*(AM55) + -0.000521*(AM55)^2,IF(UI!$D$19="More efficient the better",0.099 + -0.00591*(AM55) + 0.000429*(AM55)^2,0.0238*(AM55) + -0.238))</f>
        <v>0.3065401987</v>
      </c>
      <c r="AO55" s="57">
        <v>0.19710128500513113</v>
      </c>
      <c r="AP55" s="57">
        <f t="shared" si="15"/>
        <v>20.8835666</v>
      </c>
      <c r="AQ55" s="57">
        <f>IF(UI!$D$19="Less efficient is fine",-0.479 + 0.0553*(AP55) + -0.000521*(AP55)^2,IF(UI!$D$19="More efficient the better",0.099 + -0.00591*(AP55) + 0.000429*(AP55)^2,0.0238*(AP55) + -0.238))</f>
        <v>0.259028885</v>
      </c>
      <c r="AR55" s="57">
        <v>0.6584302221307603</v>
      </c>
      <c r="AS55" s="57">
        <f t="shared" si="16"/>
        <v>25.29501703</v>
      </c>
      <c r="AT55" s="57">
        <f>IF(UI!$D$19="Less efficient is fine",-0.479 + 0.0553*(AS55) + -0.000521*(AS55)^2,IF(UI!$D$19="More efficient the better",0.099 + -0.00591*(AS55) + 0.000429*(AS55)^2,0.0238*(AS55) + -0.238))</f>
        <v>0.3640214052</v>
      </c>
      <c r="AU55" s="57">
        <v>0.22382183809890344</v>
      </c>
      <c r="AV55" s="57">
        <f t="shared" si="17"/>
        <v>25.34171626</v>
      </c>
      <c r="AW55" s="57">
        <f>IF(UI!$D$19="Less efficient is fine",-0.479 + 0.0553*(AV55) + -0.000521*(AV55)^2,IF(UI!$D$19="More efficient the better",0.099 + -0.00591*(AV55) + 0.000429*(AV55)^2,0.0238*(AV55) + -0.238))</f>
        <v>0.3651328469</v>
      </c>
      <c r="AX55" s="57">
        <v>0.6706237366816654</v>
      </c>
      <c r="AY55" s="57">
        <f t="shared" si="18"/>
        <v>22.97112271</v>
      </c>
      <c r="AZ55" s="57">
        <f>IF(UI!$D$19="Less efficient is fine",-0.479 + 0.0553*(AY55) + -0.000521*(AY55)^2,IF(UI!$D$19="More efficient the better",0.099 + -0.00591*(AY55) + 0.000429*(AY55)^2,0.0238*(AY55) + -0.238))</f>
        <v>0.3087127204</v>
      </c>
      <c r="BA55" s="57">
        <v>0.7986928198108894</v>
      </c>
      <c r="BB55" s="57">
        <f t="shared" si="19"/>
        <v>20.04768417</v>
      </c>
      <c r="BC55" s="57">
        <f>IF(UI!$D$19="Less efficient is fine",-0.479 + 0.0553*(BB55) + -0.000521*(BB55)^2,IF(UI!$D$19="More efficient the better",0.099 + -0.00591*(BB55) + 0.000429*(BB55)^2,0.0238*(BB55) + -0.238))</f>
        <v>0.2391348833</v>
      </c>
      <c r="BD55" s="57">
        <v>0.2919357373212227</v>
      </c>
      <c r="BE55" s="57">
        <f t="shared" si="20"/>
        <v>21.82057415</v>
      </c>
      <c r="BF55" s="57">
        <f>IF(UI!$D$19="Less efficient is fine",-0.479 + 0.0553*(BE55) + -0.000521*(BE55)^2,IF(UI!$D$19="More efficient the better",0.099 + -0.00591*(BE55) + 0.000429*(BE55)^2,0.0238*(BE55) + -0.238))</f>
        <v>0.2813296649</v>
      </c>
      <c r="BG55" s="57">
        <v>0.7216224547031916</v>
      </c>
      <c r="BH55" s="57">
        <f t="shared" si="21"/>
        <v>24.17131308</v>
      </c>
      <c r="BI55" s="57">
        <f>IF(UI!$D$19="Less efficient is fine",-0.479 + 0.0553*(BH55) + -0.000521*(BH55)^2,IF(UI!$D$19="More efficient the better",0.099 + -0.00591*(BH55) + 0.000429*(BH55)^2,0.0238*(BH55) + -0.238))</f>
        <v>0.3372772514</v>
      </c>
      <c r="BJ55" s="57">
        <v>0.03349350071967083</v>
      </c>
      <c r="BK55" s="57">
        <f t="shared" si="22"/>
        <v>14.64704618</v>
      </c>
      <c r="BL55" s="57">
        <f>IF(UI!$D$19="Less efficient is fine",-0.479 + 0.0553*(BK55) + -0.000521*(BK55)^2,IF(UI!$D$19="More efficient the better",0.099 + -0.00591*(BK55) + 0.000429*(BK55)^2,0.0238*(BK55) + -0.238))</f>
        <v>0.1105996991</v>
      </c>
      <c r="BM55" s="57">
        <v>0.5806091053431369</v>
      </c>
      <c r="BN55" s="57">
        <f t="shared" si="23"/>
        <v>22.53356876</v>
      </c>
      <c r="BO55" s="57">
        <f>IF(UI!$D$19="Less efficient is fine",-0.479 + 0.0553*(BN55) + -0.000521*(BN55)^2,IF(UI!$D$19="More efficient the better",0.099 + -0.00591*(BN55) + 0.000429*(BN55)^2,0.0238*(BN55) + -0.238))</f>
        <v>0.2982989364</v>
      </c>
      <c r="BP55" s="57">
        <v>0.39118168626977756</v>
      </c>
      <c r="BQ55" s="57">
        <f t="shared" si="24"/>
        <v>23.98030882</v>
      </c>
      <c r="BR55" s="57">
        <f>IF(UI!$D$19="Less efficient is fine",-0.479 + 0.0553*(BQ55) + -0.000521*(BQ55)^2,IF(UI!$D$19="More efficient the better",0.099 + -0.00591*(BQ55) + 0.000429*(BQ55)^2,0.0238*(BQ55) + -0.238))</f>
        <v>0.3327313499</v>
      </c>
      <c r="BS55" s="57">
        <v>0.2119615382498049</v>
      </c>
      <c r="BT55" s="57">
        <f t="shared" si="25"/>
        <v>22.62773439</v>
      </c>
      <c r="BU55" s="57">
        <f>IF(UI!$D$19="Less efficient is fine",-0.479 + 0.0553*(BT55) + -0.000521*(BT55)^2,IF(UI!$D$19="More efficient the better",0.099 + -0.00591*(BT55) + 0.000429*(BT55)^2,0.0238*(BT55) + -0.238))</f>
        <v>0.3005400784</v>
      </c>
      <c r="BV55" s="57">
        <v>0.2999844023093112</v>
      </c>
      <c r="BW55" s="57">
        <f t="shared" si="26"/>
        <v>16.3237296</v>
      </c>
      <c r="BX55" s="57">
        <f>IF(UI!$D$19="Less efficient is fine",-0.479 + 0.0553*(BW55) + -0.000521*(BW55)^2,IF(UI!$D$19="More efficient the better",0.099 + -0.00591*(BW55) + 0.000429*(BW55)^2,0.0238*(BW55) + -0.238))</f>
        <v>0.1505047644</v>
      </c>
      <c r="BY55" s="57">
        <v>0.6865198527145759</v>
      </c>
      <c r="BZ55" s="57">
        <f t="shared" si="27"/>
        <v>24.31636918</v>
      </c>
      <c r="CA55" s="57">
        <f>IF(UI!$D$19="Less efficient is fine",-0.479 + 0.0553*(BZ55) + -0.000521*(BZ55)^2,IF(UI!$D$19="More efficient the better",0.099 + -0.00591*(BZ55) + 0.000429*(BZ55)^2,0.0238*(BZ55) + -0.238))</f>
        <v>0.3407295864</v>
      </c>
      <c r="CB55" s="57">
        <v>0.05196019131101104</v>
      </c>
      <c r="CC55" s="57">
        <f t="shared" si="28"/>
        <v>23.12828396</v>
      </c>
      <c r="CD55" s="57">
        <f>IF(UI!$D$19="Less efficient is fine",-0.479 + 0.0553*(CC55) + -0.000521*(CC55)^2,IF(UI!$D$19="More efficient the better",0.099 + -0.00591*(CC55) + 0.000429*(CC55)^2,0.0238*(CC55) + -0.238))</f>
        <v>0.3124531582</v>
      </c>
      <c r="CE55" s="57">
        <v>0.3821068156037446</v>
      </c>
      <c r="CF55" s="57">
        <f t="shared" si="29"/>
        <v>17.18548283</v>
      </c>
      <c r="CG55" s="57">
        <f>IF(UI!$D$19="Less efficient is fine",-0.479 + 0.0553*(CF55) + -0.000521*(CF55)^2,IF(UI!$D$19="More efficient the better",0.099 + -0.00591*(CF55) + 0.000429*(CF55)^2,0.0238*(CF55) + -0.238))</f>
        <v>0.1710144913</v>
      </c>
      <c r="CH55" s="57">
        <v>0.8554225006507686</v>
      </c>
      <c r="CI55" s="57">
        <f t="shared" si="30"/>
        <v>16.44324148</v>
      </c>
      <c r="CJ55" s="57">
        <f>IF(UI!$D$19="Less efficient is fine",-0.479 + 0.0553*(CI55) + -0.000521*(CI55)^2,IF(UI!$D$19="More efficient the better",0.099 + -0.00591*(CI55) + 0.000429*(CI55)^2,0.0238*(CI55) + -0.238))</f>
        <v>0.1533491471</v>
      </c>
      <c r="CK55" s="57">
        <v>0.16341465562546964</v>
      </c>
      <c r="CL55" s="57">
        <f t="shared" si="31"/>
        <v>23.85844937</v>
      </c>
      <c r="CM55" s="57">
        <f>IF(UI!$D$19="Less efficient is fine",-0.479 + 0.0553*(CL55) + -0.000521*(CL55)^2,IF(UI!$D$19="More efficient the better",0.099 + -0.00591*(CL55) + 0.000429*(CL55)^2,0.0238*(CL55) + -0.238))</f>
        <v>0.3298310949</v>
      </c>
      <c r="CN55" s="57">
        <v>0.8108036974674542</v>
      </c>
      <c r="CO55" s="57">
        <f t="shared" si="32"/>
        <v>24.85276265</v>
      </c>
      <c r="CP55" s="57">
        <f>IF(UI!$D$19="Less efficient is fine",-0.479 + 0.0553*(CO55) + -0.000521*(CO55)^2,IF(UI!$D$19="More efficient the better",0.099 + -0.00591*(CO55) + 0.000429*(CO55)^2,0.0238*(CO55) + -0.238))</f>
        <v>0.3534957512</v>
      </c>
      <c r="CQ55" s="57">
        <v>0.8004759180841795</v>
      </c>
      <c r="CR55" s="57">
        <f t="shared" si="33"/>
        <v>21.81828884</v>
      </c>
      <c r="CS55" s="57">
        <f>IF(UI!$D$19="Less efficient is fine",-0.479 + 0.0553*(CR55) + -0.000521*(CR55)^2,IF(UI!$D$19="More efficient the better",0.099 + -0.00591*(CR55) + 0.000429*(CR55)^2,0.0238*(CR55) + -0.238))</f>
        <v>0.2812752744</v>
      </c>
      <c r="CT55" s="57">
        <v>0.7783595931596489</v>
      </c>
      <c r="CU55" s="57">
        <f t="shared" si="34"/>
        <v>17.35135077</v>
      </c>
      <c r="CV55" s="57">
        <f>IF(UI!$D$19="Less efficient is fine",-0.479 + 0.0553*(CU55) + -0.000521*(CU55)^2,IF(UI!$D$19="More efficient the better",0.099 + -0.00591*(CU55) + 0.000429*(CU55)^2,0.0238*(CU55) + -0.238))</f>
        <v>0.1749621483</v>
      </c>
      <c r="CW55" s="57">
        <v>0.2252769631949436</v>
      </c>
      <c r="CX55" s="57">
        <f t="shared" si="35"/>
        <v>26.02054912</v>
      </c>
      <c r="CY55" s="57">
        <f>IF(UI!$D$19="Less efficient is fine",-0.479 + 0.0553*(CX55) + -0.000521*(CX55)^2,IF(UI!$D$19="More efficient the better",0.099 + -0.00591*(CX55) + 0.000429*(CX55)^2,0.0238*(CX55) + -0.238))</f>
        <v>0.3812890691</v>
      </c>
      <c r="CZ55" s="57">
        <v>0.33161608735636794</v>
      </c>
      <c r="DA55" s="57">
        <f t="shared" si="36"/>
        <v>29.66475805</v>
      </c>
      <c r="DB55" s="57">
        <f>IF(UI!$D$19="Less efficient is fine",-0.479 + 0.0553*(DA55) + -0.000521*(DA55)^2,IF(UI!$D$19="Efficient",0.099 + -0.00591*(DA55) + 0.000429*(DA55)^2,0.0238*(DA55) + -0.238))</f>
        <v>0.4680212415</v>
      </c>
      <c r="DC55" s="57">
        <v>0.2503155483623811</v>
      </c>
      <c r="DD55" s="57">
        <f t="shared" si="37"/>
        <v>24.12265868</v>
      </c>
      <c r="DE55" s="57">
        <f>IF(UI!$D$19="Less efficient is fine",-0.479 + 0.0553*(DD55) + -0.000521*(DD55)^2,IF(UI!$D$19="More efficient the better",0.099 + -0.00591*(DD55) + 0.000429*(DD55)^2,0.0238*(DD55) + -0.238))</f>
        <v>0.3361192766</v>
      </c>
      <c r="DF55" s="57">
        <v>0.8230712191464306</v>
      </c>
      <c r="DG55" s="57">
        <f t="shared" si="38"/>
        <v>24.81804103</v>
      </c>
      <c r="DH55" s="57">
        <f>IF(UI!$D$19="Less efficient is fine",-0.479 + 0.0553*(DG55) + -0.000521*(DG55)^2,IF(UI!$D$19="More efficient the better",0.099 + -0.00591*(DG55) + 0.000429*(DG55)^2,0.0238*(DG55) + -0.238))</f>
        <v>0.3526693766</v>
      </c>
      <c r="DI55" s="57">
        <v>0.06992054115221646</v>
      </c>
      <c r="DJ55" s="57">
        <f t="shared" si="39"/>
        <v>29.49581326</v>
      </c>
      <c r="DK55" s="57">
        <f>IF(UI!$D$19="Less efficient is fine",-0.479 + 0.0553*(DJ55) + -0.000521*(DJ55)^2,IF(UI!$D$19="More efficient the better",0.099 + -0.00591*(DJ55) + 0.000429*(DJ55)^2,0.0238*(DJ55) + -0.238))</f>
        <v>0.4640003557</v>
      </c>
      <c r="DL55" s="57">
        <v>0.8201471968275102</v>
      </c>
      <c r="DM55" s="57">
        <f t="shared" si="40"/>
        <v>24.6022084</v>
      </c>
      <c r="DN55" s="57">
        <f>IF(UI!$D$19="Less efficient is fine",-0.479 + 0.0553*(DM55) + -0.000521*(DM55)^2,IF(UI!$D$19="More efficient the better",0.099 + -0.00591*(DM55) + 0.000429*(DM55)^2,0.0238*(DM55) + -0.238))</f>
        <v>0.34753256</v>
      </c>
      <c r="DO55" s="57">
        <v>0.7817402230178144</v>
      </c>
      <c r="DP55" s="57">
        <f t="shared" si="41"/>
        <v>24.05373362</v>
      </c>
      <c r="DQ55" s="57">
        <f>IF(UI!$D$19="Less efficient is fine",-0.479 + 0.0553*(DP55) + -0.000521*(DP55)^2,IF(UI!$D$19="More efficient the better",0.099 + -0.00591*(DP55) + 0.000429*(DP55)^2,0.0238*(DP55) + -0.238))</f>
        <v>0.3344788601</v>
      </c>
      <c r="DR55" s="57">
        <v>0.4456858621024907</v>
      </c>
      <c r="DS55" s="57">
        <f t="shared" si="42"/>
        <v>27.30443696</v>
      </c>
      <c r="DT55" s="57">
        <f>IF(UI!$D$19="Less efficient is fine",-0.479 + 0.0553*(DS55) + -0.000521*(DS55)^2,IF(UI!$D$19="More efficient the better",0.099 + -0.00591*(DS55) + 0.000429*(DS55)^2,0.0238*(DS55) + -0.238))</f>
        <v>0.4118455996</v>
      </c>
      <c r="DU55" s="57">
        <v>0.4272346575182092</v>
      </c>
      <c r="DV55" s="57">
        <f t="shared" si="43"/>
        <v>26.38656264</v>
      </c>
      <c r="DW55" s="57">
        <f>IF(UI!$D$19="Less efficient is fine",-0.479 + 0.0553*(DV55) + -0.000521*(DV55)^2,IF(UI!$D$19="More efficient the better",0.099 + -0.00591*(DV55) + 0.000429*(DV55)^2,0.0238*(DV55) + -0.238))</f>
        <v>0.3900001909</v>
      </c>
      <c r="DX55" s="57">
        <v>0.7903147132353344</v>
      </c>
      <c r="DY55" s="99">
        <f t="shared" si="44"/>
        <v>28.80858426</v>
      </c>
      <c r="DZ55" s="57">
        <f>IF(UI!$D$19="Less efficient is fine",-0.479 + 0.0553*(DY55) + -0.000521*(DY55)^2,IF(UI!$D$19="More efficient the better",0.099 + -0.00591*(DY55) + 0.000429*(DY55)^2,0.0238*(DY55) + -0.238))</f>
        <v>0.4476443055</v>
      </c>
      <c r="EA55" s="57">
        <v>0.2227502894989417</v>
      </c>
      <c r="EB55" s="99">
        <f t="shared" si="45"/>
        <v>25.33729149</v>
      </c>
      <c r="EC55" s="57">
        <f>IF(UI!$D$19="Less efficient is fine",-0.479 + 0.0553*(EB55) + -0.000521*(EB55)^2,IF(UI!$D$19="More efficient the better",0.099 + -0.00591*(EB55) + 0.000429*(EB55)^2,0.0238*(EB55) + -0.238))</f>
        <v>0.3650275374</v>
      </c>
      <c r="ED55" s="57">
        <v>0.33759496150064017</v>
      </c>
      <c r="EE55" s="99">
        <f t="shared" si="46"/>
        <v>26.05424853</v>
      </c>
      <c r="EF55" s="57">
        <f>IF(UI!$D$19="Less efficient is fine",-0.479 + 0.0553*(EE55) + -0.000521*(EE55)^2,IF(UI!$D$19="More efficient the better",0.099 + -0.00591*(EE55) + 0.000429*(EE55)^2,0.0238*(EE55) + -0.238))</f>
        <v>0.382091115</v>
      </c>
      <c r="EG55" s="57">
        <v>0.7859335214874135</v>
      </c>
      <c r="EH55" s="99">
        <f t="shared" si="47"/>
        <v>20.19349758</v>
      </c>
      <c r="EI55" s="57">
        <f>IF(UI!$D$19="Less efficient is fine",-0.479 + 0.0553*(EH55) + -0.000521*(EH55)^2,IF(UI!$D$19="More efficient the better",0.099 + -0.00591*(EH55) + 0.000429*(EH55)^2,0.0238*(EH55) + -0.238))</f>
        <v>0.2426052424</v>
      </c>
      <c r="EJ55" s="57">
        <v>0.6703376349350443</v>
      </c>
      <c r="EK55" s="99">
        <f t="shared" si="48"/>
        <v>18.0469584</v>
      </c>
      <c r="EL55" s="57">
        <f>IF(UI!$D$19="Less efficient is fine",-0.479 + 0.0553*(EK55) + -0.000521*(EK55)^2,IF(UI!$D$19="More efficient the better",0.099 + -0.00591*(EK55) + 0.000429*(EK55)^2,0.0238*(EK55) + -0.238))</f>
        <v>0.19151761</v>
      </c>
      <c r="EM55" s="57">
        <v>0.6043293780809035</v>
      </c>
      <c r="EN55" s="99">
        <f t="shared" si="49"/>
        <v>17.23490397</v>
      </c>
      <c r="EO55" s="57">
        <f>IF(UI!$D$19="Less efficient is fine",-0.479 + 0.0553*(EN55) + -0.000521*(EN55)^2,IF(UI!$D$19="More efficient the better",0.099 + -0.00591*(EN55) + 0.000429*(EN55)^2,0.0238*(EN55) + -0.238))</f>
        <v>0.1721907145</v>
      </c>
      <c r="EP55" s="57">
        <v>0.7042224709610456</v>
      </c>
      <c r="EQ55" s="99">
        <f t="shared" si="50"/>
        <v>34.46544151</v>
      </c>
      <c r="ER55" s="57">
        <f>IF(UI!$D$19="Less efficient is fine",-0.479 + 0.0553*(EQ55) + -0.000521*(EQ55)^2,IF(UI!$D$19="More efficient the better",0.099 + -0.00591*(EQ55) + 0.000429*(EQ55)^2,0.0238*(EQ55) + -0.238))</f>
        <v>0.5822775079</v>
      </c>
      <c r="ES55" s="57">
        <v>0.2645752016519157</v>
      </c>
      <c r="ET55" s="99">
        <f t="shared" si="51"/>
        <v>20.09114087</v>
      </c>
      <c r="EU55" s="57">
        <f>IF(UI!$D$19="Less efficient is fine",-0.479 + 0.0553*(ET55) + -0.000521*(ET55)^2,IF(UI!$D$19="More efficient the better",0.099 + -0.00591*(ET55) + 0.000429*(ET55)^2,0.0238*(ET55) + -0.238))</f>
        <v>0.2401691528</v>
      </c>
      <c r="EV55" s="57">
        <v>0.0214138463567608</v>
      </c>
      <c r="EW55" s="99">
        <f t="shared" si="52"/>
        <v>16.93126837</v>
      </c>
      <c r="EX55" s="57">
        <f>IF(UI!$D$19="Less efficient is fine",-0.479 + 0.0553*(EW55) + -0.000521*(EW55)^2,IF(UI!$D$19="More efficient the better",0.099 + -0.00591*(EW55) + 0.000429*(EW55)^2,0.0238*(EW55) + -0.238))</f>
        <v>0.1649641872</v>
      </c>
      <c r="EY55" s="57">
        <v>0.31905903831795246</v>
      </c>
      <c r="EZ55" s="99">
        <f t="shared" si="53"/>
        <v>13.1982344</v>
      </c>
      <c r="FA55" s="57">
        <f>IF(UI!$D$19="Less efficient is fine",-0.479 + 0.0553*(EZ55) + -0.000521*(EZ55)^2,IF(UI!$D$19="More efficient the better",0.099 + -0.00591*(EZ55) + 0.000429*(EZ55)^2,0.0238*(EZ55) + -0.238))</f>
        <v>0.07611797867</v>
      </c>
      <c r="FB55" s="57">
        <v>0.3998191024099723</v>
      </c>
      <c r="FC55" s="99">
        <f t="shared" si="54"/>
        <v>11.34133738</v>
      </c>
      <c r="FD55" s="57">
        <f>IF(UI!$D$19="Less efficient is fine",-0.479 + 0.0553*(FC55) + -0.000521*(FC55)^2,IF(UI!$D$19="More efficient the better",0.099 + -0.00591*(FC55) + 0.000429*(FC55)^2,0.0238*(FC55) + -0.238))</f>
        <v>0.03192382959</v>
      </c>
      <c r="FE55" s="57">
        <v>0.8677257664601608</v>
      </c>
      <c r="FF55" s="57">
        <f t="shared" si="55"/>
        <v>40.57105405</v>
      </c>
      <c r="FG55" s="57">
        <f>IF(UI!$D$19="Less efficient is fine",-0.479 + 0.0553*(FF55) + -0.000521*(FF55)^2,IF(UI!$D$19="More efficient the better",0.099 + -0.00591*(FF55) + 0.000429*(FF55)^2,0.0238*(FF55) + -0.238))</f>
        <v>0.7275910863</v>
      </c>
      <c r="FI55" s="73">
        <v>48.0</v>
      </c>
      <c r="FJ55" s="100">
        <f>AVERAGE(EO8:EO307)</f>
        <v>0.225791558</v>
      </c>
    </row>
    <row r="56" ht="15.75" customHeight="1">
      <c r="A56" s="57">
        <f t="shared" si="1"/>
        <v>0.671673423</v>
      </c>
      <c r="B56" s="57">
        <v>0.9221463815603926</v>
      </c>
      <c r="C56" s="57">
        <f t="shared" si="2"/>
        <v>33.6437832</v>
      </c>
      <c r="D56" s="57">
        <f>IF(UI!$D$19="Less efficient is fine",-0.479 + 0.0553*(C56) + -0.000521*(C56)^2,IF(UI!$D$19="More efficient the better",0.099 + -0.00591*(C56) + 0.000429*(C56)^2,0.0238*(C56) + -0.238))</f>
        <v>0.5627220402</v>
      </c>
      <c r="E56" s="57">
        <v>0.30304971059856933</v>
      </c>
      <c r="F56" s="57">
        <f t="shared" si="3"/>
        <v>23.89261937</v>
      </c>
      <c r="G56" s="57">
        <f>IF(UI!$D$19="Less efficient is fine",-0.479 + 0.0553*(F56) + -0.000521*(F56)^2,IF(UI!$D$19="More efficient the better",0.099 + -0.00591*(F56) + 0.000429*(F56)^2,0.0238*(F56) + -0.238))</f>
        <v>0.3306443409</v>
      </c>
      <c r="H56" s="57">
        <v>0.2079186186389682</v>
      </c>
      <c r="I56" s="57">
        <f t="shared" si="4"/>
        <v>32.61213608</v>
      </c>
      <c r="J56" s="57">
        <f>IF(UI!$D$19="Less efficient is fine",-0.479 + 0.0553*(I56) + -0.000521*(I56)^2,IF(UI!$D$19="More efficient the better",0.099 + -0.00591*(I56) + 0.000429*(I56)^2,0.0238*(I56) + -0.238))</f>
        <v>0.5381688386</v>
      </c>
      <c r="K56" s="57">
        <v>0.4119758369625257</v>
      </c>
      <c r="L56" s="99">
        <f t="shared" si="5"/>
        <v>20.72315351</v>
      </c>
      <c r="M56" s="57">
        <f>IF(UI!$D$19="Less efficient is fine",-0.479 + 0.0553*(L56) + -0.000521*(L56)^2,IF(UI!$D$19="More efficient the better",0.099 + -0.00591*(L56) + 0.000429*(L56)^2,0.0238*(L56) + -0.238))</f>
        <v>0.2552110537</v>
      </c>
      <c r="N56" s="57">
        <v>0.6392133474259571</v>
      </c>
      <c r="O56" s="57">
        <f t="shared" si="6"/>
        <v>21.72381454</v>
      </c>
      <c r="P56" s="57">
        <f>IF(UI!$D$19="Less efficient is fine",-0.479 + 0.0553*(O56) + -0.000521*(O56)^2,IF(UI!$D$19="More efficient the better",0.099 + -0.00591*(O56) + 0.000429*(O56)^2,0.0238*(O56) + -0.238))</f>
        <v>0.2790267861</v>
      </c>
      <c r="Q56" s="57">
        <v>0.050415340322207625</v>
      </c>
      <c r="R56" s="57">
        <f t="shared" si="7"/>
        <v>20.11138465</v>
      </c>
      <c r="S56" s="57">
        <f>IF(UI!$D$19="Less efficient is fine",-0.479 + 0.0553*(R56) + -0.000521*(R56)^2,IF(UI!$D$19="More efficient the better",0.099 + -0.00591*(R56) + 0.000429*(R56)^2,0.0238*(R56) + -0.238))</f>
        <v>0.2406509546</v>
      </c>
      <c r="T56" s="57">
        <v>0.8416891672053137</v>
      </c>
      <c r="U56" s="57">
        <f t="shared" si="8"/>
        <v>25.46211618</v>
      </c>
      <c r="V56" s="57">
        <f>IF(UI!$D$19="Less efficient is fine",-0.479 + 0.0553*(U56) + -0.000521*(U56)^2,IF(UI!$D$19="More efficient the better",0.099 + -0.00591*(U56) + 0.000429*(U56)^2,0.0238*(U56) + -0.238))</f>
        <v>0.3679983651</v>
      </c>
      <c r="W56" s="57">
        <v>0.4747947361745919</v>
      </c>
      <c r="X56" s="57">
        <f t="shared" si="9"/>
        <v>21.89787526</v>
      </c>
      <c r="Y56" s="57">
        <f>IF(UI!$D$19="Less efficient is fine",-0.479 + 0.0553*(X56) + -0.000521*(X56)^2,IF(UI!$D$19="More efficient the better",0.099 + -0.00591*(X56) + 0.000429*(X56)^2,0.0238*(X56) + -0.238))</f>
        <v>0.2831694312</v>
      </c>
      <c r="Z56" s="57">
        <v>0.2680745731456067</v>
      </c>
      <c r="AA56" s="57">
        <f t="shared" si="10"/>
        <v>25.19666618</v>
      </c>
      <c r="AB56" s="57">
        <f>IF(UI!$D$19="Less efficient is fine",-0.479 + 0.0553*(AA56) + -0.000521*(AA56)^2,IF(UI!$D$19="More efficient the better",0.099 + -0.00591*(AA56) + 0.000429*(AA56)^2,0.0238*(AA56) + -0.238))</f>
        <v>0.3616806551</v>
      </c>
      <c r="AC56" s="57">
        <v>0.12431497337247455</v>
      </c>
      <c r="AD56" s="57">
        <f t="shared" si="11"/>
        <v>26.49588419</v>
      </c>
      <c r="AE56" s="57">
        <f>IF(UI!$D$19="Less efficient is fine",-0.479 + 0.0553*(AD56) + -0.000521*(AD56)^2,IF(UI!$D$19="More efficient the better",0.099 + -0.00591*(AD56) + 0.000429*(AD56)^2,0.0238*(AD56) + -0.238))</f>
        <v>0.3926020438</v>
      </c>
      <c r="AF56" s="57">
        <v>0.6074341383870876</v>
      </c>
      <c r="AG56" s="57">
        <f t="shared" si="12"/>
        <v>22.77988746</v>
      </c>
      <c r="AH56" s="57">
        <f>IF(UI!$D$19="Less efficient is fine",-0.479 + 0.0553*(AG56) + -0.000521*(AG56)^2,IF(UI!$D$19="More efficient the better",0.099 + -0.00591*(AG56) + 0.000429*(AG56)^2,0.0238*(AG56) + -0.238))</f>
        <v>0.3041613215</v>
      </c>
      <c r="AI56" s="57">
        <v>0.4528690580814577</v>
      </c>
      <c r="AJ56" s="57">
        <f t="shared" si="13"/>
        <v>26.90340549</v>
      </c>
      <c r="AK56" s="57">
        <f>IF(UI!$D$19="Less efficient is fine",-0.479 + 0.0553*(AJ56) + -0.000521*(AJ56)^2,IF(UI!$D$19="More efficient the better",0.099 + -0.00591*(AJ56) + 0.000429*(AJ56)^2,0.0238*(AJ56) + -0.238))</f>
        <v>0.4023010507</v>
      </c>
      <c r="AL56" s="57">
        <v>0.9084060388986724</v>
      </c>
      <c r="AM56" s="57">
        <f t="shared" si="14"/>
        <v>23.65033431</v>
      </c>
      <c r="AN56" s="57">
        <f>IF(UI!$D$19="Less efficient is fine",-0.479 + 0.0553*(AM56) + -0.000521*(AM56)^2,IF(UI!$D$19="More efficient the better",0.099 + -0.00591*(AM56) + 0.000429*(AM56)^2,0.0238*(AM56) + -0.238))</f>
        <v>0.3248779566</v>
      </c>
      <c r="AO56" s="57">
        <v>0.9863376291809622</v>
      </c>
      <c r="AP56" s="57">
        <f t="shared" si="15"/>
        <v>23.65708044</v>
      </c>
      <c r="AQ56" s="57">
        <f>IF(UI!$D$19="Less efficient is fine",-0.479 + 0.0553*(AP56) + -0.000521*(AP56)^2,IF(UI!$D$19="More efficient the better",0.099 + -0.00591*(AP56) + 0.000429*(AP56)^2,0.0238*(AP56) + -0.238))</f>
        <v>0.3250385144</v>
      </c>
      <c r="AR56" s="57">
        <v>0.6998608032541747</v>
      </c>
      <c r="AS56" s="57">
        <f t="shared" si="16"/>
        <v>25.96522544</v>
      </c>
      <c r="AT56" s="57">
        <f>IF(UI!$D$19="Less efficient is fine",-0.479 + 0.0553*(AS56) + -0.000521*(AS56)^2,IF(UI!$D$19="More efficient the better",0.099 + -0.00591*(AS56) + 0.000429*(AS56)^2,0.0238*(AS56) + -0.238))</f>
        <v>0.3799723654</v>
      </c>
      <c r="AU56" s="57">
        <v>0.8492414828000707</v>
      </c>
      <c r="AV56" s="57">
        <f t="shared" si="17"/>
        <v>24.71173895</v>
      </c>
      <c r="AW56" s="57">
        <f>IF(UI!$D$19="Less efficient is fine",-0.479 + 0.0553*(AV56) + -0.000521*(AV56)^2,IF(UI!$D$19="More efficient the better",0.099 + -0.00591*(AV56) + 0.000429*(AV56)^2,0.0238*(AV56) + -0.238))</f>
        <v>0.350139387</v>
      </c>
      <c r="AX56" s="57">
        <v>0.5962198003858095</v>
      </c>
      <c r="AY56" s="57">
        <f t="shared" si="18"/>
        <v>22.00322055</v>
      </c>
      <c r="AZ56" s="57">
        <f>IF(UI!$D$19="Less efficient is fine",-0.479 + 0.0553*(AY56) + -0.000521*(AY56)^2,IF(UI!$D$19="More efficient the better",0.099 + -0.00591*(AY56) + 0.000429*(AY56)^2,0.0238*(AY56) + -0.238))</f>
        <v>0.2856766491</v>
      </c>
      <c r="BA56" s="57">
        <v>0.011567607914781064</v>
      </c>
      <c r="BB56" s="57">
        <f t="shared" si="19"/>
        <v>18.6084106</v>
      </c>
      <c r="BC56" s="57">
        <f>IF(UI!$D$19="Less efficient is fine",-0.479 + 0.0553*(BB56) + -0.000521*(BB56)^2,IF(UI!$D$19="More efficient the better",0.099 + -0.00591*(BB56) + 0.000429*(BB56)^2,0.0238*(BB56) + -0.238))</f>
        <v>0.2048801722</v>
      </c>
      <c r="BD56" s="57">
        <v>0.8319421800537117</v>
      </c>
      <c r="BE56" s="57">
        <f t="shared" si="20"/>
        <v>21.7828223</v>
      </c>
      <c r="BF56" s="57">
        <f>IF(UI!$D$19="Less efficient is fine",-0.479 + 0.0553*(BE56) + -0.000521*(BE56)^2,IF(UI!$D$19="More efficient the better",0.099 + -0.00591*(BE56) + 0.000429*(BE56)^2,0.0238*(BE56) + -0.238))</f>
        <v>0.2804311707</v>
      </c>
      <c r="BG56" s="57">
        <v>0.1546823703420389</v>
      </c>
      <c r="BH56" s="57">
        <f t="shared" si="21"/>
        <v>25.78102832</v>
      </c>
      <c r="BI56" s="57">
        <f>IF(UI!$D$19="Less efficient is fine",-0.479 + 0.0553*(BH56) + -0.000521*(BH56)^2,IF(UI!$D$19="More efficient the better",0.099 + -0.00591*(BH56) + 0.000429*(BH56)^2,0.0238*(BH56) + -0.238))</f>
        <v>0.375588474</v>
      </c>
      <c r="BJ56" s="57">
        <v>0.3240179837331568</v>
      </c>
      <c r="BK56" s="57">
        <f t="shared" si="22"/>
        <v>16.01251703</v>
      </c>
      <c r="BL56" s="57">
        <f>IF(UI!$D$19="Less efficient is fine",-0.479 + 0.0553*(BK56) + -0.000521*(BK56)^2,IF(UI!$D$19="More efficient the better",0.099 + -0.00591*(BK56) + 0.000429*(BK56)^2,0.0238*(BK56) + -0.238))</f>
        <v>0.1430979053</v>
      </c>
      <c r="BM56" s="57">
        <v>0.11096482351383563</v>
      </c>
      <c r="BN56" s="57">
        <f t="shared" si="23"/>
        <v>25.59101753</v>
      </c>
      <c r="BO56" s="57">
        <f>IF(UI!$D$19="Less efficient is fine",-0.479 + 0.0553*(BN56) + -0.000521*(BN56)^2,IF(UI!$D$19="More efficient the better",0.099 + -0.00591*(BN56) + 0.000429*(BN56)^2,0.0238*(BN56) + -0.238))</f>
        <v>0.3710662171</v>
      </c>
      <c r="BP56" s="57">
        <v>0.0016630868564444512</v>
      </c>
      <c r="BQ56" s="57">
        <f t="shared" si="24"/>
        <v>20.25952845</v>
      </c>
      <c r="BR56" s="57">
        <f>IF(UI!$D$19="Less efficient is fine",-0.479 + 0.0553*(BQ56) + -0.000521*(BQ56)^2,IF(UI!$D$19="More efficient the better",0.099 + -0.00591*(BQ56) + 0.000429*(BQ56)^2,0.0238*(BQ56) + -0.238))</f>
        <v>0.2441767772</v>
      </c>
      <c r="BS56" s="57">
        <v>0.9909323805898623</v>
      </c>
      <c r="BT56" s="57">
        <f t="shared" si="25"/>
        <v>24.96779591</v>
      </c>
      <c r="BU56" s="57">
        <f>IF(UI!$D$19="Less efficient is fine",-0.479 + 0.0553*(BT56) + -0.000521*(BT56)^2,IF(UI!$D$19="More efficient the better",0.099 + -0.00591*(BT56) + 0.000429*(BT56)^2,0.0238*(BT56) + -0.238))</f>
        <v>0.3562335427</v>
      </c>
      <c r="BV56" s="57">
        <v>0.16925332736231558</v>
      </c>
      <c r="BW56" s="57">
        <f t="shared" si="26"/>
        <v>15.74543974</v>
      </c>
      <c r="BX56" s="57">
        <f>IF(UI!$D$19="Less efficient is fine",-0.479 + 0.0553*(BW56) + -0.000521*(BW56)^2,IF(UI!$D$19="More efficient the better",0.099 + -0.00591*(BW56) + 0.000429*(BW56)^2,0.0238*(BW56) + -0.238))</f>
        <v>0.1367414659</v>
      </c>
      <c r="BY56" s="57">
        <v>0.35071607070088506</v>
      </c>
      <c r="BZ56" s="57">
        <f t="shared" si="27"/>
        <v>28.09378864</v>
      </c>
      <c r="CA56" s="57">
        <f>IF(UI!$D$19="Less efficient is fine",-0.479 + 0.0553*(BZ56) + -0.000521*(BZ56)^2,IF(UI!$D$19="More efficient the better",0.099 + -0.00591*(BZ56) + 0.000429*(BZ56)^2,0.0238*(BZ56) + -0.238))</f>
        <v>0.4306321697</v>
      </c>
      <c r="CB56" s="57">
        <v>0.024588950820235822</v>
      </c>
      <c r="CC56" s="57">
        <f t="shared" si="28"/>
        <v>22.77616319</v>
      </c>
      <c r="CD56" s="57">
        <f>IF(UI!$D$19="Less efficient is fine",-0.479 + 0.0553*(CC56) + -0.000521*(CC56)^2,IF(UI!$D$19="More efficient the better",0.099 + -0.00591*(CC56) + 0.000429*(CC56)^2,0.0238*(CC56) + -0.238))</f>
        <v>0.3040726839</v>
      </c>
      <c r="CE56" s="57">
        <v>0.685756533327983</v>
      </c>
      <c r="CF56" s="57">
        <f t="shared" si="29"/>
        <v>14.75630823</v>
      </c>
      <c r="CG56" s="57">
        <f>IF(UI!$D$19="Less efficient is fine",-0.479 + 0.0553*(CF56) + -0.000521*(CF56)^2,IF(UI!$D$19="More efficient the better",0.099 + -0.00591*(CF56) + 0.000429*(CF56)^2,0.0238*(CF56) + -0.238))</f>
        <v>0.113200136</v>
      </c>
      <c r="CH56" s="57">
        <v>0.27962258627516234</v>
      </c>
      <c r="CI56" s="57">
        <f t="shared" si="30"/>
        <v>16.86956742</v>
      </c>
      <c r="CJ56" s="57">
        <f>IF(UI!$D$19="Less efficient is fine",-0.479 + 0.0553*(CI56) + -0.000521*(CI56)^2,IF(UI!$D$19="More efficient the better",0.099 + -0.00591*(CI56) + 0.000429*(CI56)^2,0.0238*(CI56) + -0.238))</f>
        <v>0.1634957045</v>
      </c>
      <c r="CK56" s="57">
        <v>0.7186970853277002</v>
      </c>
      <c r="CL56" s="57">
        <f t="shared" si="31"/>
        <v>22.44787992</v>
      </c>
      <c r="CM56" s="57">
        <f>IF(UI!$D$19="Less efficient is fine",-0.479 + 0.0553*(CL56) + -0.000521*(CL56)^2,IF(UI!$D$19="More efficient the better",0.099 + -0.00591*(CL56) + 0.000429*(CL56)^2,0.0238*(CL56) + -0.238))</f>
        <v>0.2962595422</v>
      </c>
      <c r="CN56" s="57">
        <v>0.7532110971615462</v>
      </c>
      <c r="CO56" s="57">
        <f t="shared" si="32"/>
        <v>23.83709587</v>
      </c>
      <c r="CP56" s="57">
        <f>IF(UI!$D$19="Less efficient is fine",-0.479 + 0.0553*(CO56) + -0.000521*(CO56)^2,IF(UI!$D$19="More efficient the better",0.099 + -0.00591*(CO56) + 0.000429*(CO56)^2,0.0238*(CO56) + -0.238))</f>
        <v>0.3293228818</v>
      </c>
      <c r="CQ56" s="57">
        <v>0.8411207235717533</v>
      </c>
      <c r="CR56" s="57">
        <f t="shared" si="33"/>
        <v>22.59138916</v>
      </c>
      <c r="CS56" s="57">
        <f>IF(UI!$D$19="Less efficient is fine",-0.479 + 0.0553*(CR56) + -0.000521*(CR56)^2,IF(UI!$D$19="More efficient the better",0.099 + -0.00591*(CR56) + 0.000429*(CR56)^2,0.0238*(CR56) + -0.238))</f>
        <v>0.2996750619</v>
      </c>
      <c r="CT56" s="57">
        <v>0.4972572562452231</v>
      </c>
      <c r="CU56" s="57">
        <f t="shared" si="34"/>
        <v>19.49313371</v>
      </c>
      <c r="CV56" s="57">
        <f>IF(UI!$D$19="Less efficient is fine",-0.479 + 0.0553*(CU56) + -0.000521*(CU56)^2,IF(UI!$D$19="More efficient the better",0.099 + -0.00591*(CU56) + 0.000429*(CU56)^2,0.0238*(CU56) + -0.238))</f>
        <v>0.2259365823</v>
      </c>
      <c r="CW56" s="57">
        <v>0.08796697250473562</v>
      </c>
      <c r="CX56" s="57">
        <f t="shared" si="35"/>
        <v>24.88750163</v>
      </c>
      <c r="CY56" s="57">
        <f>IF(UI!$D$19="Less efficient is fine",-0.479 + 0.0553*(CX56) + -0.000521*(CX56)^2,IF(UI!$D$19="More efficient the better",0.099 + -0.00591*(CX56) + 0.000429*(CX56)^2,0.0238*(CX56) + -0.238))</f>
        <v>0.3543225387</v>
      </c>
      <c r="CZ56" s="57">
        <v>0.9780474290680917</v>
      </c>
      <c r="DA56" s="57">
        <f t="shared" si="36"/>
        <v>32.54521269</v>
      </c>
      <c r="DB56" s="57">
        <f>IF(UI!$D$19="Less efficient is fine",-0.479 + 0.0553*(DA56) + -0.000521*(DA56)^2,IF(UI!$D$19="Efficient",0.099 + -0.00591*(DA56) + 0.000429*(DA56)^2,0.0238*(DA56) + -0.238))</f>
        <v>0.5365760621</v>
      </c>
      <c r="DC56" s="57">
        <v>0.3563216164948705</v>
      </c>
      <c r="DD56" s="57">
        <f t="shared" si="37"/>
        <v>24.53254597</v>
      </c>
      <c r="DE56" s="57">
        <f>IF(UI!$D$19="Less efficient is fine",-0.479 + 0.0553*(DD56) + -0.000521*(DD56)^2,IF(UI!$D$19="More efficient the better",0.099 + -0.00591*(DD56) + 0.000429*(DD56)^2,0.0238*(DD56) + -0.238))</f>
        <v>0.3458745941</v>
      </c>
      <c r="DF56" s="57">
        <v>0.20092651878504741</v>
      </c>
      <c r="DG56" s="57">
        <f t="shared" si="38"/>
        <v>25.53567518</v>
      </c>
      <c r="DH56" s="57">
        <f>IF(UI!$D$19="Less efficient is fine",-0.479 + 0.0553*(DG56) + -0.000521*(DG56)^2,IF(UI!$D$19="More efficient the better",0.099 + -0.00591*(DG56) + 0.000429*(DG56)^2,0.0238*(DG56) + -0.238))</f>
        <v>0.3697490692</v>
      </c>
      <c r="DI56" s="57">
        <v>0.860591469701961</v>
      </c>
      <c r="DJ56" s="57">
        <f t="shared" si="39"/>
        <v>30.02600772</v>
      </c>
      <c r="DK56" s="57">
        <f>IF(UI!$D$19="Less efficient is fine",-0.479 + 0.0553*(DJ56) + -0.000521*(DJ56)^2,IF(UI!$D$19="More efficient the better",0.099 + -0.00591*(DJ56) + 0.000429*(DJ56)^2,0.0238*(DJ56) + -0.238))</f>
        <v>0.4766189837</v>
      </c>
      <c r="DL56" s="57">
        <v>0.7940279340328975</v>
      </c>
      <c r="DM56" s="57">
        <f t="shared" si="40"/>
        <v>24.22354134</v>
      </c>
      <c r="DN56" s="57">
        <f>IF(UI!$D$19="Less efficient is fine",-0.479 + 0.0553*(DM56) + -0.000521*(DM56)^2,IF(UI!$D$19="More efficient the better",0.099 + -0.00591*(DM56) + 0.000429*(DM56)^2,0.0238*(DM56) + -0.238))</f>
        <v>0.3385202838</v>
      </c>
      <c r="DO56" s="57">
        <v>0.14431488218712274</v>
      </c>
      <c r="DP56" s="57">
        <f t="shared" si="41"/>
        <v>25.61172823</v>
      </c>
      <c r="DQ56" s="57">
        <f>IF(UI!$D$19="Less efficient is fine",-0.479 + 0.0553*(DP56) + -0.000521*(DP56)^2,IF(UI!$D$19="More efficient the better",0.099 + -0.00591*(DP56) + 0.000429*(DP56)^2,0.0238*(DP56) + -0.238))</f>
        <v>0.3715591318</v>
      </c>
      <c r="DR56" s="57">
        <v>0.8297760576230274</v>
      </c>
      <c r="DS56" s="57">
        <f t="shared" si="42"/>
        <v>25.27565646</v>
      </c>
      <c r="DT56" s="57">
        <f>IF(UI!$D$19="Less efficient is fine",-0.479 + 0.0553*(DS56) + -0.000521*(DS56)^2,IF(UI!$D$19="More efficient the better",0.099 + -0.00591*(DS56) + 0.000429*(DS56)^2,0.0238*(DS56) + -0.238))</f>
        <v>0.3635606239</v>
      </c>
      <c r="DU56" s="57">
        <v>0.7840367615331494</v>
      </c>
      <c r="DV56" s="57">
        <f t="shared" si="43"/>
        <v>23.85644145</v>
      </c>
      <c r="DW56" s="57">
        <f>IF(UI!$D$19="Less efficient is fine",-0.479 + 0.0553*(DV56) + -0.000521*(DV56)^2,IF(UI!$D$19="More efficient the better",0.099 + -0.00591*(DV56) + 0.000429*(DV56)^2,0.0238*(DV56) + -0.238))</f>
        <v>0.3297833065</v>
      </c>
      <c r="DX56" s="57">
        <v>0.9059218636195749</v>
      </c>
      <c r="DY56" s="99">
        <f t="shared" si="44"/>
        <v>31.51319732</v>
      </c>
      <c r="DZ56" s="57">
        <f>IF(UI!$D$19="Less efficient is fine",-0.479 + 0.0553*(DY56) + -0.000521*(DY56)^2,IF(UI!$D$19="More efficient the better",0.099 + -0.00591*(DY56) + 0.000429*(DY56)^2,0.0238*(DY56) + -0.238))</f>
        <v>0.5120140962</v>
      </c>
      <c r="EA56" s="57">
        <v>0.9522552121377137</v>
      </c>
      <c r="EB56" s="99">
        <f t="shared" si="45"/>
        <v>28.40958321</v>
      </c>
      <c r="EC56" s="57">
        <f>IF(UI!$D$19="Less efficient is fine",-0.479 + 0.0553*(EB56) + -0.000521*(EB56)^2,IF(UI!$D$19="More efficient the better",0.099 + -0.00591*(EB56) + 0.000429*(EB56)^2,0.0238*(EB56) + -0.238))</f>
        <v>0.4381480804</v>
      </c>
      <c r="ED56" s="57">
        <v>0.794185307448128</v>
      </c>
      <c r="EE56" s="99">
        <f t="shared" si="46"/>
        <v>23.77788867</v>
      </c>
      <c r="EF56" s="57">
        <f>IF(UI!$D$19="Less efficient is fine",-0.479 + 0.0553*(EE56) + -0.000521*(EE56)^2,IF(UI!$D$19="More efficient the better",0.099 + -0.00591*(EE56) + 0.000429*(EE56)^2,0.0238*(EE56) + -0.238))</f>
        <v>0.3279137503</v>
      </c>
      <c r="EG56" s="57">
        <v>0.7159665568823168</v>
      </c>
      <c r="EH56" s="99">
        <f t="shared" si="47"/>
        <v>19.31155718</v>
      </c>
      <c r="EI56" s="57">
        <f>IF(UI!$D$19="Less efficient is fine",-0.479 + 0.0553*(EH56) + -0.000521*(EH56)^2,IF(UI!$D$19="More efficient the better",0.099 + -0.00591*(EH56) + 0.000429*(EH56)^2,0.0238*(EH56) + -0.238))</f>
        <v>0.221615061</v>
      </c>
      <c r="EJ56" s="57">
        <v>0.271423863656879</v>
      </c>
      <c r="EK56" s="99">
        <f t="shared" si="48"/>
        <v>20.84195502</v>
      </c>
      <c r="EL56" s="57">
        <f>IF(UI!$D$19="Less efficient is fine",-0.479 + 0.0553*(EK56) + -0.000521*(EK56)^2,IF(UI!$D$19="More efficient the better",0.099 + -0.00591*(EK56) + 0.000429*(EK56)^2,0.0238*(EK56) + -0.238))</f>
        <v>0.2580385295</v>
      </c>
      <c r="EM56" s="57">
        <v>0.7656592335446768</v>
      </c>
      <c r="EN56" s="99">
        <f t="shared" si="49"/>
        <v>18.56326422</v>
      </c>
      <c r="EO56" s="57">
        <f>IF(UI!$D$19="Less efficient is fine",-0.479 + 0.0553*(EN56) + -0.000521*(EN56)^2,IF(UI!$D$19="More efficient the better",0.099 + -0.00591*(EN56) + 0.000429*(EN56)^2,0.0238*(EN56) + -0.238))</f>
        <v>0.2038056884</v>
      </c>
      <c r="EP56" s="57">
        <v>0.017453918261460255</v>
      </c>
      <c r="EQ56" s="99">
        <f t="shared" si="50"/>
        <v>27.52229126</v>
      </c>
      <c r="ER56" s="57">
        <f>IF(UI!$D$19="Less efficient is fine",-0.479 + 0.0553*(EQ56) + -0.000521*(EQ56)^2,IF(UI!$D$19="More efficient the better",0.099 + -0.00591*(EQ56) + 0.000429*(EQ56)^2,0.0238*(EQ56) + -0.238))</f>
        <v>0.417030532</v>
      </c>
      <c r="ES56" s="57">
        <v>0.31281663107693836</v>
      </c>
      <c r="ET56" s="99">
        <f t="shared" si="51"/>
        <v>20.18645474</v>
      </c>
      <c r="EU56" s="57">
        <f>IF(UI!$D$19="Less efficient is fine",-0.479 + 0.0553*(ET56) + -0.000521*(ET56)^2,IF(UI!$D$19="More efficient the better",0.099 + -0.00591*(ET56) + 0.000429*(ET56)^2,0.0238*(ET56) + -0.238))</f>
        <v>0.2424376227</v>
      </c>
      <c r="EV56" s="57">
        <v>0.5976610385446014</v>
      </c>
      <c r="EW56" s="99">
        <f t="shared" si="52"/>
        <v>16.38422735</v>
      </c>
      <c r="EX56" s="57">
        <f>IF(UI!$D$19="Less efficient is fine",-0.479 + 0.0553*(EW56) + -0.000521*(EW56)^2,IF(UI!$D$19="More efficient the better",0.099 + -0.00591*(EW56) + 0.000429*(EW56)^2,0.0238*(EW56) + -0.238))</f>
        <v>0.1519446109</v>
      </c>
      <c r="EY56" s="57">
        <v>0.9094775027234667</v>
      </c>
      <c r="EZ56" s="99">
        <f t="shared" si="53"/>
        <v>13.08527779</v>
      </c>
      <c r="FA56" s="57">
        <f>IF(UI!$D$19="Less efficient is fine",-0.479 + 0.0553*(EZ56) + -0.000521*(EZ56)^2,IF(UI!$D$19="More efficient the better",0.099 + -0.00591*(EZ56) + 0.000429*(EZ56)^2,0.0238*(EZ56) + -0.238))</f>
        <v>0.07342961141</v>
      </c>
      <c r="FB56" s="57">
        <v>0.1932795067693306</v>
      </c>
      <c r="FC56" s="99">
        <f t="shared" si="54"/>
        <v>10.93260805</v>
      </c>
      <c r="FD56" s="57">
        <f>IF(UI!$D$19="Less efficient is fine",-0.479 + 0.0553*(FC56) + -0.000521*(FC56)^2,IF(UI!$D$19="More efficient the better",0.099 + -0.00591*(FC56) + 0.000429*(FC56)^2,0.0238*(FC56) + -0.238))</f>
        <v>0.02219607166</v>
      </c>
      <c r="FE56" s="57">
        <v>0.2886328730597052</v>
      </c>
      <c r="FF56" s="57">
        <f t="shared" si="55"/>
        <v>36.4972508</v>
      </c>
      <c r="FG56" s="57">
        <f>IF(UI!$D$19="Less efficient is fine",-0.479 + 0.0553*(FF56) + -0.000521*(FF56)^2,IF(UI!$D$19="More efficient the better",0.099 + -0.00591*(FF56) + 0.000429*(FF56)^2,0.0238*(FF56) + -0.238))</f>
        <v>0.6306345691</v>
      </c>
      <c r="FI56" s="73">
        <v>49.0</v>
      </c>
      <c r="FJ56" s="100">
        <f>AVERAGE(ER8:ER307)</f>
        <v>0.5914585136</v>
      </c>
    </row>
    <row r="57" ht="15.75" customHeight="1">
      <c r="A57" s="57">
        <f t="shared" si="1"/>
        <v>0.930909426</v>
      </c>
      <c r="B57" s="57">
        <v>0.758213041228584</v>
      </c>
      <c r="C57" s="57">
        <f t="shared" si="2"/>
        <v>29.56080012</v>
      </c>
      <c r="D57" s="57">
        <f>IF(UI!$D$19="Less efficient is fine",-0.479 + 0.0553*(C57) + -0.000521*(C57)^2,IF(UI!$D$19="More efficient the better",0.099 + -0.00591*(C57) + 0.000429*(C57)^2,0.0238*(C57) + -0.238))</f>
        <v>0.4655470429</v>
      </c>
      <c r="E57" s="57">
        <v>0.040077200338300534</v>
      </c>
      <c r="F57" s="57">
        <f t="shared" si="3"/>
        <v>21.41557763</v>
      </c>
      <c r="G57" s="57">
        <f>IF(UI!$D$19="Less efficient is fine",-0.479 + 0.0553*(F57) + -0.000521*(F57)^2,IF(UI!$D$19="More efficient the better",0.099 + -0.00591*(F57) + 0.000429*(F57)^2,0.0238*(F57) + -0.238))</f>
        <v>0.2716907475</v>
      </c>
      <c r="H57" s="57">
        <v>0.3794938620869397</v>
      </c>
      <c r="I57" s="57">
        <f t="shared" si="4"/>
        <v>33.17799754</v>
      </c>
      <c r="J57" s="57">
        <f>IF(UI!$D$19="Less efficient is fine",-0.479 + 0.0553*(I57) + -0.000521*(I57)^2,IF(UI!$D$19="More efficient the better",0.099 + -0.00591*(I57) + 0.000429*(I57)^2,0.0238*(I57) + -0.238))</f>
        <v>0.5516363414</v>
      </c>
      <c r="K57" s="57">
        <v>0.08136456993909558</v>
      </c>
      <c r="L57" s="99">
        <f t="shared" si="5"/>
        <v>19.210191</v>
      </c>
      <c r="M57" s="57">
        <f>IF(UI!$D$19="Less efficient is fine",-0.479 + 0.0553*(L57) + -0.000521*(L57)^2,IF(UI!$D$19="More efficient the better",0.099 + -0.00591*(L57) + 0.000429*(L57)^2,0.0238*(L57) + -0.238))</f>
        <v>0.2192025458</v>
      </c>
      <c r="N57" s="57">
        <v>0.835309942809052</v>
      </c>
      <c r="O57" s="57">
        <f t="shared" si="6"/>
        <v>24.73273755</v>
      </c>
      <c r="P57" s="57">
        <f>IF(UI!$D$19="Less efficient is fine",-0.479 + 0.0553*(O57) + -0.000521*(O57)^2,IF(UI!$D$19="More efficient the better",0.099 + -0.00591*(O57) + 0.000429*(O57)^2,0.0238*(O57) + -0.238))</f>
        <v>0.3506391536</v>
      </c>
      <c r="Q57" s="57">
        <v>0.6547243506550702</v>
      </c>
      <c r="R57" s="57">
        <f t="shared" si="7"/>
        <v>18.62565835</v>
      </c>
      <c r="S57" s="57">
        <f>IF(UI!$D$19="Less efficient is fine",-0.479 + 0.0553*(R57) + -0.000521*(R57)^2,IF(UI!$D$19="More efficient the better",0.099 + -0.00591*(R57) + 0.000429*(R57)^2,0.0238*(R57) + -0.238))</f>
        <v>0.2052906687</v>
      </c>
      <c r="T57" s="57">
        <v>0.7626912311916492</v>
      </c>
      <c r="U57" s="57">
        <f t="shared" si="8"/>
        <v>23.99541584</v>
      </c>
      <c r="V57" s="57">
        <f>IF(UI!$D$19="Less efficient is fine",-0.479 + 0.0553*(U57) + -0.000521*(U57)^2,IF(UI!$D$19="More efficient the better",0.099 + -0.00591*(U57) + 0.000429*(U57)^2,0.0238*(U57) + -0.238))</f>
        <v>0.333090897</v>
      </c>
      <c r="W57" s="57">
        <v>0.8932318928748755</v>
      </c>
      <c r="X57" s="57">
        <f t="shared" si="9"/>
        <v>21.66511974</v>
      </c>
      <c r="Y57" s="57">
        <f>IF(UI!$D$19="Less efficient is fine",-0.479 + 0.0553*(X57) + -0.000521*(X57)^2,IF(UI!$D$19="More efficient the better",0.099 + -0.00591*(X57) + 0.000429*(X57)^2,0.0238*(X57) + -0.238))</f>
        <v>0.2776298499</v>
      </c>
      <c r="Z57" s="57">
        <v>0.3121423852192381</v>
      </c>
      <c r="AA57" s="57">
        <f t="shared" si="10"/>
        <v>25.3703508</v>
      </c>
      <c r="AB57" s="57">
        <f>IF(UI!$D$19="Less efficient is fine",-0.479 + 0.0553*(AA57) + -0.000521*(AA57)^2,IF(UI!$D$19="More efficient the better",0.099 + -0.00591*(AA57) + 0.000429*(AA57)^2,0.0238*(AA57) + -0.238))</f>
        <v>0.3658143491</v>
      </c>
      <c r="AC57" s="57">
        <v>0.6515514286108819</v>
      </c>
      <c r="AD57" s="57">
        <f t="shared" si="11"/>
        <v>23.34889812</v>
      </c>
      <c r="AE57" s="57">
        <f>IF(UI!$D$19="Less efficient is fine",-0.479 + 0.0553*(AD57) + -0.000521*(AD57)^2,IF(UI!$D$19="More efficient the better",0.099 + -0.00591*(AD57) + 0.000429*(AD57)^2,0.0238*(AD57) + -0.238))</f>
        <v>0.3177037752</v>
      </c>
      <c r="AF57" s="57">
        <v>0.525834555832639</v>
      </c>
      <c r="AG57" s="57">
        <f t="shared" si="12"/>
        <v>26.50583148</v>
      </c>
      <c r="AH57" s="57">
        <f>IF(UI!$D$19="Less efficient is fine",-0.479 + 0.0553*(AG57) + -0.000521*(AG57)^2,IF(UI!$D$19="More efficient the better",0.099 + -0.00591*(AG57) + 0.000429*(AG57)^2,0.0238*(AG57) + -0.238))</f>
        <v>0.3928387893</v>
      </c>
      <c r="AI57" s="57">
        <v>0.21316484060611363</v>
      </c>
      <c r="AJ57" s="57">
        <f t="shared" si="13"/>
        <v>26.30587853</v>
      </c>
      <c r="AK57" s="57">
        <f>IF(UI!$D$19="Less efficient is fine",-0.479 + 0.0553*(AJ57) + -0.000521*(AJ57)^2,IF(UI!$D$19="More efficient the better",0.099 + -0.00591*(AJ57) + 0.000429*(AJ57)^2,0.0238*(AJ57) + -0.238))</f>
        <v>0.3880799089</v>
      </c>
      <c r="AL57" s="57">
        <v>0.7989905253191951</v>
      </c>
      <c r="AM57" s="57">
        <f t="shared" si="14"/>
        <v>22.03777664</v>
      </c>
      <c r="AN57" s="57">
        <f>IF(UI!$D$19="Less efficient is fine",-0.479 + 0.0553*(AM57) + -0.000521*(AM57)^2,IF(UI!$D$19="More efficient the better",0.099 + -0.00591*(AM57) + 0.000429*(AM57)^2,0.0238*(AM57) + -0.238))</f>
        <v>0.2864990841</v>
      </c>
      <c r="AO57" s="57">
        <v>0.23393884965457468</v>
      </c>
      <c r="AP57" s="57">
        <f t="shared" si="15"/>
        <v>21.05204759</v>
      </c>
      <c r="AQ57" s="57">
        <f>IF(UI!$D$19="Less efficient is fine",-0.479 + 0.0553*(AP57) + -0.000521*(AP57)^2,IF(UI!$D$19="More efficient the better",0.099 + -0.00591*(AP57) + 0.000429*(AP57)^2,0.0238*(AP57) + -0.238))</f>
        <v>0.2630387325</v>
      </c>
      <c r="AR57" s="57">
        <v>0.9638974042479547</v>
      </c>
      <c r="AS57" s="57">
        <f t="shared" si="16"/>
        <v>32.51970966</v>
      </c>
      <c r="AT57" s="57">
        <f>IF(UI!$D$19="Less efficient is fine",-0.479 + 0.0553*(AS57) + -0.000521*(AS57)^2,IF(UI!$D$19="More efficient the better",0.099 + -0.00591*(AS57) + 0.000429*(AS57)^2,0.0238*(AS57) + -0.238))</f>
        <v>0.5359690898</v>
      </c>
      <c r="AU57" s="57">
        <v>0.7320409647279758</v>
      </c>
      <c r="AV57" s="57">
        <f t="shared" si="17"/>
        <v>22.94972334</v>
      </c>
      <c r="AW57" s="57">
        <f>IF(UI!$D$19="Less efficient is fine",-0.479 + 0.0553*(AV57) + -0.000521*(AV57)^2,IF(UI!$D$19="More efficient the better",0.099 + -0.00591*(AV57) + 0.000429*(AV57)^2,0.0238*(AV57) + -0.238))</f>
        <v>0.3082034154</v>
      </c>
      <c r="AX57" s="57">
        <v>0.9166250921268909</v>
      </c>
      <c r="AY57" s="57">
        <f t="shared" si="18"/>
        <v>27.45739175</v>
      </c>
      <c r="AZ57" s="57">
        <f>IF(UI!$D$19="Less efficient is fine",-0.479 + 0.0553*(AY57) + -0.000521*(AY57)^2,IF(UI!$D$19="More efficient the better",0.099 + -0.00591*(AY57) + 0.000429*(AY57)^2,0.0238*(AY57) + -0.238))</f>
        <v>0.4154859237</v>
      </c>
      <c r="BA57" s="57">
        <v>0.676896200624074</v>
      </c>
      <c r="BB57" s="57">
        <f t="shared" si="19"/>
        <v>18.45902734</v>
      </c>
      <c r="BC57" s="57">
        <f>IF(UI!$D$19="Less efficient is fine",-0.479 + 0.0553*(BB57) + -0.000521*(BB57)^2,IF(UI!$D$19="More efficient the better",0.099 + -0.00591*(BB57) + 0.000429*(BB57)^2,0.0238*(BB57) + -0.238))</f>
        <v>0.2013248506</v>
      </c>
      <c r="BD57" s="57">
        <v>0.53051594943282</v>
      </c>
      <c r="BE57" s="57">
        <f t="shared" si="20"/>
        <v>17.60859338</v>
      </c>
      <c r="BF57" s="57">
        <f>IF(UI!$D$19="Less efficient is fine",-0.479 + 0.0553*(BE57) + -0.000521*(BE57)^2,IF(UI!$D$19="More efficient the better",0.099 + -0.00591*(BE57) + 0.000429*(BE57)^2,0.0238*(BE57) + -0.238))</f>
        <v>0.1810845223</v>
      </c>
      <c r="BG57" s="57">
        <v>0.795784226023668</v>
      </c>
      <c r="BH57" s="57">
        <f t="shared" si="21"/>
        <v>25.43822662</v>
      </c>
      <c r="BI57" s="57">
        <f>IF(UI!$D$19="Less efficient is fine",-0.479 + 0.0553*(BH57) + -0.000521*(BH57)^2,IF(UI!$D$19="More efficient the better",0.099 + -0.00591*(BH57) + 0.000429*(BH57)^2,0.0238*(BH57) + -0.238))</f>
        <v>0.3674297935</v>
      </c>
      <c r="BJ57" s="57">
        <v>0.5391692151807124</v>
      </c>
      <c r="BK57" s="57">
        <f t="shared" si="22"/>
        <v>12.83408241</v>
      </c>
      <c r="BL57" s="57">
        <f>IF(UI!$D$19="Less efficient is fine",-0.479 + 0.0553*(BK57) + -0.000521*(BK57)^2,IF(UI!$D$19="More efficient the better",0.099 + -0.00591*(BK57) + 0.000429*(BK57)^2,0.0238*(BK57) + -0.238))</f>
        <v>0.06745116132</v>
      </c>
      <c r="BM57" s="57">
        <v>0.7546196283240644</v>
      </c>
      <c r="BN57" s="57">
        <f t="shared" si="23"/>
        <v>25.22921061</v>
      </c>
      <c r="BO57" s="57">
        <f>IF(UI!$D$19="Less efficient is fine",-0.479 + 0.0553*(BN57) + -0.000521*(BN57)^2,IF(UI!$D$19="More efficient the better",0.099 + -0.00591*(BN57) + 0.000429*(BN57)^2,0.0238*(BN57) + -0.238))</f>
        <v>0.3624552125</v>
      </c>
      <c r="BP57" s="57">
        <v>0.8620463904497323</v>
      </c>
      <c r="BQ57" s="57">
        <f t="shared" si="24"/>
        <v>23.48467853</v>
      </c>
      <c r="BR57" s="57">
        <f>IF(UI!$D$19="Less efficient is fine",-0.479 + 0.0553*(BQ57) + -0.000521*(BQ57)^2,IF(UI!$D$19="More efficient the better",0.099 + -0.00591*(BQ57) + 0.000429*(BQ57)^2,0.0238*(BQ57) + -0.238))</f>
        <v>0.320935349</v>
      </c>
      <c r="BS57" s="57">
        <v>0.6591140990735236</v>
      </c>
      <c r="BT57" s="57">
        <f t="shared" si="25"/>
        <v>19.67116967</v>
      </c>
      <c r="BU57" s="57">
        <f>IF(UI!$D$19="Less efficient is fine",-0.479 + 0.0553*(BT57) + -0.000521*(BT57)^2,IF(UI!$D$19="More efficient the better",0.099 + -0.00591*(BT57) + 0.000429*(BT57)^2,0.0238*(BT57) + -0.238))</f>
        <v>0.2301738381</v>
      </c>
      <c r="BV57" s="57">
        <v>0.46121724177160794</v>
      </c>
      <c r="BW57" s="57">
        <f t="shared" si="26"/>
        <v>16.88130359</v>
      </c>
      <c r="BX57" s="57">
        <f>IF(UI!$D$19="Less efficient is fine",-0.479 + 0.0553*(BW57) + -0.000521*(BW57)^2,IF(UI!$D$19="More efficient the better",0.099 + -0.00591*(BW57) + 0.000429*(BW57)^2,0.0238*(BW57) + -0.238))</f>
        <v>0.1637750253</v>
      </c>
      <c r="BY57" s="57">
        <v>0.7828931762187661</v>
      </c>
      <c r="BZ57" s="57">
        <f t="shared" si="27"/>
        <v>25.43783114</v>
      </c>
      <c r="CA57" s="57">
        <f>IF(UI!$D$19="Less efficient is fine",-0.479 + 0.0553*(BZ57) + -0.000521*(BZ57)^2,IF(UI!$D$19="More efficient the better",0.099 + -0.00591*(BZ57) + 0.000429*(BZ57)^2,0.0238*(BZ57) + -0.238))</f>
        <v>0.3674203812</v>
      </c>
      <c r="CB57" s="57">
        <v>0.5159263528069938</v>
      </c>
      <c r="CC57" s="57">
        <f t="shared" si="28"/>
        <v>19.70445558</v>
      </c>
      <c r="CD57" s="57">
        <f>IF(UI!$D$19="Less efficient is fine",-0.479 + 0.0553*(CC57) + -0.000521*(CC57)^2,IF(UI!$D$19="More efficient the better",0.099 + -0.00591*(CC57) + 0.000429*(CC57)^2,0.0238*(CC57) + -0.238))</f>
        <v>0.2309660429</v>
      </c>
      <c r="CE57" s="57">
        <v>0.8937306454160049</v>
      </c>
      <c r="CF57" s="57">
        <f t="shared" si="29"/>
        <v>16.95064457</v>
      </c>
      <c r="CG57" s="57">
        <f>IF(UI!$D$19="Less efficient is fine",-0.479 + 0.0553*(CF57) + -0.000521*(CF57)^2,IF(UI!$D$19="More efficient the better",0.099 + -0.00591*(CF57) + 0.000429*(CF57)^2,0.0238*(CF57) + -0.238))</f>
        <v>0.1654253408</v>
      </c>
      <c r="CH57" s="57">
        <v>0.1904335727085068</v>
      </c>
      <c r="CI57" s="57">
        <f t="shared" si="30"/>
        <v>16.54286087</v>
      </c>
      <c r="CJ57" s="57">
        <f>IF(UI!$D$19="Less efficient is fine",-0.479 + 0.0553*(CI57) + -0.000521*(CI57)^2,IF(UI!$D$19="More efficient the better",0.099 + -0.00591*(CI57) + 0.000429*(CI57)^2,0.0238*(CI57) + -0.238))</f>
        <v>0.1557200887</v>
      </c>
      <c r="CK57" s="57">
        <v>0.17919405307497271</v>
      </c>
      <c r="CL57" s="57">
        <f t="shared" si="31"/>
        <v>23.99327624</v>
      </c>
      <c r="CM57" s="57">
        <f>IF(UI!$D$19="Less efficient is fine",-0.479 + 0.0553*(CL57) + -0.000521*(CL57)^2,IF(UI!$D$19="More efficient the better",0.099 + -0.00591*(CL57) + 0.000429*(CL57)^2,0.0238*(CL57) + -0.238))</f>
        <v>0.3330399745</v>
      </c>
      <c r="CN57" s="57">
        <v>0.02944858785710236</v>
      </c>
      <c r="CO57" s="57">
        <f t="shared" si="32"/>
        <v>23.21343702</v>
      </c>
      <c r="CP57" s="57">
        <f>IF(UI!$D$19="Less efficient is fine",-0.479 + 0.0553*(CO57) + -0.000521*(CO57)^2,IF(UI!$D$19="More efficient the better",0.099 + -0.00591*(CO57) + 0.000429*(CO57)^2,0.0238*(CO57) + -0.238))</f>
        <v>0.314479801</v>
      </c>
      <c r="CQ57" s="57">
        <v>0.5674661563051804</v>
      </c>
      <c r="CR57" s="57">
        <f t="shared" si="33"/>
        <v>18.42597529</v>
      </c>
      <c r="CS57" s="57">
        <f>IF(UI!$D$19="Less efficient is fine",-0.479 + 0.0553*(CR57) + -0.000521*(CR57)^2,IF(UI!$D$19="More efficient the better",0.099 + -0.00591*(CR57) + 0.000429*(CR57)^2,0.0238*(CR57) + -0.238))</f>
        <v>0.2005382119</v>
      </c>
      <c r="CT57" s="57">
        <v>0.7465082721686838</v>
      </c>
      <c r="CU57" s="57">
        <f t="shared" si="34"/>
        <v>17.02853709</v>
      </c>
      <c r="CV57" s="57">
        <f>IF(UI!$D$19="Less efficient is fine",-0.479 + 0.0553*(CU57) + -0.000521*(CU57)^2,IF(UI!$D$19="More efficient the better",0.099 + -0.00591*(CU57) + 0.000429*(CU57)^2,0.0238*(CU57) + -0.238))</f>
        <v>0.1672791827</v>
      </c>
      <c r="CW57" s="57">
        <v>0.7620964930219284</v>
      </c>
      <c r="CX57" s="57">
        <f t="shared" si="35"/>
        <v>24.32659671</v>
      </c>
      <c r="CY57" s="57">
        <f>IF(UI!$D$19="Less efficient is fine",-0.479 + 0.0553*(CX57) + -0.000521*(CX57)^2,IF(UI!$D$19="More efficient the better",0.099 + -0.00591*(CX57) + 0.000429*(CX57)^2,0.0238*(CX57) + -0.238))</f>
        <v>0.3409730018</v>
      </c>
      <c r="CZ57" s="57">
        <v>0.3548369945768899</v>
      </c>
      <c r="DA57" s="57">
        <f t="shared" si="36"/>
        <v>29.79089676</v>
      </c>
      <c r="DB57" s="57">
        <f>IF(UI!$D$19="Less efficient is fine",-0.479 + 0.0553*(DA57) + -0.000521*(DA57)^2,IF(UI!$D$19="Efficient",0.099 + -0.00591*(DA57) + 0.000429*(DA57)^2,0.0238*(DA57) + -0.238))</f>
        <v>0.471023343</v>
      </c>
      <c r="DC57" s="57">
        <v>0.20584209099198902</v>
      </c>
      <c r="DD57" s="57">
        <f t="shared" si="37"/>
        <v>23.9248786</v>
      </c>
      <c r="DE57" s="57">
        <f>IF(UI!$D$19="Less efficient is fine",-0.479 + 0.0553*(DD57) + -0.000521*(DD57)^2,IF(UI!$D$19="More efficient the better",0.099 + -0.00591*(DD57) + 0.000429*(DD57)^2,0.0238*(DD57) + -0.238))</f>
        <v>0.3314121108</v>
      </c>
      <c r="DF57" s="57">
        <v>0.057618925552327394</v>
      </c>
      <c r="DG57" s="57">
        <f t="shared" si="38"/>
        <v>24.35786804</v>
      </c>
      <c r="DH57" s="57">
        <f>IF(UI!$D$19="Less efficient is fine",-0.479 + 0.0553*(DG57) + -0.000521*(DG57)^2,IF(UI!$D$19="More efficient the better",0.099 + -0.00591*(DG57) + 0.000429*(DG57)^2,0.0238*(DG57) + -0.238))</f>
        <v>0.3417172594</v>
      </c>
      <c r="DI57" s="57">
        <v>0.4522710479983747</v>
      </c>
      <c r="DJ57" s="57">
        <f t="shared" si="39"/>
        <v>31.80429672</v>
      </c>
      <c r="DK57" s="57">
        <f>IF(UI!$D$19="Less efficient is fine",-0.479 + 0.0553*(DJ57) + -0.000521*(DJ57)^2,IF(UI!$D$19="More efficient the better",0.099 + -0.00591*(DJ57) + 0.000429*(DJ57)^2,0.0238*(DJ57) + -0.238))</f>
        <v>0.5189422619</v>
      </c>
      <c r="DL57" s="57">
        <v>0.7617357467729866</v>
      </c>
      <c r="DM57" s="57">
        <f t="shared" si="40"/>
        <v>23.78720602</v>
      </c>
      <c r="DN57" s="57">
        <f>IF(UI!$D$19="Less efficient is fine",-0.479 + 0.0553*(DM57) + -0.000521*(DM57)^2,IF(UI!$D$19="More efficient the better",0.099 + -0.00591*(DM57) + 0.000429*(DM57)^2,0.0238*(DM57) + -0.238))</f>
        <v>0.3281355033</v>
      </c>
      <c r="DO57" s="57">
        <v>0.8146236944054229</v>
      </c>
      <c r="DP57" s="57">
        <f t="shared" si="41"/>
        <v>24.51994877</v>
      </c>
      <c r="DQ57" s="57">
        <f>IF(UI!$D$19="Less efficient is fine",-0.479 + 0.0553*(DP57) + -0.000521*(DP57)^2,IF(UI!$D$19="More efficient the better",0.099 + -0.00591*(DP57) + 0.000429*(DP57)^2,0.0238*(DP57) + -0.238))</f>
        <v>0.3455747807</v>
      </c>
      <c r="DR57" s="57">
        <v>0.2973186180730182</v>
      </c>
      <c r="DS57" s="57">
        <f t="shared" si="42"/>
        <v>26.69894538</v>
      </c>
      <c r="DT57" s="57">
        <f>IF(UI!$D$19="Less efficient is fine",-0.479 + 0.0553*(DS57) + -0.000521*(DS57)^2,IF(UI!$D$19="More efficient the better",0.099 + -0.00591*(DS57) + 0.000429*(DS57)^2,0.0238*(DS57) + -0.238))</f>
        <v>0.3974348999</v>
      </c>
      <c r="DU57" s="57">
        <v>0.365886921314985</v>
      </c>
      <c r="DV57" s="57">
        <f t="shared" si="43"/>
        <v>26.28315671</v>
      </c>
      <c r="DW57" s="57">
        <f>IF(UI!$D$19="Less efficient is fine",-0.479 + 0.0553*(DV57) + -0.000521*(DV57)^2,IF(UI!$D$19="More efficient the better",0.099 + -0.00591*(DV57) + 0.000429*(DV57)^2,0.0238*(DV57) + -0.238))</f>
        <v>0.3875391297</v>
      </c>
      <c r="DX57" s="57">
        <v>0.42657206947115156</v>
      </c>
      <c r="DY57" s="99">
        <f t="shared" si="44"/>
        <v>31.6182901</v>
      </c>
      <c r="DZ57" s="57">
        <f>IF(UI!$D$19="Less efficient is fine",-0.479 + 0.0553*(DY57) + -0.000521*(DY57)^2,IF(UI!$D$19="More efficient the better",0.099 + -0.00591*(DY57) + 0.000429*(DY57)^2,0.0238*(DY57) + -0.238))</f>
        <v>0.5145153044</v>
      </c>
      <c r="EA57" s="57">
        <v>0.6089849903211375</v>
      </c>
      <c r="EB57" s="99">
        <f t="shared" si="45"/>
        <v>21.72507652</v>
      </c>
      <c r="EC57" s="57">
        <f>IF(UI!$D$19="Less efficient is fine",-0.479 + 0.0553*(EB57) + -0.000521*(EB57)^2,IF(UI!$D$19="More efficient the better",0.099 + -0.00591*(EB57) + 0.000429*(EB57)^2,0.0238*(EB57) + -0.238))</f>
        <v>0.2790568211</v>
      </c>
      <c r="ED57" s="57">
        <v>0.44969047703629517</v>
      </c>
      <c r="EE57" s="99">
        <f t="shared" si="46"/>
        <v>26.37089244</v>
      </c>
      <c r="EF57" s="57">
        <f>IF(UI!$D$19="Less efficient is fine",-0.479 + 0.0553*(EE57) + -0.000521*(EE57)^2,IF(UI!$D$19="More efficient the better",0.099 + -0.00591*(EE57) + 0.000429*(EE57)^2,0.0238*(EE57) + -0.238))</f>
        <v>0.3896272401</v>
      </c>
      <c r="EG57" s="57">
        <v>0.35000868276316</v>
      </c>
      <c r="EH57" s="99">
        <f t="shared" si="47"/>
        <v>21.92834642</v>
      </c>
      <c r="EI57" s="57">
        <f>IF(UI!$D$19="Less efficient is fine",-0.479 + 0.0553*(EH57) + -0.000521*(EH57)^2,IF(UI!$D$19="More efficient the better",0.099 + -0.00591*(EH57) + 0.000429*(EH57)^2,0.0238*(EH57) + -0.238))</f>
        <v>0.2838946447</v>
      </c>
      <c r="EJ57" s="57">
        <v>0.26286350613633214</v>
      </c>
      <c r="EK57" s="99">
        <f t="shared" si="48"/>
        <v>20.81267587</v>
      </c>
      <c r="EL57" s="57">
        <f>IF(UI!$D$19="Less efficient is fine",-0.479 + 0.0553*(EK57) + -0.000521*(EK57)^2,IF(UI!$D$19="More efficient the better",0.099 + -0.00591*(EK57) + 0.000429*(EK57)^2,0.0238*(EK57) + -0.238))</f>
        <v>0.2573416858</v>
      </c>
      <c r="EM57" s="57">
        <v>0.8229441449440474</v>
      </c>
      <c r="EN57" s="99">
        <f t="shared" si="49"/>
        <v>19.14348709</v>
      </c>
      <c r="EO57" s="57">
        <f>IF(UI!$D$19="Less efficient is fine",-0.479 + 0.0553*(EN57) + -0.000521*(EN57)^2,IF(UI!$D$19="More efficient the better",0.099 + -0.00591*(EN57) + 0.000429*(EN57)^2,0.0238*(EN57) + -0.238))</f>
        <v>0.2176149927</v>
      </c>
      <c r="EP57" s="57">
        <v>0.9775283953849553</v>
      </c>
      <c r="EQ57" s="99">
        <f t="shared" si="50"/>
        <v>47.16686096</v>
      </c>
      <c r="ER57" s="57">
        <f>IF(UI!$D$19="Less efficient is fine",-0.479 + 0.0553*(EQ57) + -0.000521*(EQ57)^2,IF(UI!$D$19="More efficient the better",0.099 + -0.00591*(EQ57) + 0.000429*(EQ57)^2,0.0238*(EQ57) + -0.238))</f>
        <v>0.8845712908</v>
      </c>
      <c r="ES57" s="57">
        <v>0.2749842643380619</v>
      </c>
      <c r="ET57" s="99">
        <f t="shared" si="51"/>
        <v>20.11239795</v>
      </c>
      <c r="EU57" s="57">
        <f>IF(UI!$D$19="Less efficient is fine",-0.479 + 0.0553*(ET57) + -0.000521*(ET57)^2,IF(UI!$D$19="More efficient the better",0.099 + -0.00591*(ET57) + 0.000429*(ET57)^2,0.0238*(ET57) + -0.238))</f>
        <v>0.2406750711</v>
      </c>
      <c r="EV57" s="57">
        <v>0.5850948148084323</v>
      </c>
      <c r="EW57" s="99">
        <f t="shared" si="52"/>
        <v>16.25071393</v>
      </c>
      <c r="EX57" s="57">
        <f>IF(UI!$D$19="Less efficient is fine",-0.479 + 0.0553*(EW57) + -0.000521*(EW57)^2,IF(UI!$D$19="More efficient the better",0.099 + -0.00591*(EW57) + 0.000429*(EW57)^2,0.0238*(EW57) + -0.238))</f>
        <v>0.1487669916</v>
      </c>
      <c r="EY57" s="57">
        <v>0.563918529942794</v>
      </c>
      <c r="EZ57" s="99">
        <f t="shared" si="53"/>
        <v>10.79746511</v>
      </c>
      <c r="FA57" s="57">
        <f>IF(UI!$D$19="Less efficient is fine",-0.479 + 0.0553*(EZ57) + -0.000521*(EZ57)^2,IF(UI!$D$19="More efficient the better",0.099 + -0.00591*(EZ57) + 0.000429*(EZ57)^2,0.0238*(EZ57) + -0.238))</f>
        <v>0.01897966952</v>
      </c>
      <c r="FB57" s="57">
        <v>0.8228886573065557</v>
      </c>
      <c r="FC57" s="99">
        <f t="shared" si="54"/>
        <v>10.52808954</v>
      </c>
      <c r="FD57" s="57">
        <f>IF(UI!$D$19="Less efficient is fine",-0.479 + 0.0553*(FC57) + -0.000521*(FC57)^2,IF(UI!$D$19="More efficient the better",0.099 + -0.00591*(FC57) + 0.000429*(FC57)^2,0.0238*(FC57) + -0.238))</f>
        <v>0.01256853105</v>
      </c>
      <c r="FE57" s="57">
        <v>0.33063832038760155</v>
      </c>
      <c r="FF57" s="57">
        <f t="shared" si="55"/>
        <v>37.16486474</v>
      </c>
      <c r="FG57" s="57">
        <f>IF(UI!$D$19="Less efficient is fine",-0.479 + 0.0553*(FF57) + -0.000521*(FF57)^2,IF(UI!$D$19="More efficient the better",0.099 + -0.00591*(FF57) + 0.000429*(FF57)^2,0.0238*(FF57) + -0.238))</f>
        <v>0.6465237807</v>
      </c>
      <c r="FI57" s="73">
        <v>50.0</v>
      </c>
      <c r="FJ57" s="100">
        <f>AVERAGE(EU8:EU307)</f>
        <v>0.2163194711</v>
      </c>
    </row>
    <row r="58" ht="15.75" customHeight="1">
      <c r="A58" s="57">
        <f t="shared" si="1"/>
        <v>0.03806068558</v>
      </c>
      <c r="B58" s="57">
        <v>0.1704436504552327</v>
      </c>
      <c r="C58" s="57">
        <f t="shared" si="2"/>
        <v>31.21120551</v>
      </c>
      <c r="D58" s="57">
        <f>IF(UI!$D$19="Less efficient is fine",-0.479 + 0.0553*(C58) + -0.000521*(C58)^2,IF(UI!$D$19="More efficient the better",0.099 + -0.00591*(C58) + 0.000429*(C58)^2,0.0238*(C58) + -0.238))</f>
        <v>0.5048266912</v>
      </c>
      <c r="E58" s="57">
        <v>0.5313922117809963</v>
      </c>
      <c r="F58" s="57">
        <f t="shared" si="3"/>
        <v>19.1763247</v>
      </c>
      <c r="G58" s="57">
        <f>IF(UI!$D$19="Less efficient is fine",-0.479 + 0.0553*(F58) + -0.000521*(F58)^2,IF(UI!$D$19="More efficient the better",0.099 + -0.00591*(F58) + 0.000429*(F58)^2,0.0238*(F58) + -0.238))</f>
        <v>0.2183965278</v>
      </c>
      <c r="H58" s="57">
        <v>0.3900127758183578</v>
      </c>
      <c r="I58" s="57">
        <f t="shared" si="4"/>
        <v>33.20797638</v>
      </c>
      <c r="J58" s="57">
        <f>IF(UI!$D$19="Less efficient is fine",-0.479 + 0.0553*(I58) + -0.000521*(I58)^2,IF(UI!$D$19="More efficient the better",0.099 + -0.00591*(I58) + 0.000429*(I58)^2,0.0238*(I58) + -0.238))</f>
        <v>0.5523498379</v>
      </c>
      <c r="K58" s="57">
        <v>0.06851676099032633</v>
      </c>
      <c r="L58" s="99">
        <f t="shared" si="5"/>
        <v>19.11054117</v>
      </c>
      <c r="M58" s="57">
        <f>IF(UI!$D$19="Less efficient is fine",-0.479 + 0.0553*(L58) + -0.000521*(L58)^2,IF(UI!$D$19="More efficient the better",0.099 + -0.00591*(L58) + 0.000429*(L58)^2,0.0238*(L58) + -0.238))</f>
        <v>0.2168308799</v>
      </c>
      <c r="N58" s="57">
        <v>0.494440810706928</v>
      </c>
      <c r="O58" s="57">
        <f t="shared" si="6"/>
        <v>26.47491372</v>
      </c>
      <c r="P58" s="57">
        <f>IF(UI!$D$19="Less efficient is fine",-0.479 + 0.0553*(O58) + -0.000521*(O58)^2,IF(UI!$D$19="More efficient the better",0.099 + -0.00591*(O58) + 0.000429*(O58)^2,0.0238*(O58) + -0.238))</f>
        <v>0.3921029466</v>
      </c>
      <c r="Q58" s="57">
        <v>0.35680620969511667</v>
      </c>
      <c r="R58" s="57">
        <f t="shared" si="7"/>
        <v>21.95664542</v>
      </c>
      <c r="S58" s="57">
        <f>IF(UI!$D$19="Less efficient is fine",-0.479 + 0.0553*(R58) + -0.000521*(R58)^2,IF(UI!$D$19="More efficient the better",0.099 + -0.00591*(R58) + 0.000429*(R58)^2,0.0238*(R58) + -0.238))</f>
        <v>0.284568161</v>
      </c>
      <c r="T58" s="57">
        <v>0.7904876130180121</v>
      </c>
      <c r="U58" s="57">
        <f t="shared" si="8"/>
        <v>24.47880698</v>
      </c>
      <c r="V58" s="57">
        <f>IF(UI!$D$19="Less efficient is fine",-0.479 + 0.0553*(U58) + -0.000521*(U58)^2,IF(UI!$D$19="More efficient the better",0.099 + -0.00591*(U58) + 0.000429*(U58)^2,0.0238*(U58) + -0.238))</f>
        <v>0.3445956061</v>
      </c>
      <c r="W58" s="57">
        <v>0.9820015121819704</v>
      </c>
      <c r="X58" s="57">
        <f t="shared" si="9"/>
        <v>24.22018713</v>
      </c>
      <c r="Y58" s="57">
        <f>IF(UI!$D$19="Less efficient is fine",-0.479 + 0.0553*(X58) + -0.000521*(X58)^2,IF(UI!$D$19="More efficient the better",0.099 + -0.00591*(X58) + 0.000429*(X58)^2,0.0238*(X58) + -0.238))</f>
        <v>0.3384404537</v>
      </c>
      <c r="Z58" s="57">
        <v>0.17706784335887216</v>
      </c>
      <c r="AA58" s="57">
        <f t="shared" si="10"/>
        <v>24.78527902</v>
      </c>
      <c r="AB58" s="57">
        <f>IF(UI!$D$19="Less efficient is fine",-0.479 + 0.0553*(AA58) + -0.000521*(AA58)^2,IF(UI!$D$19="More efficient the better",0.099 + -0.00591*(AA58) + 0.000429*(AA58)^2,0.0238*(AA58) + -0.238))</f>
        <v>0.3518896407</v>
      </c>
      <c r="AC58" s="57">
        <v>0.8294444431317797</v>
      </c>
      <c r="AD58" s="57">
        <f t="shared" si="11"/>
        <v>25.64711914</v>
      </c>
      <c r="AE58" s="57">
        <f>IF(UI!$D$19="Less efficient is fine",-0.479 + 0.0553*(AD58) + -0.000521*(AD58)^2,IF(UI!$D$19="More efficient the better",0.099 + -0.00591*(AD58) + 0.000429*(AD58)^2,0.0238*(AD58) + -0.238))</f>
        <v>0.3724014354</v>
      </c>
      <c r="AF58" s="57">
        <v>0.05598835692852688</v>
      </c>
      <c r="AG58" s="57">
        <f t="shared" si="12"/>
        <v>28.13149247</v>
      </c>
      <c r="AH58" s="57">
        <f>IF(UI!$D$19="Less efficient is fine",-0.479 + 0.0553*(AG58) + -0.000521*(AG58)^2,IF(UI!$D$19="More efficient the better",0.099 + -0.00591*(AG58) + 0.000429*(AG58)^2,0.0238*(AG58) + -0.238))</f>
        <v>0.4315295208</v>
      </c>
      <c r="AI58" s="57">
        <v>0.3929464015323726</v>
      </c>
      <c r="AJ58" s="57">
        <f t="shared" si="13"/>
        <v>26.7730119</v>
      </c>
      <c r="AK58" s="57">
        <f>IF(UI!$D$19="Less efficient is fine",-0.479 + 0.0553*(AJ58) + -0.000521*(AJ58)^2,IF(UI!$D$19="More efficient the better",0.099 + -0.00591*(AJ58) + 0.000429*(AJ58)^2,0.0238*(AJ58) + -0.238))</f>
        <v>0.3991976833</v>
      </c>
      <c r="AL58" s="57">
        <v>0.7577999432538504</v>
      </c>
      <c r="AM58" s="57">
        <f t="shared" si="14"/>
        <v>21.55302773</v>
      </c>
      <c r="AN58" s="57">
        <f>IF(UI!$D$19="Less efficient is fine",-0.479 + 0.0553*(AM58) + -0.000521*(AM58)^2,IF(UI!$D$19="More efficient the better",0.099 + -0.00591*(AM58) + 0.000429*(AM58)^2,0.0238*(AM58) + -0.238))</f>
        <v>0.2749620599</v>
      </c>
      <c r="AO58" s="57">
        <v>0.23672398752742752</v>
      </c>
      <c r="AP58" s="57">
        <f t="shared" si="15"/>
        <v>21.06422668</v>
      </c>
      <c r="AQ58" s="57">
        <f>IF(UI!$D$19="Less efficient is fine",-0.479 + 0.0553*(AP58) + -0.000521*(AP58)^2,IF(UI!$D$19="More efficient the better",0.099 + -0.00591*(AP58) + 0.000429*(AP58)^2,0.0238*(AP58) + -0.238))</f>
        <v>0.2633285949</v>
      </c>
      <c r="AR58" s="57">
        <v>0.8235155112549012</v>
      </c>
      <c r="AS58" s="57">
        <f t="shared" si="16"/>
        <v>28.30516108</v>
      </c>
      <c r="AT58" s="57">
        <f>IF(UI!$D$19="Less efficient is fine",-0.479 + 0.0553*(AS58) + -0.000521*(AS58)^2,IF(UI!$D$19="More efficient the better",0.099 + -0.00591*(AS58) + 0.000429*(AS58)^2,0.0238*(AS58) + -0.238))</f>
        <v>0.4356628338</v>
      </c>
      <c r="AU58" s="57">
        <v>0.15124917589027287</v>
      </c>
      <c r="AV58" s="57">
        <f t="shared" si="17"/>
        <v>24.92499476</v>
      </c>
      <c r="AW58" s="57">
        <f>IF(UI!$D$19="Less efficient is fine",-0.479 + 0.0553*(AV58) + -0.000521*(AV58)^2,IF(UI!$D$19="More efficient the better",0.099 + -0.00591*(AV58) + 0.000429*(AV58)^2,0.0238*(AV58) + -0.238))</f>
        <v>0.3552148752</v>
      </c>
      <c r="AX58" s="57">
        <v>0.7969254948142351</v>
      </c>
      <c r="AY58" s="57">
        <f t="shared" si="18"/>
        <v>24.91050495</v>
      </c>
      <c r="AZ58" s="57">
        <f>IF(UI!$D$19="Less efficient is fine",-0.479 + 0.0553*(AY58) + -0.000521*(AY58)^2,IF(UI!$D$19="More efficient the better",0.099 + -0.00591*(AY58) + 0.000429*(AY58)^2,0.0238*(AY58) + -0.238))</f>
        <v>0.3548700179</v>
      </c>
      <c r="BA58" s="57">
        <v>0.5082445404402716</v>
      </c>
      <c r="BB58" s="57">
        <f t="shared" si="19"/>
        <v>16.6968306</v>
      </c>
      <c r="BC58" s="57">
        <f>IF(UI!$D$19="Less efficient is fine",-0.479 + 0.0553*(BB58) + -0.000521*(BB58)^2,IF(UI!$D$19="More efficient the better",0.099 + -0.00591*(BB58) + 0.000429*(BB58)^2,0.0238*(BB58) + -0.238))</f>
        <v>0.1593845683</v>
      </c>
      <c r="BD58" s="57">
        <v>0.44493964219962523</v>
      </c>
      <c r="BE58" s="57">
        <f t="shared" si="20"/>
        <v>22.71667066</v>
      </c>
      <c r="BF58" s="57">
        <f>IF(UI!$D$19="Less efficient is fine",-0.479 + 0.0553*(BE58) + -0.000521*(BE58)^2,IF(UI!$D$19="More efficient the better",0.099 + -0.00591*(BE58) + 0.000429*(BE58)^2,0.0238*(BE58) + -0.238))</f>
        <v>0.3026567617</v>
      </c>
      <c r="BG58" s="57">
        <v>0.7566973539199707</v>
      </c>
      <c r="BH58" s="57">
        <f t="shared" si="21"/>
        <v>24.74622869</v>
      </c>
      <c r="BI58" s="57">
        <f>IF(UI!$D$19="Less efficient is fine",-0.479 + 0.0553*(BH58) + -0.000521*(BH58)^2,IF(UI!$D$19="More efficient the better",0.099 + -0.00591*(BH58) + 0.000429*(BH58)^2,0.0238*(BH58) + -0.238))</f>
        <v>0.3509602427</v>
      </c>
      <c r="BJ58" s="57">
        <v>0.5783517575054415</v>
      </c>
      <c r="BK58" s="57">
        <f t="shared" si="22"/>
        <v>13.10203594</v>
      </c>
      <c r="BL58" s="57">
        <f>IF(UI!$D$19="Less efficient is fine",-0.479 + 0.0553*(BK58) + -0.000521*(BK58)^2,IF(UI!$D$19="More efficient the better",0.099 + -0.00591*(BK58) + 0.000429*(BK58)^2,0.0238*(BK58) + -0.238))</f>
        <v>0.07382845547</v>
      </c>
      <c r="BM58" s="57">
        <v>0.9047709384517714</v>
      </c>
      <c r="BN58" s="57">
        <f t="shared" si="23"/>
        <v>28.53609015</v>
      </c>
      <c r="BO58" s="57">
        <f>IF(UI!$D$19="Less efficient is fine",-0.479 + 0.0553*(BN58) + -0.000521*(BN58)^2,IF(UI!$D$19="More efficient the better",0.099 + -0.00591*(BN58) + 0.000429*(BN58)^2,0.0238*(BN58) + -0.238))</f>
        <v>0.4411589457</v>
      </c>
      <c r="BP58" s="57">
        <v>0.5573131733067465</v>
      </c>
      <c r="BQ58" s="57">
        <f t="shared" si="24"/>
        <v>19.12009892</v>
      </c>
      <c r="BR58" s="57">
        <f>IF(UI!$D$19="Less efficient is fine",-0.479 + 0.0553*(BQ58) + -0.000521*(BQ58)^2,IF(UI!$D$19="More efficient the better",0.099 + -0.00591*(BQ58) + 0.000429*(BQ58)^2,0.0238*(BQ58) + -0.238))</f>
        <v>0.2170583544</v>
      </c>
      <c r="BS58" s="57">
        <v>0.622628217725387</v>
      </c>
      <c r="BT58" s="57">
        <f t="shared" si="25"/>
        <v>19.34108234</v>
      </c>
      <c r="BU58" s="57">
        <f>IF(UI!$D$19="Less efficient is fine",-0.479 + 0.0553*(BT58) + -0.000521*(BT58)^2,IF(UI!$D$19="More efficient the better",0.099 + -0.00591*(BT58) + 0.000429*(BT58)^2,0.0238*(BT58) + -0.238))</f>
        <v>0.2223177597</v>
      </c>
      <c r="BV58" s="57">
        <v>0.6734805571536453</v>
      </c>
      <c r="BW58" s="57">
        <f t="shared" si="26"/>
        <v>14.22895303</v>
      </c>
      <c r="BX58" s="57">
        <f>IF(UI!$D$19="Less efficient is fine",-0.479 + 0.0553*(BW58) + -0.000521*(BW58)^2,IF(UI!$D$19="More efficient the better",0.099 + -0.00591*(BW58) + 0.000429*(BW58)^2,0.0238*(BW58) + -0.238))</f>
        <v>0.100649082</v>
      </c>
      <c r="BY58" s="57">
        <v>0.7582848284827574</v>
      </c>
      <c r="BZ58" s="57">
        <f t="shared" si="27"/>
        <v>25.13106382</v>
      </c>
      <c r="CA58" s="57">
        <f>IF(UI!$D$19="Less efficient is fine",-0.479 + 0.0553*(BZ58) + -0.000521*(BZ58)^2,IF(UI!$D$19="More efficient the better",0.099 + -0.00591*(BZ58) + 0.000429*(BZ58)^2,0.0238*(BZ58) + -0.238))</f>
        <v>0.3601193188</v>
      </c>
      <c r="CB58" s="57">
        <v>0.16568631863461447</v>
      </c>
      <c r="CC58" s="57">
        <f t="shared" si="28"/>
        <v>24.01477413</v>
      </c>
      <c r="CD58" s="57">
        <f>IF(UI!$D$19="Less efficient is fine",-0.479 + 0.0553*(CC58) + -0.000521*(CC58)^2,IF(UI!$D$19="More efficient the better",0.099 + -0.00591*(CC58) + 0.000429*(CC58)^2,0.0238*(CC58) + -0.238))</f>
        <v>0.3335516244</v>
      </c>
      <c r="CE58" s="57">
        <v>0.7475848610515342</v>
      </c>
      <c r="CF58" s="57">
        <f t="shared" si="29"/>
        <v>15.30039101</v>
      </c>
      <c r="CG58" s="57">
        <f>IF(UI!$D$19="Less efficient is fine",-0.479 + 0.0553*(CF58) + -0.000521*(CF58)^2,IF(UI!$D$19="More efficient the better",0.099 + -0.00591*(CF58) + 0.000429*(CF58)^2,0.0238*(CF58) + -0.238))</f>
        <v>0.126149306</v>
      </c>
      <c r="CH58" s="57">
        <v>0.15759758353115227</v>
      </c>
      <c r="CI58" s="57">
        <f t="shared" si="30"/>
        <v>16.40355612</v>
      </c>
      <c r="CJ58" s="57">
        <f>IF(UI!$D$19="Less efficient is fine",-0.479 + 0.0553*(CI58) + -0.000521*(CI58)^2,IF(UI!$D$19="More efficient the better",0.099 + -0.00591*(CI58) + 0.000429*(CI58)^2,0.0238*(CI58) + -0.238))</f>
        <v>0.1524046358</v>
      </c>
      <c r="CK58" s="57">
        <v>0.4953188639482641</v>
      </c>
      <c r="CL58" s="57">
        <f t="shared" si="31"/>
        <v>25.97653928</v>
      </c>
      <c r="CM58" s="57">
        <f>IF(UI!$D$19="Less efficient is fine",-0.479 + 0.0553*(CL58) + -0.000521*(CL58)^2,IF(UI!$D$19="More efficient the better",0.099 + -0.00591*(CL58) + 0.000429*(CL58)^2,0.0238*(CL58) + -0.238))</f>
        <v>0.3802416348</v>
      </c>
      <c r="CN58" s="57">
        <v>0.22752182107335106</v>
      </c>
      <c r="CO58" s="57">
        <f t="shared" si="32"/>
        <v>25.37284614</v>
      </c>
      <c r="CP58" s="57">
        <f>IF(UI!$D$19="Less efficient is fine",-0.479 + 0.0553*(CO58) + -0.000521*(CO58)^2,IF(UI!$D$19="More efficient the better",0.099 + -0.00591*(CO58) + 0.000429*(CO58)^2,0.0238*(CO58) + -0.238))</f>
        <v>0.365873738</v>
      </c>
      <c r="CQ58" s="57">
        <v>0.19832036753434423</v>
      </c>
      <c r="CR58" s="57">
        <f t="shared" si="33"/>
        <v>21.4638681</v>
      </c>
      <c r="CS58" s="57">
        <f>IF(UI!$D$19="Less efficient is fine",-0.479 + 0.0553*(CR58) + -0.000521*(CR58)^2,IF(UI!$D$19="More efficient the better",0.099 + -0.00591*(CR58) + 0.000429*(CR58)^2,0.0238*(CR58) + -0.238))</f>
        <v>0.2728400609</v>
      </c>
      <c r="CT58" s="57">
        <v>0.0020615282269322854</v>
      </c>
      <c r="CU58" s="57">
        <f t="shared" si="34"/>
        <v>17.16052758</v>
      </c>
      <c r="CV58" s="57">
        <f>IF(UI!$D$19="Less efficient is fine",-0.479 + 0.0553*(CU58) + -0.000521*(CU58)^2,IF(UI!$D$19="More efficient the better",0.099 + -0.00591*(CU58) + 0.000429*(CU58)^2,0.0238*(CU58) + -0.238))</f>
        <v>0.1704205563</v>
      </c>
      <c r="CW58" s="57">
        <v>0.2893803095961096</v>
      </c>
      <c r="CX58" s="57">
        <f t="shared" si="35"/>
        <v>26.42343432</v>
      </c>
      <c r="CY58" s="57">
        <f>IF(UI!$D$19="Less efficient is fine",-0.479 + 0.0553*(CX58) + -0.000521*(CX58)^2,IF(UI!$D$19="More efficient the better",0.099 + -0.00591*(CX58) + 0.000429*(CX58)^2,0.0238*(CX58) + -0.238))</f>
        <v>0.3908777368</v>
      </c>
      <c r="CZ58" s="57">
        <v>0.038811980163709126</v>
      </c>
      <c r="DA58" s="57">
        <f t="shared" si="36"/>
        <v>27.25374846</v>
      </c>
      <c r="DB58" s="57">
        <f>IF(UI!$D$19="Less efficient is fine",-0.479 + 0.0553*(DA58) + -0.000521*(DA58)^2,IF(UI!$D$19="Efficient",0.099 + -0.00591*(DA58) + 0.000429*(DA58)^2,0.0238*(DA58) + -0.238))</f>
        <v>0.4106392133</v>
      </c>
      <c r="DC58" s="57">
        <v>0.929386051002546</v>
      </c>
      <c r="DD58" s="57">
        <f t="shared" si="37"/>
        <v>24.74545052</v>
      </c>
      <c r="DE58" s="57">
        <f>IF(UI!$D$19="Less efficient is fine",-0.479 + 0.0553*(DD58) + -0.000521*(DD58)^2,IF(UI!$D$19="More efficient the better",0.099 + -0.00591*(DD58) + 0.000429*(DD58)^2,0.0238*(DD58) + -0.238))</f>
        <v>0.3509417223</v>
      </c>
      <c r="DF58" s="57">
        <v>0.48690687180331693</v>
      </c>
      <c r="DG58" s="57">
        <f t="shared" si="38"/>
        <v>26.94728006</v>
      </c>
      <c r="DH58" s="57">
        <f>IF(UI!$D$19="Less efficient is fine",-0.479 + 0.0553*(DG58) + -0.000521*(DG58)^2,IF(UI!$D$19="More efficient the better",0.099 + -0.00591*(DG58) + 0.000429*(DG58)^2,0.0238*(DG58) + -0.238))</f>
        <v>0.4033452655</v>
      </c>
      <c r="DI58" s="57">
        <v>0.489039951868663</v>
      </c>
      <c r="DJ58" s="57">
        <f t="shared" si="39"/>
        <v>31.95591689</v>
      </c>
      <c r="DK58" s="57">
        <f>IF(UI!$D$19="Less efficient is fine",-0.479 + 0.0553*(DJ58) + -0.000521*(DJ58)^2,IF(UI!$D$19="More efficient the better",0.099 + -0.00591*(DJ58) + 0.000429*(DJ58)^2,0.0238*(DJ58) + -0.238))</f>
        <v>0.522550822</v>
      </c>
      <c r="DL58" s="57">
        <v>0.07887853066927553</v>
      </c>
      <c r="DM58" s="57">
        <f t="shared" si="40"/>
        <v>25.19155929</v>
      </c>
      <c r="DN58" s="57">
        <f>IF(UI!$D$19="Less efficient is fine",-0.479 + 0.0553*(DM58) + -0.000521*(DM58)^2,IF(UI!$D$19="More efficient the better",0.099 + -0.00591*(DM58) + 0.000429*(DM58)^2,0.0238*(DM58) + -0.238))</f>
        <v>0.3615591112</v>
      </c>
      <c r="DO58" s="57">
        <v>0.9598016174474981</v>
      </c>
      <c r="DP58" s="57">
        <f t="shared" si="41"/>
        <v>27.4481109</v>
      </c>
      <c r="DQ58" s="57">
        <f>IF(UI!$D$19="Less efficient is fine",-0.479 + 0.0553*(DP58) + -0.000521*(DP58)^2,IF(UI!$D$19="More efficient the better",0.099 + -0.00591*(DP58) + 0.000429*(DP58)^2,0.0238*(DP58) + -0.238))</f>
        <v>0.4152650394</v>
      </c>
      <c r="DR58" s="57">
        <v>0.1562085277243329</v>
      </c>
      <c r="DS58" s="57">
        <f t="shared" si="42"/>
        <v>25.95629981</v>
      </c>
      <c r="DT58" s="57">
        <f>IF(UI!$D$19="Less efficient is fine",-0.479 + 0.0553*(DS58) + -0.000521*(DS58)^2,IF(UI!$D$19="More efficient the better",0.099 + -0.00591*(DS58) + 0.000429*(DS58)^2,0.0238*(DS58) + -0.238))</f>
        <v>0.3797599354</v>
      </c>
      <c r="DU58" s="57">
        <v>0.10761373145307429</v>
      </c>
      <c r="DV58" s="57">
        <f t="shared" si="43"/>
        <v>25.69588921</v>
      </c>
      <c r="DW58" s="57">
        <f>IF(UI!$D$19="Less efficient is fine",-0.479 + 0.0553*(DV58) + -0.000521*(DV58)^2,IF(UI!$D$19="More efficient the better",0.099 + -0.00591*(DV58) + 0.000429*(DV58)^2,0.0238*(DV58) + -0.238))</f>
        <v>0.3735621632</v>
      </c>
      <c r="DX58" s="57">
        <v>0.5939904560958529</v>
      </c>
      <c r="DY58" s="99">
        <f t="shared" si="44"/>
        <v>25.60162055</v>
      </c>
      <c r="DZ58" s="57">
        <f>IF(UI!$D$19="Less efficient is fine",-0.479 + 0.0553*(DY58) + -0.000521*(DY58)^2,IF(UI!$D$19="More efficient the better",0.099 + -0.00591*(DY58) + 0.000429*(DY58)^2,0.0238*(DY58) + -0.238))</f>
        <v>0.3713185691</v>
      </c>
      <c r="EA58" s="57">
        <v>0.2664962112691842</v>
      </c>
      <c r="EB58" s="99">
        <f t="shared" si="45"/>
        <v>25.6503165</v>
      </c>
      <c r="EC58" s="57">
        <f>IF(UI!$D$19="Less efficient is fine",-0.479 + 0.0553*(EB58) + -0.000521*(EB58)^2,IF(UI!$D$19="More efficient the better",0.099 + -0.00591*(EB58) + 0.000429*(EB58)^2,0.0238*(EB58) + -0.238))</f>
        <v>0.3724775327</v>
      </c>
      <c r="ED58" s="57">
        <v>0.05798751592385143</v>
      </c>
      <c r="EE58" s="99">
        <f t="shared" si="46"/>
        <v>24.85137768</v>
      </c>
      <c r="EF58" s="57">
        <f>IF(UI!$D$19="Less efficient is fine",-0.479 + 0.0553*(EE58) + -0.000521*(EE58)^2,IF(UI!$D$19="More efficient the better",0.099 + -0.00591*(EE58) + 0.000429*(EE58)^2,0.0238*(EE58) + -0.238))</f>
        <v>0.3534627887</v>
      </c>
      <c r="EG58" s="57">
        <v>0.6957287716839882</v>
      </c>
      <c r="EH58" s="99">
        <f t="shared" si="47"/>
        <v>19.07737633</v>
      </c>
      <c r="EI58" s="57">
        <f>IF(UI!$D$19="Less efficient is fine",-0.479 + 0.0553*(EH58) + -0.000521*(EH58)^2,IF(UI!$D$19="More efficient the better",0.099 + -0.00591*(EH58) + 0.000429*(EH58)^2,0.0238*(EH58) + -0.238))</f>
        <v>0.2160415567</v>
      </c>
      <c r="EJ58" s="57">
        <v>0.49596969118541534</v>
      </c>
      <c r="EK58" s="99">
        <f t="shared" si="48"/>
        <v>21.48990384</v>
      </c>
      <c r="EL58" s="57">
        <f>IF(UI!$D$19="Less efficient is fine",-0.479 + 0.0553*(EK58) + -0.000521*(EK58)^2,IF(UI!$D$19="More efficient the better",0.099 + -0.00591*(EK58) + 0.000429*(EK58)^2,0.0238*(EK58) + -0.238))</f>
        <v>0.2734597114</v>
      </c>
      <c r="EM58" s="57">
        <v>0.5741920693434124</v>
      </c>
      <c r="EN58" s="99">
        <f t="shared" si="49"/>
        <v>17.01937577</v>
      </c>
      <c r="EO58" s="57">
        <f>IF(UI!$D$19="Less efficient is fine",-0.479 + 0.0553*(EN58) + -0.000521*(EN58)^2,IF(UI!$D$19="More efficient the better",0.099 + -0.00591*(EN58) + 0.000429*(EN58)^2,0.0238*(EN58) + -0.238))</f>
        <v>0.1670611433</v>
      </c>
      <c r="EP58" s="57">
        <v>0.845034022363797</v>
      </c>
      <c r="EQ58" s="99">
        <f t="shared" si="50"/>
        <v>39.30798937</v>
      </c>
      <c r="ER58" s="57">
        <f>IF(UI!$D$19="Less efficient is fine",-0.479 + 0.0553*(EQ58) + -0.000521*(EQ58)^2,IF(UI!$D$19="More efficient the better",0.099 + -0.00591*(EQ58) + 0.000429*(EQ58)^2,0.0238*(EQ58) + -0.238))</f>
        <v>0.6975301471</v>
      </c>
      <c r="ES58" s="57">
        <v>0.20633514697349276</v>
      </c>
      <c r="ET58" s="99">
        <f t="shared" si="51"/>
        <v>19.96359128</v>
      </c>
      <c r="EU58" s="57">
        <f>IF(UI!$D$19="Less efficient is fine",-0.479 + 0.0553*(ET58) + -0.000521*(ET58)^2,IF(UI!$D$19="More efficient the better",0.099 + -0.00591*(ET58) + 0.000429*(ET58)^2,0.0238*(ET58) + -0.238))</f>
        <v>0.2371334725</v>
      </c>
      <c r="EV58" s="57">
        <v>0.13555241638041282</v>
      </c>
      <c r="EW58" s="99">
        <f t="shared" si="52"/>
        <v>18.34304777</v>
      </c>
      <c r="EX58" s="57">
        <f>IF(UI!$D$19="Less efficient is fine",-0.479 + 0.0553*(EW58) + -0.000521*(EW58)^2,IF(UI!$D$19="More efficient the better",0.099 + -0.00591*(EW58) + 0.000429*(EW58)^2,0.0238*(EW58) + -0.238))</f>
        <v>0.198564537</v>
      </c>
      <c r="EY58" s="57">
        <v>0.6147167940880295</v>
      </c>
      <c r="EZ58" s="99">
        <f t="shared" si="53"/>
        <v>11.04981395</v>
      </c>
      <c r="FA58" s="57">
        <f>IF(UI!$D$19="Less efficient is fine",-0.479 + 0.0553*(EZ58) + -0.000521*(EZ58)^2,IF(UI!$D$19="More efficient the better",0.099 + -0.00591*(EZ58) + 0.000429*(EZ58)^2,0.0238*(EZ58) + -0.238))</f>
        <v>0.02498557198</v>
      </c>
      <c r="FB58" s="57">
        <v>0.2618957542144522</v>
      </c>
      <c r="FC58" s="99">
        <f t="shared" si="54"/>
        <v>11.08560163</v>
      </c>
      <c r="FD58" s="57">
        <f>IF(UI!$D$19="Less efficient is fine",-0.479 + 0.0553*(FC58) + -0.000521*(FC58)^2,IF(UI!$D$19="More efficient the better",0.099 + -0.00591*(FC58) + 0.000429*(FC58)^2,0.0238*(FC58) + -0.238))</f>
        <v>0.02583731874</v>
      </c>
      <c r="FE58" s="57">
        <v>0.012536568498708767</v>
      </c>
      <c r="FF58" s="57">
        <f t="shared" si="55"/>
        <v>28.97931242</v>
      </c>
      <c r="FG58" s="57">
        <f>IF(UI!$D$19="Less efficient is fine",-0.479 + 0.0553*(FF58) + -0.000521*(FF58)^2,IF(UI!$D$19="More efficient the better",0.099 + -0.00591*(FF58) + 0.000429*(FF58)^2,0.0238*(FF58) + -0.238))</f>
        <v>0.4517076356</v>
      </c>
      <c r="FI58" s="73">
        <v>51.0</v>
      </c>
      <c r="FJ58" s="100">
        <f>AVERAGE(EX8:EX307)</f>
        <v>0.2135450458</v>
      </c>
    </row>
    <row r="59" ht="15.75" customHeight="1">
      <c r="A59" s="57">
        <f t="shared" si="1"/>
        <v>0.1480023461</v>
      </c>
      <c r="B59" s="57">
        <v>0.8209281060783865</v>
      </c>
      <c r="C59" s="57">
        <f t="shared" si="2"/>
        <v>30.87670061</v>
      </c>
      <c r="D59" s="57">
        <f>IF(UI!$D$19="Less efficient is fine",-0.479 + 0.0553*(C59) + -0.000521*(C59)^2,IF(UI!$D$19="More efficient the better",0.099 + -0.00591*(C59) + 0.000429*(C59)^2,0.0238*(C59) + -0.238))</f>
        <v>0.4968654746</v>
      </c>
      <c r="E59" s="57">
        <v>0.8350091269909677</v>
      </c>
      <c r="F59" s="57">
        <f t="shared" si="3"/>
        <v>23.57756135</v>
      </c>
      <c r="G59" s="57">
        <f>IF(UI!$D$19="Less efficient is fine",-0.479 + 0.0553*(F59) + -0.000521*(F59)^2,IF(UI!$D$19="More efficient the better",0.099 + -0.00591*(F59) + 0.000429*(F59)^2,0.0238*(F59) + -0.238))</f>
        <v>0.3231459601</v>
      </c>
      <c r="H59" s="57">
        <v>0.5331515393022054</v>
      </c>
      <c r="I59" s="57">
        <f t="shared" si="4"/>
        <v>27.15708661</v>
      </c>
      <c r="J59" s="57">
        <f>IF(UI!$D$19="Less efficient is fine",-0.479 + 0.0553*(I59) + -0.000521*(I59)^2,IF(UI!$D$19="More efficient the better",0.099 + -0.00591*(I59) + 0.000429*(I59)^2,0.0238*(I59) + -0.238))</f>
        <v>0.4083386614</v>
      </c>
      <c r="K59" s="57">
        <v>0.20093155526521478</v>
      </c>
      <c r="L59" s="99">
        <f t="shared" si="5"/>
        <v>19.90178022</v>
      </c>
      <c r="M59" s="57">
        <f>IF(UI!$D$19="Less efficient is fine",-0.479 + 0.0553*(L59) + -0.000521*(L59)^2,IF(UI!$D$19="More efficient the better",0.099 + -0.00591*(L59) + 0.000429*(L59)^2,0.0238*(L59) + -0.238))</f>
        <v>0.2356623692</v>
      </c>
      <c r="N59" s="57">
        <v>0.8948394293391235</v>
      </c>
      <c r="O59" s="57">
        <f t="shared" si="6"/>
        <v>25.99192691</v>
      </c>
      <c r="P59" s="57">
        <f>IF(UI!$D$19="Less efficient is fine",-0.479 + 0.0553*(O59) + -0.000521*(O59)^2,IF(UI!$D$19="More efficient the better",0.099 + -0.00591*(O59) + 0.000429*(O59)^2,0.0238*(O59) + -0.238))</f>
        <v>0.3806078604</v>
      </c>
      <c r="Q59" s="57">
        <v>0.11243935309625241</v>
      </c>
      <c r="R59" s="57">
        <f t="shared" si="7"/>
        <v>20.65974822</v>
      </c>
      <c r="S59" s="57">
        <f>IF(UI!$D$19="Less efficient is fine",-0.479 + 0.0553*(R59) + -0.000521*(R59)^2,IF(UI!$D$19="More efficient the better",0.099 + -0.00591*(R59) + 0.000429*(R59)^2,0.0238*(R59) + -0.238))</f>
        <v>0.2537020076</v>
      </c>
      <c r="T59" s="57">
        <v>0.4473046307376414</v>
      </c>
      <c r="U59" s="57">
        <f t="shared" si="8"/>
        <v>26.72918931</v>
      </c>
      <c r="V59" s="57">
        <f>IF(UI!$D$19="Less efficient is fine",-0.479 + 0.0553*(U59) + -0.000521*(U59)^2,IF(UI!$D$19="More efficient the better",0.099 + -0.00591*(U59) + 0.000429*(U59)^2,0.0238*(U59) + -0.238))</f>
        <v>0.3981547056</v>
      </c>
      <c r="W59" s="57">
        <v>0.9854519580324861</v>
      </c>
      <c r="X59" s="57">
        <f t="shared" si="9"/>
        <v>24.3998577</v>
      </c>
      <c r="Y59" s="57">
        <f>IF(UI!$D$19="Less efficient is fine",-0.479 + 0.0553*(X59) + -0.000521*(X59)^2,IF(UI!$D$19="More efficient the better",0.099 + -0.00591*(X59) + 0.000429*(X59)^2,0.0238*(X59) + -0.238))</f>
        <v>0.3427166132</v>
      </c>
      <c r="Z59" s="57">
        <v>0.3496303150154372</v>
      </c>
      <c r="AA59" s="57">
        <f t="shared" si="10"/>
        <v>25.50865416</v>
      </c>
      <c r="AB59" s="57">
        <f>IF(UI!$D$19="Less efficient is fine",-0.479 + 0.0553*(AA59) + -0.000521*(AA59)^2,IF(UI!$D$19="More efficient the better",0.099 + -0.00591*(AA59) + 0.000429*(AA59)^2,0.0238*(AA59) + -0.238))</f>
        <v>0.3691059689</v>
      </c>
      <c r="AC59" s="57">
        <v>0.5036111909027814</v>
      </c>
      <c r="AD59" s="57">
        <f t="shared" si="11"/>
        <v>21.8680057</v>
      </c>
      <c r="AE59" s="57">
        <f>IF(UI!$D$19="Less efficient is fine",-0.479 + 0.0553*(AD59) + -0.000521*(AD59)^2,IF(UI!$D$19="More efficient the better",0.099 + -0.00591*(AD59) + 0.000429*(AD59)^2,0.0238*(AD59) + -0.238))</f>
        <v>0.2824585356</v>
      </c>
      <c r="AF59" s="57">
        <v>0.24212950871648597</v>
      </c>
      <c r="AG59" s="57">
        <f t="shared" si="12"/>
        <v>31.01387701</v>
      </c>
      <c r="AH59" s="57">
        <f>IF(UI!$D$19="Less efficient is fine",-0.479 + 0.0553*(AG59) + -0.000521*(AG59)^2,IF(UI!$D$19="More efficient the better",0.099 + -0.00591*(AG59) + 0.000429*(AG59)^2,0.0238*(AG59) + -0.238))</f>
        <v>0.5001302729</v>
      </c>
      <c r="AI59" s="57">
        <v>0.36274593560837953</v>
      </c>
      <c r="AJ59" s="57">
        <f t="shared" si="13"/>
        <v>26.70351621</v>
      </c>
      <c r="AK59" s="57">
        <f>IF(UI!$D$19="Less efficient is fine",-0.479 + 0.0553*(AJ59) + -0.000521*(AJ59)^2,IF(UI!$D$19="More efficient the better",0.099 + -0.00591*(AJ59) + 0.000429*(AJ59)^2,0.0238*(AJ59) + -0.238))</f>
        <v>0.3975436858</v>
      </c>
      <c r="AL59" s="57">
        <v>0.16286740926354837</v>
      </c>
      <c r="AM59" s="57">
        <f t="shared" si="14"/>
        <v>23.42682957</v>
      </c>
      <c r="AN59" s="57">
        <f>IF(UI!$D$19="Less efficient is fine",-0.479 + 0.0553*(AM59) + -0.000521*(AM59)^2,IF(UI!$D$19="More efficient the better",0.099 + -0.00591*(AM59) + 0.000429*(AM59)^2,0.0238*(AM59) + -0.238))</f>
        <v>0.3195585437</v>
      </c>
      <c r="AO59" s="57">
        <v>0.1549345018638869</v>
      </c>
      <c r="AP59" s="57">
        <f t="shared" si="15"/>
        <v>20.66997636</v>
      </c>
      <c r="AQ59" s="57">
        <f>IF(UI!$D$19="Less efficient is fine",-0.479 + 0.0553*(AP59) + -0.000521*(AP59)^2,IF(UI!$D$19="More efficient the better",0.099 + -0.00591*(AP59) + 0.000429*(AP59)^2,0.0238*(AP59) + -0.238))</f>
        <v>0.2539454373</v>
      </c>
      <c r="AR59" s="57">
        <v>0.434780921966052</v>
      </c>
      <c r="AS59" s="57">
        <f t="shared" si="16"/>
        <v>30.1287665</v>
      </c>
      <c r="AT59" s="57">
        <f>IF(UI!$D$19="Less efficient is fine",-0.479 + 0.0553*(AS59) + -0.000521*(AS59)^2,IF(UI!$D$19="More efficient the better",0.099 + -0.00591*(AS59) + 0.000429*(AS59)^2,0.0238*(AS59) + -0.238))</f>
        <v>0.4790646426</v>
      </c>
      <c r="AU59" s="57">
        <v>0.33243935253895673</v>
      </c>
      <c r="AV59" s="57">
        <f t="shared" si="17"/>
        <v>25.85390332</v>
      </c>
      <c r="AW59" s="57">
        <f>IF(UI!$D$19="Less efficient is fine",-0.479 + 0.0553*(AV59) + -0.000521*(AV59)^2,IF(UI!$D$19="More efficient the better",0.099 + -0.00591*(AV59) + 0.000429*(AV59)^2,0.0238*(AV59) + -0.238))</f>
        <v>0.3773228989</v>
      </c>
      <c r="AX59" s="57">
        <v>0.06747323357286539</v>
      </c>
      <c r="AY59" s="57">
        <f t="shared" si="18"/>
        <v>24.65307772</v>
      </c>
      <c r="AZ59" s="57">
        <f>IF(UI!$D$19="Less efficient is fine",-0.479 + 0.0553*(AY59) + -0.000521*(AY59)^2,IF(UI!$D$19="More efficient the better",0.099 + -0.00591*(AY59) + 0.000429*(AY59)^2,0.0238*(AY59) + -0.238))</f>
        <v>0.3487432498</v>
      </c>
      <c r="BA59" s="57">
        <v>0.9626282351875317</v>
      </c>
      <c r="BB59" s="57">
        <f t="shared" si="19"/>
        <v>23.43534981</v>
      </c>
      <c r="BC59" s="57">
        <f>IF(UI!$D$19="Less efficient is fine",-0.479 + 0.0553*(BB59) + -0.000521*(BB59)^2,IF(UI!$D$19="More efficient the better",0.099 + -0.00591*(BB59) + 0.000429*(BB59)^2,0.0238*(BB59) + -0.238))</f>
        <v>0.3197613254</v>
      </c>
      <c r="BD59" s="57">
        <v>0.26037937233286257</v>
      </c>
      <c r="BE59" s="57">
        <f t="shared" si="20"/>
        <v>21.60818079</v>
      </c>
      <c r="BF59" s="57">
        <f>IF(UI!$D$19="Less efficient is fine",-0.479 + 0.0553*(BE59) + -0.000521*(BE59)^2,IF(UI!$D$19="More efficient the better",0.099 + -0.00591*(BE59) + 0.000429*(BE59)^2,0.0238*(BE59) + -0.238))</f>
        <v>0.2762747028</v>
      </c>
      <c r="BG59" s="57">
        <v>0.025834710735686994</v>
      </c>
      <c r="BH59" s="57">
        <f t="shared" si="21"/>
        <v>24.13654544</v>
      </c>
      <c r="BI59" s="57">
        <f>IF(UI!$D$19="Less efficient is fine",-0.479 + 0.0553*(BH59) + -0.000521*(BH59)^2,IF(UI!$D$19="More efficient the better",0.099 + -0.00591*(BH59) + 0.000429*(BH59)^2,0.0238*(BH59) + -0.238))</f>
        <v>0.3364497815</v>
      </c>
      <c r="BJ59" s="57">
        <v>0.7300135951010722</v>
      </c>
      <c r="BK59" s="57">
        <f t="shared" si="22"/>
        <v>14.28047901</v>
      </c>
      <c r="BL59" s="57">
        <f>IF(UI!$D$19="Less efficient is fine",-0.479 + 0.0553*(BK59) + -0.000521*(BK59)^2,IF(UI!$D$19="More efficient the better",0.099 + -0.00591*(BK59) + 0.000429*(BK59)^2,0.0238*(BK59) + -0.238))</f>
        <v>0.1018754004</v>
      </c>
      <c r="BM59" s="57">
        <v>0.3993515403584036</v>
      </c>
      <c r="BN59" s="57">
        <f t="shared" si="23"/>
        <v>27.91536043</v>
      </c>
      <c r="BO59" s="57">
        <f>IF(UI!$D$19="Less efficient is fine",-0.479 + 0.0553*(BN59) + -0.000521*(BN59)^2,IF(UI!$D$19="More efficient the better",0.099 + -0.00591*(BN59) + 0.000429*(BN59)^2,0.0238*(BN59) + -0.238))</f>
        <v>0.4263855783</v>
      </c>
      <c r="BP59" s="57">
        <v>0.9467903876501641</v>
      </c>
      <c r="BQ59" s="57">
        <f t="shared" si="24"/>
        <v>25.57469424</v>
      </c>
      <c r="BR59" s="57">
        <f>IF(UI!$D$19="Less efficient is fine",-0.479 + 0.0553*(BQ59) + -0.000521*(BQ59)^2,IF(UI!$D$19="More efficient the better",0.099 + -0.00591*(BQ59) + 0.000429*(BQ59)^2,0.0238*(BQ59) + -0.238))</f>
        <v>0.370677723</v>
      </c>
      <c r="BS59" s="57">
        <v>0.10924360265520927</v>
      </c>
      <c r="BT59" s="57">
        <f t="shared" si="25"/>
        <v>22.16856537</v>
      </c>
      <c r="BU59" s="57">
        <f>IF(UI!$D$19="Less efficient is fine",-0.479 + 0.0553*(BT59) + -0.000521*(BT59)^2,IF(UI!$D$19="More efficient the better",0.099 + -0.00591*(BT59) + 0.000429*(BT59)^2,0.0238*(BT59) + -0.238))</f>
        <v>0.2896118559</v>
      </c>
      <c r="BV59" s="57">
        <v>0.36856601580220116</v>
      </c>
      <c r="BW59" s="57">
        <f t="shared" si="26"/>
        <v>16.57569181</v>
      </c>
      <c r="BX59" s="57">
        <f>IF(UI!$D$19="Less efficient is fine",-0.479 + 0.0553*(BW59) + -0.000521*(BW59)^2,IF(UI!$D$19="More efficient the better",0.099 + -0.00591*(BW59) + 0.000429*(BW59)^2,0.0238*(BW59) + -0.238))</f>
        <v>0.156501465</v>
      </c>
      <c r="BY59" s="57">
        <v>0.3699196415507</v>
      </c>
      <c r="BZ59" s="57">
        <f t="shared" si="27"/>
        <v>28.15034777</v>
      </c>
      <c r="CA59" s="57">
        <f>IF(UI!$D$19="Less efficient is fine",-0.479 + 0.0553*(BZ59) + -0.000521*(BZ59)^2,IF(UI!$D$19="More efficient the better",0.099 + -0.00591*(BZ59) + 0.000429*(BZ59)^2,0.0238*(BZ59) + -0.238))</f>
        <v>0.4319782769</v>
      </c>
      <c r="CB59" s="57">
        <v>0.8373056716804884</v>
      </c>
      <c r="CC59" s="57">
        <f t="shared" si="28"/>
        <v>23.61103557</v>
      </c>
      <c r="CD59" s="57">
        <f>IF(UI!$D$19="Less efficient is fine",-0.479 + 0.0553*(CC59) + -0.000521*(CC59)^2,IF(UI!$D$19="More efficient the better",0.099 + -0.00591*(CC59) + 0.000429*(CC59)^2,0.0238*(CC59) + -0.238))</f>
        <v>0.3239426466</v>
      </c>
      <c r="CE59" s="57">
        <v>0.9832447445338832</v>
      </c>
      <c r="CF59" s="57">
        <f t="shared" si="29"/>
        <v>18.78918009</v>
      </c>
      <c r="CG59" s="57">
        <f>IF(UI!$D$19="Less efficient is fine",-0.479 + 0.0553*(CF59) + -0.000521*(CF59)^2,IF(UI!$D$19="More efficient the better",0.099 + -0.00591*(CF59) + 0.000429*(CF59)^2,0.0238*(CF59) + -0.238))</f>
        <v>0.2091824862</v>
      </c>
      <c r="CH59" s="57">
        <v>0.7044439579269642</v>
      </c>
      <c r="CI59" s="57">
        <f t="shared" si="30"/>
        <v>14.91461371</v>
      </c>
      <c r="CJ59" s="57">
        <f>IF(UI!$D$19="Less efficient is fine",-0.479 + 0.0553*(CI59) + -0.000521*(CI59)^2,IF(UI!$D$19="More efficient the better",0.099 + -0.00591*(CI59) + 0.000429*(CI59)^2,0.0238*(CI59) + -0.238))</f>
        <v>0.1169678064</v>
      </c>
      <c r="CK59" s="57">
        <v>0.1862298256018975</v>
      </c>
      <c r="CL59" s="57">
        <f t="shared" si="31"/>
        <v>24.05147362</v>
      </c>
      <c r="CM59" s="57">
        <f>IF(UI!$D$19="Less efficient is fine",-0.479 + 0.0553*(CL59) + -0.000521*(CL59)^2,IF(UI!$D$19="More efficient the better",0.099 + -0.00591*(CL59) + 0.000429*(CL59)^2,0.0238*(CL59) + -0.238))</f>
        <v>0.3344250723</v>
      </c>
      <c r="CN59" s="57">
        <v>0.7394709132059115</v>
      </c>
      <c r="CO59" s="57">
        <f t="shared" si="32"/>
        <v>23.61293535</v>
      </c>
      <c r="CP59" s="57">
        <f>IF(UI!$D$19="Less efficient is fine",-0.479 + 0.0553*(CO59) + -0.000521*(CO59)^2,IF(UI!$D$19="More efficient the better",0.099 + -0.00591*(CO59) + 0.000429*(CO59)^2,0.0238*(CO59) + -0.238))</f>
        <v>0.3239878613</v>
      </c>
      <c r="CQ59" s="57">
        <v>0.9594110249866437</v>
      </c>
      <c r="CR59" s="57">
        <f t="shared" si="33"/>
        <v>25.76082572</v>
      </c>
      <c r="CS59" s="57">
        <f>IF(UI!$D$19="Less efficient is fine",-0.479 + 0.0553*(CR59) + -0.000521*(CR59)^2,IF(UI!$D$19="More efficient the better",0.099 + -0.00591*(CR59) + 0.000429*(CR59)^2,0.0238*(CR59) + -0.238))</f>
        <v>0.375107652</v>
      </c>
      <c r="CT59" s="57">
        <v>0.1829748720544797</v>
      </c>
      <c r="CU59" s="57">
        <f t="shared" si="34"/>
        <v>18.5123445</v>
      </c>
      <c r="CV59" s="57">
        <f>IF(UI!$D$19="Less efficient is fine",-0.479 + 0.0553*(CU59) + -0.000521*(CU59)^2,IF(UI!$D$19="More efficient the better",0.099 + -0.00591*(CU59) + 0.000429*(CU59)^2,0.0238*(CU59) + -0.238))</f>
        <v>0.2025937992</v>
      </c>
      <c r="CW59" s="57">
        <v>0.358449306458543</v>
      </c>
      <c r="CX59" s="57">
        <f t="shared" si="35"/>
        <v>26.81014395</v>
      </c>
      <c r="CY59" s="57">
        <f>IF(UI!$D$19="Less efficient is fine",-0.479 + 0.0553*(CX59) + -0.000521*(CX59)^2,IF(UI!$D$19="More efficient the better",0.099 + -0.00591*(CX59) + 0.000429*(CX59)^2,0.0238*(CX59) + -0.238))</f>
        <v>0.400081426</v>
      </c>
      <c r="CZ59" s="57">
        <v>0.8480017203975749</v>
      </c>
      <c r="DA59" s="57">
        <f t="shared" si="36"/>
        <v>28.54062482</v>
      </c>
      <c r="DB59" s="57">
        <f>IF(UI!$D$19="Less efficient is fine",-0.479 + 0.0553*(DA59) + -0.000521*(DA59)^2,IF(UI!$D$19="Efficient",0.099 + -0.00591*(DA59) + 0.000429*(DA59)^2,0.0238*(DA59) + -0.238))</f>
        <v>0.4412668707</v>
      </c>
      <c r="DC59" s="57">
        <v>0.6997764990451315</v>
      </c>
      <c r="DD59" s="57">
        <f t="shared" si="37"/>
        <v>21.28929772</v>
      </c>
      <c r="DE59" s="57">
        <f>IF(UI!$D$19="Less efficient is fine",-0.479 + 0.0553*(DD59) + -0.000521*(DD59)^2,IF(UI!$D$19="More efficient the better",0.099 + -0.00591*(DD59) + 0.000429*(DD59)^2,0.0238*(DD59) + -0.238))</f>
        <v>0.2686852856</v>
      </c>
      <c r="DF59" s="57">
        <v>0.33096936992846404</v>
      </c>
      <c r="DG59" s="57">
        <f t="shared" si="38"/>
        <v>26.25438471</v>
      </c>
      <c r="DH59" s="57">
        <f>IF(UI!$D$19="Less efficient is fine",-0.479 + 0.0553*(DG59) + -0.000521*(DG59)^2,IF(UI!$D$19="More efficient the better",0.099 + -0.00591*(DG59) + 0.000429*(DG59)^2,0.0238*(DG59) + -0.238))</f>
        <v>0.3868543561</v>
      </c>
      <c r="DI59" s="57">
        <v>0.2760499004319197</v>
      </c>
      <c r="DJ59" s="57">
        <f t="shared" si="39"/>
        <v>30.97213674</v>
      </c>
      <c r="DK59" s="57">
        <f>IF(UI!$D$19="Less efficient is fine",-0.479 + 0.0553*(DJ59) + -0.000521*(DJ59)^2,IF(UI!$D$19="More efficient the better",0.099 + -0.00591*(DJ59) + 0.000429*(DJ59)^2,0.0238*(DJ59) + -0.238))</f>
        <v>0.4991368545</v>
      </c>
      <c r="DL59" s="57">
        <v>0.6198370684579779</v>
      </c>
      <c r="DM59" s="57">
        <f t="shared" si="40"/>
        <v>22.15230002</v>
      </c>
      <c r="DN59" s="57">
        <f>IF(UI!$D$19="Less efficient is fine",-0.479 + 0.0553*(DM59) + -0.000521*(DM59)^2,IF(UI!$D$19="More efficient the better",0.099 + -0.00591*(DM59) + 0.000429*(DM59)^2,0.0238*(DM59) + -0.238))</f>
        <v>0.2892247406</v>
      </c>
      <c r="DO59" s="57">
        <v>0.05963775064631904</v>
      </c>
      <c r="DP59" s="57">
        <f t="shared" si="41"/>
        <v>25.03608856</v>
      </c>
      <c r="DQ59" s="57">
        <f>IF(UI!$D$19="Less efficient is fine",-0.479 + 0.0553*(DP59) + -0.000521*(DP59)^2,IF(UI!$D$19="More efficient the better",0.099 + -0.00591*(DP59) + 0.000429*(DP59)^2,0.0238*(DP59) + -0.238))</f>
        <v>0.3578589078</v>
      </c>
      <c r="DR59" s="57">
        <v>0.7316924251899342</v>
      </c>
      <c r="DS59" s="57">
        <f t="shared" si="42"/>
        <v>23.81326165</v>
      </c>
      <c r="DT59" s="57">
        <f>IF(UI!$D$19="Less efficient is fine",-0.479 + 0.0553*(DS59) + -0.000521*(DS59)^2,IF(UI!$D$19="More efficient the better",0.099 + -0.00591*(DS59) + 0.000429*(DS59)^2,0.0238*(DS59) + -0.238))</f>
        <v>0.3287556272</v>
      </c>
      <c r="DU59" s="57">
        <v>0.3031897070398657</v>
      </c>
      <c r="DV59" s="57">
        <f t="shared" si="43"/>
        <v>26.16805551</v>
      </c>
      <c r="DW59" s="57">
        <f>IF(UI!$D$19="Less efficient is fine",-0.479 + 0.0553*(DV59) + -0.000521*(DV59)^2,IF(UI!$D$19="More efficient the better",0.099 + -0.00591*(DV59) + 0.000429*(DV59)^2,0.0238*(DV59) + -0.238))</f>
        <v>0.3847997212</v>
      </c>
      <c r="DX59" s="57">
        <v>0.5632608073349793</v>
      </c>
      <c r="DY59" s="99">
        <f t="shared" si="44"/>
        <v>25.1781329</v>
      </c>
      <c r="DZ59" s="57">
        <f>IF(UI!$D$19="Less efficient is fine",-0.479 + 0.0553*(DY59) + -0.000521*(DY59)^2,IF(UI!$D$19="More efficient the better",0.099 + -0.00591*(DY59) + 0.000429*(DY59)^2,0.0238*(DY59) + -0.238))</f>
        <v>0.3612395631</v>
      </c>
      <c r="EA59" s="57">
        <v>0.839666229274956</v>
      </c>
      <c r="EB59" s="99">
        <f t="shared" si="45"/>
        <v>25.42047737</v>
      </c>
      <c r="EC59" s="57">
        <f>IF(UI!$D$19="Less efficient is fine",-0.479 + 0.0553*(EB59) + -0.000521*(EB59)^2,IF(UI!$D$19="More efficient the better",0.099 + -0.00591*(EB59) + 0.000429*(EB59)^2,0.0238*(EB59) + -0.238))</f>
        <v>0.3670073613</v>
      </c>
      <c r="ED59" s="57">
        <v>0.39782563812516125</v>
      </c>
      <c r="EE59" s="99">
        <f t="shared" si="46"/>
        <v>26.22998217</v>
      </c>
      <c r="EF59" s="57">
        <f>IF(UI!$D$19="Less efficient is fine",-0.479 + 0.0553*(EE59) + -0.000521*(EE59)^2,IF(UI!$D$19="More efficient the better",0.099 + -0.00591*(EE59) + 0.000429*(EE59)^2,0.0238*(EE59) + -0.238))</f>
        <v>0.3862735756</v>
      </c>
      <c r="EG59" s="57">
        <v>0.7274797245019279</v>
      </c>
      <c r="EH59" s="99">
        <f t="shared" si="47"/>
        <v>19.44851594</v>
      </c>
      <c r="EI59" s="57">
        <f>IF(UI!$D$19="Less efficient is fine",-0.479 + 0.0553*(EH59) + -0.000521*(EH59)^2,IF(UI!$D$19="More efficient the better",0.099 + -0.00591*(EH59) + 0.000429*(EH59)^2,0.0238*(EH59) + -0.238))</f>
        <v>0.2248746794</v>
      </c>
      <c r="EJ59" s="57">
        <v>0.2841241616683551</v>
      </c>
      <c r="EK59" s="99">
        <f t="shared" si="48"/>
        <v>20.88455619</v>
      </c>
      <c r="EL59" s="57">
        <f>IF(UI!$D$19="Less efficient is fine",-0.479 + 0.0553*(EK59) + -0.000521*(EK59)^2,IF(UI!$D$19="More efficient the better",0.099 + -0.00591*(EK59) + 0.000429*(EK59)^2,0.0238*(EK59) + -0.238))</f>
        <v>0.2590524372</v>
      </c>
      <c r="EM59" s="57">
        <v>0.8933454595978199</v>
      </c>
      <c r="EN59" s="99">
        <f t="shared" si="49"/>
        <v>20.00684424</v>
      </c>
      <c r="EO59" s="57">
        <f>IF(UI!$D$19="Less efficient is fine",-0.479 + 0.0553*(EN59) + -0.000521*(EN59)^2,IF(UI!$D$19="More efficient the better",0.099 + -0.00591*(EN59) + 0.000429*(EN59)^2,0.0238*(EN59) + -0.238))</f>
        <v>0.238162893</v>
      </c>
      <c r="EP59" s="57">
        <v>0.632588046287429</v>
      </c>
      <c r="EQ59" s="99">
        <f t="shared" si="50"/>
        <v>32.45710549</v>
      </c>
      <c r="ER59" s="57">
        <f>IF(UI!$D$19="Less efficient is fine",-0.479 + 0.0553*(EQ59) + -0.000521*(EQ59)^2,IF(UI!$D$19="More efficient the better",0.099 + -0.00591*(EQ59) + 0.000429*(EQ59)^2,0.0238*(EQ59) + -0.238))</f>
        <v>0.5344791106</v>
      </c>
      <c r="ES59" s="57">
        <v>0.6066784902544915</v>
      </c>
      <c r="ET59" s="99">
        <f t="shared" si="51"/>
        <v>17.08174087</v>
      </c>
      <c r="EU59" s="57">
        <f>IF(UI!$D$19="Less efficient is fine",-0.479 + 0.0553*(ET59) + -0.000521*(ET59)^2,IF(UI!$D$19="More efficient the better",0.099 + -0.00591*(ET59) + 0.000429*(ET59)^2,0.0238*(ET59) + -0.238))</f>
        <v>0.1685454328</v>
      </c>
      <c r="EV59" s="57">
        <v>0.22568329134783716</v>
      </c>
      <c r="EW59" s="99">
        <f t="shared" si="52"/>
        <v>19.02327195</v>
      </c>
      <c r="EX59" s="57">
        <f>IF(UI!$D$19="Less efficient is fine",-0.479 + 0.0553*(EW59) + -0.000521*(EW59)^2,IF(UI!$D$19="More efficient the better",0.099 + -0.00591*(EW59) + 0.000429*(EW59)^2,0.0238*(EW59) + -0.238))</f>
        <v>0.2147538725</v>
      </c>
      <c r="EY59" s="57">
        <v>0.060627770151260085</v>
      </c>
      <c r="EZ59" s="99">
        <f t="shared" si="53"/>
        <v>12.52232649</v>
      </c>
      <c r="FA59" s="57">
        <f>IF(UI!$D$19="Less efficient is fine",-0.479 + 0.0553*(EZ59) + -0.000521*(EZ59)^2,IF(UI!$D$19="More efficient the better",0.099 + -0.00591*(EZ59) + 0.000429*(EZ59)^2,0.0238*(EZ59) + -0.238))</f>
        <v>0.06003137054</v>
      </c>
      <c r="FB59" s="57">
        <v>0.7077478731148065</v>
      </c>
      <c r="FC59" s="99">
        <f t="shared" si="54"/>
        <v>9.824673501</v>
      </c>
      <c r="FD59" s="57">
        <f>IF(UI!$D$19="Less efficient is fine",-0.479 + 0.0553*(FC59) + -0.000521*(FC59)^2,IF(UI!$D$19="More efficient the better",0.099 + -0.00591*(FC59) + 0.000429*(FC59)^2,0.0238*(FC59) + -0.238))</f>
        <v>-0.004172770685</v>
      </c>
      <c r="FE59" s="57">
        <v>0.4385840587104586</v>
      </c>
      <c r="FF59" s="57">
        <f t="shared" si="55"/>
        <v>38.70715671</v>
      </c>
      <c r="FG59" s="57">
        <f>IF(UI!$D$19="Less efficient is fine",-0.479 + 0.0553*(FF59) + -0.000521*(FF59)^2,IF(UI!$D$19="More efficient the better",0.099 + -0.00591*(FF59) + 0.000429*(FF59)^2,0.0238*(FF59) + -0.238))</f>
        <v>0.6832303298</v>
      </c>
      <c r="FI59" s="73">
        <v>52.0</v>
      </c>
      <c r="FJ59" s="100">
        <f>AVERAGE(FA8:FA307)</f>
        <v>0.06025588913</v>
      </c>
    </row>
    <row r="60" ht="15.75" customHeight="1">
      <c r="A60" s="57">
        <f t="shared" si="1"/>
        <v>0.5801975516</v>
      </c>
      <c r="B60" s="57">
        <v>0.495455089747766</v>
      </c>
      <c r="C60" s="57">
        <f t="shared" si="2"/>
        <v>33.47494593</v>
      </c>
      <c r="D60" s="57">
        <f>IF(UI!$D$19="Less efficient is fine",-0.479 + 0.0553*(C60) + -0.000521*(C60)^2,IF(UI!$D$19="More efficient the better",0.099 + -0.00591*(C60) + 0.000429*(C60)^2,0.0238*(C60) + -0.238))</f>
        <v>0.5587037131</v>
      </c>
      <c r="E60" s="57">
        <v>0.4806045812799268</v>
      </c>
      <c r="F60" s="57">
        <f t="shared" si="3"/>
        <v>24.90206376</v>
      </c>
      <c r="G60" s="57">
        <f>IF(UI!$D$19="Less efficient is fine",-0.479 + 0.0553*(F60) + -0.000521*(F60)^2,IF(UI!$D$19="More efficient the better",0.099 + -0.00591*(F60) + 0.000429*(F60)^2,0.0238*(F60) + -0.238))</f>
        <v>0.3546691174</v>
      </c>
      <c r="H60" s="57">
        <v>0.9583078359484176</v>
      </c>
      <c r="I60" s="57">
        <f t="shared" si="4"/>
        <v>33.35738056</v>
      </c>
      <c r="J60" s="57">
        <f>IF(UI!$D$19="Less efficient is fine",-0.479 + 0.0553*(I60) + -0.000521*(I60)^2,IF(UI!$D$19="More efficient the better",0.099 + -0.00591*(I60) + 0.000429*(I60)^2,0.0238*(I60) + -0.238))</f>
        <v>0.5559056574</v>
      </c>
      <c r="K60" s="57">
        <v>0.16666041299961154</v>
      </c>
      <c r="L60" s="99">
        <f t="shared" si="5"/>
        <v>19.73201831</v>
      </c>
      <c r="M60" s="57">
        <f>IF(UI!$D$19="Less efficient is fine",-0.479 + 0.0553*(L60) + -0.000521*(L60)^2,IF(UI!$D$19="More efficient the better",0.099 + -0.00591*(L60) + 0.000429*(L60)^2,0.0238*(L60) + -0.238))</f>
        <v>0.2316220358</v>
      </c>
      <c r="N60" s="57">
        <v>0.011115297319357897</v>
      </c>
      <c r="O60" s="57">
        <f t="shared" si="6"/>
        <v>22.67094675</v>
      </c>
      <c r="P60" s="57">
        <f>IF(UI!$D$19="Less efficient is fine",-0.479 + 0.0553*(O60) + -0.000521*(O60)^2,IF(UI!$D$19="More efficient the better",0.099 + -0.00591*(O60) + 0.000429*(O60)^2,0.0238*(O60) + -0.238))</f>
        <v>0.3015685327</v>
      </c>
      <c r="Q60" s="57">
        <v>0.8932993216934607</v>
      </c>
      <c r="R60" s="57">
        <f t="shared" si="7"/>
        <v>21.90056628</v>
      </c>
      <c r="S60" s="57">
        <f>IF(UI!$D$19="Less efficient is fine",-0.479 + 0.0553*(R60) + -0.000521*(R60)^2,IF(UI!$D$19="More efficient the better",0.099 + -0.00591*(R60) + 0.000429*(R60)^2,0.0238*(R60) + -0.238))</f>
        <v>0.2832334774</v>
      </c>
      <c r="T60" s="57">
        <v>0.9829322676364971</v>
      </c>
      <c r="U60" s="57">
        <f t="shared" si="8"/>
        <v>29.85330772</v>
      </c>
      <c r="V60" s="57">
        <f>IF(UI!$D$19="Less efficient is fine",-0.479 + 0.0553*(U60) + -0.000521*(U60)^2,IF(UI!$D$19="More efficient the better",0.099 + -0.00591*(U60) + 0.000429*(U60)^2,0.0238*(U60) + -0.238))</f>
        <v>0.4725087238</v>
      </c>
      <c r="W60" s="57">
        <v>0.441315925143972</v>
      </c>
      <c r="X60" s="57">
        <f t="shared" si="9"/>
        <v>21.75793954</v>
      </c>
      <c r="Y60" s="57">
        <f>IF(UI!$D$19="Less efficient is fine",-0.479 + 0.0553*(X60) + -0.000521*(X60)^2,IF(UI!$D$19="More efficient the better",0.099 + -0.00591*(X60) + 0.000429*(X60)^2,0.0238*(X60) + -0.238))</f>
        <v>0.2798389611</v>
      </c>
      <c r="Z60" s="57">
        <v>0.6328474655943839</v>
      </c>
      <c r="AA60" s="57">
        <f t="shared" si="10"/>
        <v>21.43192261</v>
      </c>
      <c r="AB60" s="57">
        <f>IF(UI!$D$19="Less efficient is fine",-0.479 + 0.0553*(AA60) + -0.000521*(AA60)^2,IF(UI!$D$19="More efficient the better",0.099 + -0.00591*(AA60) + 0.000429*(AA60)^2,0.0238*(AA60) + -0.238))</f>
        <v>0.2720797581</v>
      </c>
      <c r="AC60" s="57">
        <v>0.34733670146889684</v>
      </c>
      <c r="AD60" s="57">
        <f t="shared" si="11"/>
        <v>27.50041209</v>
      </c>
      <c r="AE60" s="57">
        <f>IF(UI!$D$19="Less efficient is fine",-0.479 + 0.0553*(AD60) + -0.000521*(AD60)^2,IF(UI!$D$19="More efficient the better",0.099 + -0.00591*(AD60) + 0.000429*(AD60)^2,0.0238*(AD60) + -0.238))</f>
        <v>0.4165098078</v>
      </c>
      <c r="AF60" s="57">
        <v>0.9664145744269018</v>
      </c>
      <c r="AG60" s="57">
        <f t="shared" si="12"/>
        <v>29.0848192</v>
      </c>
      <c r="AH60" s="57">
        <f>IF(UI!$D$19="Less efficient is fine",-0.479 + 0.0553*(AG60) + -0.000521*(AG60)^2,IF(UI!$D$19="More efficient the better",0.099 + -0.00591*(AG60) + 0.000429*(AG60)^2,0.0238*(AG60) + -0.238))</f>
        <v>0.454218697</v>
      </c>
      <c r="AI60" s="57">
        <v>0.9301028528425571</v>
      </c>
      <c r="AJ60" s="57">
        <f t="shared" si="13"/>
        <v>26.25247532</v>
      </c>
      <c r="AK60" s="57">
        <f>IF(UI!$D$19="Less efficient is fine",-0.479 + 0.0553*(AJ60) + -0.000521*(AJ60)^2,IF(UI!$D$19="More efficient the better",0.099 + -0.00591*(AJ60) + 0.000429*(AJ60)^2,0.0238*(AJ60) + -0.238))</f>
        <v>0.3868089125</v>
      </c>
      <c r="AL60" s="57">
        <v>0.631849577025341</v>
      </c>
      <c r="AM60" s="57">
        <f t="shared" si="14"/>
        <v>20.28446377</v>
      </c>
      <c r="AN60" s="57">
        <f>IF(UI!$D$19="Less efficient is fine",-0.479 + 0.0553*(AM60) + -0.000521*(AM60)^2,IF(UI!$D$19="More efficient the better",0.099 + -0.00591*(AM60) + 0.000429*(AM60)^2,0.0238*(AM60) + -0.238))</f>
        <v>0.2447702378</v>
      </c>
      <c r="AO60" s="57">
        <v>0.5199710430036387</v>
      </c>
      <c r="AP60" s="57">
        <f t="shared" si="15"/>
        <v>17.03986041</v>
      </c>
      <c r="AQ60" s="57">
        <f>IF(UI!$D$19="Less efficient is fine",-0.479 + 0.0553*(AP60) + -0.000521*(AP60)^2,IF(UI!$D$19="More efficient the better",0.099 + -0.00591*(AP60) + 0.000429*(AP60)^2,0.0238*(AP60) + -0.238))</f>
        <v>0.1675486777</v>
      </c>
      <c r="AR60" s="57">
        <v>0.6110431649760685</v>
      </c>
      <c r="AS60" s="57">
        <f t="shared" si="16"/>
        <v>24.57655839</v>
      </c>
      <c r="AT60" s="57">
        <f>IF(UI!$D$19="Less efficient is fine",-0.479 + 0.0553*(AS60) + -0.000521*(AS60)^2,IF(UI!$D$19="More efficient the better",0.099 + -0.00591*(AS60) + 0.000429*(AS60)^2,0.0238*(AS60) + -0.238))</f>
        <v>0.3469220898</v>
      </c>
      <c r="AU60" s="57">
        <v>0.7556535014586729</v>
      </c>
      <c r="AV60" s="57">
        <f t="shared" si="17"/>
        <v>23.26752085</v>
      </c>
      <c r="AW60" s="57">
        <f>IF(UI!$D$19="Less efficient is fine",-0.479 + 0.0553*(AV60) + -0.000521*(AV60)^2,IF(UI!$D$19="More efficient the better",0.099 + -0.00591*(AV60) + 0.000429*(AV60)^2,0.0238*(AV60) + -0.238))</f>
        <v>0.3157669963</v>
      </c>
      <c r="AX60" s="57">
        <v>0.6067539948045101</v>
      </c>
      <c r="AY60" s="57">
        <f t="shared" si="18"/>
        <v>22.134485</v>
      </c>
      <c r="AZ60" s="57">
        <f>IF(UI!$D$19="Less efficient is fine",-0.479 + 0.0553*(AY60) + -0.000521*(AY60)^2,IF(UI!$D$19="More efficient the better",0.099 + -0.00591*(AY60) + 0.000429*(AY60)^2,0.0238*(AY60) + -0.238))</f>
        <v>0.2888007429</v>
      </c>
      <c r="BA60" s="57">
        <v>0.8127857086682112</v>
      </c>
      <c r="BB60" s="57">
        <f t="shared" si="19"/>
        <v>20.25981575</v>
      </c>
      <c r="BC60" s="57">
        <f>IF(UI!$D$19="Less efficient is fine",-0.479 + 0.0553*(BB60) + -0.000521*(BB60)^2,IF(UI!$D$19="More efficient the better",0.099 + -0.00591*(BB60) + 0.000429*(BB60)^2,0.0238*(BB60) + -0.238))</f>
        <v>0.2441836147</v>
      </c>
      <c r="BD60" s="57">
        <v>0.030271888076731313</v>
      </c>
      <c r="BE60" s="57">
        <f t="shared" si="20"/>
        <v>19.23028225</v>
      </c>
      <c r="BF60" s="57">
        <f>IF(UI!$D$19="Less efficient is fine",-0.479 + 0.0553*(BE60) + -0.000521*(BE60)^2,IF(UI!$D$19="More efficient the better",0.099 + -0.00591*(BE60) + 0.000429*(BE60)^2,0.0238*(BE60) + -0.238))</f>
        <v>0.2196807174</v>
      </c>
      <c r="BG60" s="57">
        <v>0.7021143991858968</v>
      </c>
      <c r="BH60" s="57">
        <f t="shared" si="21"/>
        <v>23.8672037</v>
      </c>
      <c r="BI60" s="57">
        <f>IF(UI!$D$19="Less efficient is fine",-0.479 + 0.0553*(BH60) + -0.000521*(BH60)^2,IF(UI!$D$19="More efficient the better",0.099 + -0.00591*(BH60) + 0.000429*(BH60)^2,0.0238*(BH60) + -0.238))</f>
        <v>0.3300394481</v>
      </c>
      <c r="BJ60" s="57">
        <v>0.8632859290956983</v>
      </c>
      <c r="BK60" s="57">
        <f t="shared" si="22"/>
        <v>15.64159102</v>
      </c>
      <c r="BL60" s="57">
        <f>IF(UI!$D$19="Less efficient is fine",-0.479 + 0.0553*(BK60) + -0.000521*(BK60)^2,IF(UI!$D$19="More efficient the better",0.099 + -0.00591*(BK60) + 0.000429*(BK60)^2,0.0238*(BK60) + -0.238))</f>
        <v>0.1342698664</v>
      </c>
      <c r="BM60" s="57">
        <v>0.7997387550579141</v>
      </c>
      <c r="BN60" s="57">
        <f t="shared" si="23"/>
        <v>26.07649697</v>
      </c>
      <c r="BO60" s="57">
        <f>IF(UI!$D$19="Less efficient is fine",-0.479 + 0.0553*(BN60) + -0.000521*(BN60)^2,IF(UI!$D$19="More efficient the better",0.099 + -0.00591*(BN60) + 0.000429*(BN60)^2,0.0238*(BN60) + -0.238))</f>
        <v>0.3826206279</v>
      </c>
      <c r="BP60" s="57">
        <v>0.4155479917353867</v>
      </c>
      <c r="BQ60" s="57">
        <f t="shared" si="24"/>
        <v>24.10240096</v>
      </c>
      <c r="BR60" s="57">
        <f>IF(UI!$D$19="Less efficient is fine",-0.479 + 0.0553*(BQ60) + -0.000521*(BQ60)^2,IF(UI!$D$19="More efficient the better",0.099 + -0.00591*(BQ60) + 0.000429*(BQ60)^2,0.0238*(BQ60) + -0.238))</f>
        <v>0.3356371429</v>
      </c>
      <c r="BS60" s="57">
        <v>0.8530239524176849</v>
      </c>
      <c r="BT60" s="57">
        <f t="shared" si="25"/>
        <v>21.84431888</v>
      </c>
      <c r="BU60" s="57">
        <f>IF(UI!$D$19="Less efficient is fine",-0.479 + 0.0553*(BT60) + -0.000521*(BT60)^2,IF(UI!$D$19="More efficient the better",0.099 + -0.00591*(BT60) + 0.000429*(BT60)^2,0.0238*(BT60) + -0.238))</f>
        <v>0.2818947893</v>
      </c>
      <c r="BV60" s="57">
        <v>0.37949496749625156</v>
      </c>
      <c r="BW60" s="57">
        <f t="shared" si="26"/>
        <v>16.61360085</v>
      </c>
      <c r="BX60" s="57">
        <f>IF(UI!$D$19="Less efficient is fine",-0.479 + 0.0553*(BW60) + -0.000521*(BW60)^2,IF(UI!$D$19="More efficient the better",0.099 + -0.00591*(BW60) + 0.000429*(BW60)^2,0.0238*(BW60) + -0.238))</f>
        <v>0.1574037003</v>
      </c>
      <c r="BY60" s="57">
        <v>0.4161537583553254</v>
      </c>
      <c r="BZ60" s="57">
        <f t="shared" si="27"/>
        <v>28.28077223</v>
      </c>
      <c r="CA60" s="57">
        <f>IF(UI!$D$19="Less efficient is fine",-0.479 + 0.0553*(BZ60) + -0.000521*(BZ60)^2,IF(UI!$D$19="More efficient the better",0.099 + -0.00591*(BZ60) + 0.000429*(BZ60)^2,0.0238*(BZ60) + -0.238))</f>
        <v>0.4350823791</v>
      </c>
      <c r="CB60" s="57">
        <v>0.6461810231346309</v>
      </c>
      <c r="CC60" s="57">
        <f t="shared" si="28"/>
        <v>21.05288182</v>
      </c>
      <c r="CD60" s="57">
        <f>IF(UI!$D$19="Less efficient is fine",-0.479 + 0.0553*(CC60) + -0.000521*(CC60)^2,IF(UI!$D$19="More efficient the better",0.099 + -0.00591*(CC60) + 0.000429*(CC60)^2,0.0238*(CC60) + -0.238))</f>
        <v>0.2630585873</v>
      </c>
      <c r="CE60" s="57">
        <v>0.7247924449130774</v>
      </c>
      <c r="CF60" s="57">
        <f t="shared" si="29"/>
        <v>15.09279498</v>
      </c>
      <c r="CG60" s="57">
        <f>IF(UI!$D$19="Less efficient is fine",-0.479 + 0.0553*(CF60) + -0.000521*(CF60)^2,IF(UI!$D$19="More efficient the better",0.099 + -0.00591*(CF60) + 0.000429*(CF60)^2,0.0238*(CF60) + -0.238))</f>
        <v>0.1212085206</v>
      </c>
      <c r="CH60" s="57">
        <v>0.24261540941717008</v>
      </c>
      <c r="CI60" s="57">
        <f t="shared" si="30"/>
        <v>16.74146278</v>
      </c>
      <c r="CJ60" s="57">
        <f>IF(UI!$D$19="Less efficient is fine",-0.479 + 0.0553*(CI60) + -0.000521*(CI60)^2,IF(UI!$D$19="More efficient the better",0.099 + -0.00591*(CI60) + 0.000429*(CI60)^2,0.0238*(CI60) + -0.238))</f>
        <v>0.1604468142</v>
      </c>
      <c r="CK60" s="57">
        <v>0.37374921998585575</v>
      </c>
      <c r="CL60" s="57">
        <f t="shared" si="31"/>
        <v>25.32289961</v>
      </c>
      <c r="CM60" s="57">
        <f>IF(UI!$D$19="Less efficient is fine",-0.479 + 0.0553*(CL60) + -0.000521*(CL60)^2,IF(UI!$D$19="More efficient the better",0.099 + -0.00591*(CL60) + 0.000429*(CL60)^2,0.0238*(CL60) + -0.238))</f>
        <v>0.3646850106</v>
      </c>
      <c r="CN60" s="57">
        <v>0.6489476973096129</v>
      </c>
      <c r="CO60" s="57">
        <f t="shared" si="32"/>
        <v>22.26428628</v>
      </c>
      <c r="CP60" s="57">
        <f>IF(UI!$D$19="Less efficient is fine",-0.479 + 0.0553*(CO60) + -0.000521*(CO60)^2,IF(UI!$D$19="More efficient the better",0.099 + -0.00591*(CO60) + 0.000429*(CO60)^2,0.0238*(CO60) + -0.238))</f>
        <v>0.2918900134</v>
      </c>
      <c r="CQ60" s="57">
        <v>0.3269390330210975</v>
      </c>
      <c r="CR60" s="57">
        <f t="shared" si="33"/>
        <v>22.44745</v>
      </c>
      <c r="CS60" s="57">
        <f>IF(UI!$D$19="Less efficient is fine",-0.479 + 0.0553*(CR60) + -0.000521*(CR60)^2,IF(UI!$D$19="More efficient the better",0.099 + -0.00591*(CR60) + 0.000429*(CR60)^2,0.0238*(CR60) + -0.238))</f>
        <v>0.29624931</v>
      </c>
      <c r="CT60" s="57">
        <v>0.9846429052948608</v>
      </c>
      <c r="CU60" s="57">
        <f t="shared" si="34"/>
        <v>20.77635106</v>
      </c>
      <c r="CV60" s="57">
        <f>IF(UI!$D$19="Less efficient is fine",-0.479 + 0.0553*(CU60) + -0.000521*(CU60)^2,IF(UI!$D$19="More efficient the better",0.099 + -0.00591*(CU60) + 0.000429*(CU60)^2,0.0238*(CU60) + -0.238))</f>
        <v>0.2564771552</v>
      </c>
      <c r="CW60" s="57">
        <v>0.6653371923624454</v>
      </c>
      <c r="CX60" s="57">
        <f t="shared" si="35"/>
        <v>22.89895364</v>
      </c>
      <c r="CY60" s="57">
        <f>IF(UI!$D$19="Less efficient is fine",-0.479 + 0.0553*(CX60) + -0.000521*(CX60)^2,IF(UI!$D$19="More efficient the better",0.099 + -0.00591*(CX60) + 0.000429*(CX60)^2,0.0238*(CX60) + -0.238))</f>
        <v>0.3069950966</v>
      </c>
      <c r="CZ60" s="57">
        <v>0.48441578149099596</v>
      </c>
      <c r="DA60" s="57">
        <f t="shared" si="36"/>
        <v>30.42931588</v>
      </c>
      <c r="DB60" s="57">
        <f>IF(UI!$D$19="Less efficient is fine",-0.479 + 0.0553*(DA60) + -0.000521*(DA60)^2,IF(UI!$D$19="Efficient",0.099 + -0.00591*(DA60) + 0.000429*(DA60)^2,0.0238*(DA60) + -0.238))</f>
        <v>0.4862177179</v>
      </c>
      <c r="DC60" s="57">
        <v>0.9585217535861872</v>
      </c>
      <c r="DD60" s="57">
        <f t="shared" si="37"/>
        <v>25.50565901</v>
      </c>
      <c r="DE60" s="57">
        <f>IF(UI!$D$19="Less efficient is fine",-0.479 + 0.0553*(DD60) + -0.000521*(DD60)^2,IF(UI!$D$19="More efficient the better",0.099 + -0.00591*(DD60) + 0.000429*(DD60)^2,0.0238*(DD60) + -0.238))</f>
        <v>0.3690346845</v>
      </c>
      <c r="DF60" s="57">
        <v>0.662683799709187</v>
      </c>
      <c r="DG60" s="57">
        <f t="shared" si="38"/>
        <v>22.46417554</v>
      </c>
      <c r="DH60" s="57">
        <f>IF(UI!$D$19="Less efficient is fine",-0.479 + 0.0553*(DG60) + -0.000521*(DG60)^2,IF(UI!$D$19="More efficient the better",0.099 + -0.00591*(DG60) + 0.000429*(DG60)^2,0.0238*(DG60) + -0.238))</f>
        <v>0.2966473778</v>
      </c>
      <c r="DI60" s="57">
        <v>0.7270482908906889</v>
      </c>
      <c r="DJ60" s="57">
        <f t="shared" si="39"/>
        <v>27.64083512</v>
      </c>
      <c r="DK60" s="57">
        <f>IF(UI!$D$19="Less efficient is fine",-0.479 + 0.0553*(DJ60) + -0.000521*(DJ60)^2,IF(UI!$D$19="More efficient the better",0.099 + -0.00591*(DJ60) + 0.000429*(DJ60)^2,0.0238*(DJ60) + -0.238))</f>
        <v>0.4198518758</v>
      </c>
      <c r="DL60" s="57">
        <v>0.5489248170989021</v>
      </c>
      <c r="DM60" s="57">
        <f t="shared" si="40"/>
        <v>21.45165632</v>
      </c>
      <c r="DN60" s="57">
        <f>IF(UI!$D$19="Less efficient is fine",-0.479 + 0.0553*(DM60) + -0.000521*(DM60)^2,IF(UI!$D$19="More efficient the better",0.099 + -0.00591*(DM60) + 0.000429*(DM60)^2,0.0238*(DM60) + -0.238))</f>
        <v>0.2725494205</v>
      </c>
      <c r="DO60" s="57">
        <v>0.5910799579654386</v>
      </c>
      <c r="DP60" s="57">
        <f t="shared" si="41"/>
        <v>21.86089398</v>
      </c>
      <c r="DQ60" s="57">
        <f>IF(UI!$D$19="Less efficient is fine",-0.479 + 0.0553*(DP60) + -0.000521*(DP60)^2,IF(UI!$D$19="More efficient the better",0.099 + -0.00591*(DP60) + 0.000429*(DP60)^2,0.0238*(DP60) + -0.238))</f>
        <v>0.2822892767</v>
      </c>
      <c r="DR60" s="57">
        <v>0.06192431566689671</v>
      </c>
      <c r="DS60" s="57">
        <f t="shared" si="42"/>
        <v>25.2317247</v>
      </c>
      <c r="DT60" s="57">
        <f>IF(UI!$D$19="Less efficient is fine",-0.479 + 0.0553*(DS60) + -0.000521*(DS60)^2,IF(UI!$D$19="More efficient the better",0.099 + -0.00591*(DS60) + 0.000429*(DS60)^2,0.0238*(DS60) + -0.238))</f>
        <v>0.3625150478</v>
      </c>
      <c r="DU60" s="57">
        <v>0.8011467114217519</v>
      </c>
      <c r="DV60" s="57">
        <f t="shared" si="43"/>
        <v>24.02396725</v>
      </c>
      <c r="DW60" s="57">
        <f>IF(UI!$D$19="Less efficient is fine",-0.479 + 0.0553*(DV60) + -0.000521*(DV60)^2,IF(UI!$D$19="More efficient the better",0.099 + -0.00591*(DV60) + 0.000429*(DV60)^2,0.0238*(DV60) + -0.238))</f>
        <v>0.3337704205</v>
      </c>
      <c r="DX60" s="57">
        <v>0.3789662729722997</v>
      </c>
      <c r="DY60" s="99">
        <f t="shared" si="44"/>
        <v>31.35296607</v>
      </c>
      <c r="DZ60" s="57">
        <f>IF(UI!$D$19="Less efficient is fine",-0.479 + 0.0553*(DY60) + -0.000521*(DY60)^2,IF(UI!$D$19="More efficient the better",0.099 + -0.00591*(DY60) + 0.000429*(DY60)^2,0.0238*(DY60) + -0.238))</f>
        <v>0.5082005926</v>
      </c>
      <c r="EA60" s="57">
        <v>0.11194765806583262</v>
      </c>
      <c r="EB60" s="99">
        <f t="shared" si="45"/>
        <v>24.36587889</v>
      </c>
      <c r="EC60" s="57">
        <f>IF(UI!$D$19="Less efficient is fine",-0.479 + 0.0553*(EB60) + -0.000521*(EB60)^2,IF(UI!$D$19="More efficient the better",0.099 + -0.00591*(EB60) + 0.000429*(EB60)^2,0.0238*(EB60) + -0.238))</f>
        <v>0.3419079175</v>
      </c>
      <c r="ED60" s="57">
        <v>0.0537303808895907</v>
      </c>
      <c r="EE60" s="99">
        <f t="shared" si="46"/>
        <v>24.81953021</v>
      </c>
      <c r="EF60" s="57">
        <f>IF(UI!$D$19="Less efficient is fine",-0.479 + 0.0553*(EE60) + -0.000521*(EE60)^2,IF(UI!$D$19="More efficient the better",0.099 + -0.00591*(EE60) + 0.000429*(EE60)^2,0.0238*(EE60) + -0.238))</f>
        <v>0.3527048189</v>
      </c>
      <c r="EG60" s="57">
        <v>0.5747645788393887</v>
      </c>
      <c r="EH60" s="99">
        <f t="shared" si="47"/>
        <v>17.81620022</v>
      </c>
      <c r="EI60" s="57">
        <f>IF(UI!$D$19="Less efficient is fine",-0.479 + 0.0553*(EH60) + -0.000521*(EH60)^2,IF(UI!$D$19="More efficient the better",0.099 + -0.00591*(EH60) + 0.000429*(EH60)^2,0.0238*(EH60) + -0.238))</f>
        <v>0.1860255652</v>
      </c>
      <c r="EJ60" s="57">
        <v>0.6416311369280472</v>
      </c>
      <c r="EK60" s="99">
        <f t="shared" si="48"/>
        <v>17.79317692</v>
      </c>
      <c r="EL60" s="57">
        <f>IF(UI!$D$19="Less efficient is fine",-0.479 + 0.0553*(EK60) + -0.000521*(EK60)^2,IF(UI!$D$19="More efficient the better",0.099 + -0.00591*(EK60) + 0.000429*(EK60)^2,0.0238*(EK60) + -0.238))</f>
        <v>0.1854776106</v>
      </c>
      <c r="EM60" s="57">
        <v>0.9871093816338165</v>
      </c>
      <c r="EN60" s="99">
        <f t="shared" si="49"/>
        <v>21.9594175</v>
      </c>
      <c r="EO60" s="57">
        <f>IF(UI!$D$19="Less efficient is fine",-0.479 + 0.0553*(EN60) + -0.000521*(EN60)^2,IF(UI!$D$19="More efficient the better",0.099 + -0.00591*(EN60) + 0.000429*(EN60)^2,0.0238*(EN60) + -0.238))</f>
        <v>0.2846341365</v>
      </c>
      <c r="EP60" s="57">
        <v>0.4298864746326372</v>
      </c>
      <c r="EQ60" s="99">
        <f t="shared" si="50"/>
        <v>37.51773222</v>
      </c>
      <c r="ER60" s="57">
        <f>IF(UI!$D$19="Less efficient is fine",-0.479 + 0.0553*(EQ60) + -0.000521*(EQ60)^2,IF(UI!$D$19="More efficient the better",0.099 + -0.00591*(EQ60) + 0.000429*(EQ60)^2,0.0238*(EQ60) + -0.238))</f>
        <v>0.6549220269</v>
      </c>
      <c r="ES60" s="57">
        <v>0.39848531587248415</v>
      </c>
      <c r="ET60" s="99">
        <f t="shared" si="51"/>
        <v>20.33909817</v>
      </c>
      <c r="EU60" s="57">
        <f>IF(UI!$D$19="Less efficient is fine",-0.479 + 0.0553*(ET60) + -0.000521*(ET60)^2,IF(UI!$D$19="More efficient the better",0.099 + -0.00591*(ET60) + 0.000429*(ET60)^2,0.0238*(ET60) + -0.238))</f>
        <v>0.2460705366</v>
      </c>
      <c r="EV60" s="57">
        <v>0.20712750592305518</v>
      </c>
      <c r="EW60" s="99">
        <f t="shared" si="52"/>
        <v>18.89631904</v>
      </c>
      <c r="EX60" s="57">
        <f>IF(UI!$D$19="Less efficient is fine",-0.479 + 0.0553*(EW60) + -0.000521*(EW60)^2,IF(UI!$D$19="More efficient the better",0.099 + -0.00591*(EW60) + 0.000429*(EW60)^2,0.0238*(EW60) + -0.238))</f>
        <v>0.2117323932</v>
      </c>
      <c r="EY60" s="57">
        <v>0.32485012132361013</v>
      </c>
      <c r="EZ60" s="99">
        <f t="shared" si="53"/>
        <v>13.20905978</v>
      </c>
      <c r="FA60" s="57">
        <f>IF(UI!$D$19="Less efficient is fine",-0.479 + 0.0553*(EZ60) + -0.000521*(EZ60)^2,IF(UI!$D$19="More efficient the better",0.099 + -0.00591*(EZ60) + 0.000429*(EZ60)^2,0.0238*(EZ60) + -0.238))</f>
        <v>0.07637562271</v>
      </c>
      <c r="FB60" s="57">
        <v>0.47139869095309983</v>
      </c>
      <c r="FC60" s="99">
        <f t="shared" si="54"/>
        <v>11.45646631</v>
      </c>
      <c r="FD60" s="57">
        <f>IF(UI!$D$19="Less efficient is fine",-0.479 + 0.0553*(FC60) + -0.000521*(FC60)^2,IF(UI!$D$19="More efficient the better",0.099 + -0.00591*(FC60) + 0.000429*(FC60)^2,0.0238*(FC60) + -0.238))</f>
        <v>0.03466389815</v>
      </c>
      <c r="FE60" s="57">
        <v>0.8620042252402549</v>
      </c>
      <c r="FF60" s="57">
        <f t="shared" si="55"/>
        <v>40.32649035</v>
      </c>
      <c r="FG60" s="57">
        <f>IF(UI!$D$19="Less efficient is fine",-0.479 + 0.0553*(FF60) + -0.000521*(FF60)^2,IF(UI!$D$19="More efficient the better",0.099 + -0.00591*(FF60) + 0.000429*(FF60)^2,0.0238*(FF60) + -0.238))</f>
        <v>0.7217704703</v>
      </c>
      <c r="FI60" s="73">
        <v>53.0</v>
      </c>
      <c r="FJ60" s="100">
        <f>AVERAGE(FD8:FD307)</f>
        <v>0.01492356367</v>
      </c>
    </row>
    <row r="61" ht="15.75" customHeight="1">
      <c r="A61" s="57">
        <f t="shared" si="1"/>
        <v>0.852804679</v>
      </c>
      <c r="B61" s="57">
        <v>0.19537068251611522</v>
      </c>
      <c r="C61" s="57">
        <f t="shared" si="2"/>
        <v>31.43801197</v>
      </c>
      <c r="D61" s="57">
        <f>IF(UI!$D$19="Less efficient is fine",-0.479 + 0.0553*(C61) + -0.000521*(C61)^2,IF(UI!$D$19="More efficient the better",0.099 + -0.00591*(C61) + 0.000429*(C61)^2,0.0238*(C61) + -0.238))</f>
        <v>0.5102246848</v>
      </c>
      <c r="E61" s="57">
        <v>0.09192888794748155</v>
      </c>
      <c r="F61" s="57">
        <f t="shared" si="3"/>
        <v>22.14393199</v>
      </c>
      <c r="G61" s="57">
        <f>IF(UI!$D$19="Less efficient is fine",-0.479 + 0.0553*(F61) + -0.000521*(F61)^2,IF(UI!$D$19="More efficient the better",0.099 + -0.00591*(F61) + 0.000429*(F61)^2,0.0238*(F61) + -0.238))</f>
        <v>0.2890255815</v>
      </c>
      <c r="H61" s="57">
        <v>0.9056838188985179</v>
      </c>
      <c r="I61" s="57">
        <f t="shared" si="4"/>
        <v>32.02533519</v>
      </c>
      <c r="J61" s="57">
        <f>IF(UI!$D$19="Less efficient is fine",-0.479 + 0.0553*(I61) + -0.000521*(I61)^2,IF(UI!$D$19="More efficient the better",0.099 + -0.00591*(I61) + 0.000429*(I61)^2,0.0238*(I61) + -0.238))</f>
        <v>0.5242029776</v>
      </c>
      <c r="K61" s="57">
        <v>0.14724800797990534</v>
      </c>
      <c r="L61" s="99">
        <f t="shared" si="5"/>
        <v>19.62802461</v>
      </c>
      <c r="M61" s="57">
        <f>IF(UI!$D$19="Less efficient is fine",-0.479 + 0.0553*(L61) + -0.000521*(L61)^2,IF(UI!$D$19="More efficient the better",0.099 + -0.00591*(L61) + 0.000429*(L61)^2,0.0238*(L61) + -0.238))</f>
        <v>0.2291469858</v>
      </c>
      <c r="N61" s="57">
        <v>0.6056708765637171</v>
      </c>
      <c r="O61" s="57">
        <f t="shared" si="6"/>
        <v>21.30219118</v>
      </c>
      <c r="P61" s="57">
        <f>IF(UI!$D$19="Less efficient is fine",-0.479 + 0.0553*(O61) + -0.000521*(O61)^2,IF(UI!$D$19="More efficient the better",0.099 + -0.00591*(O61) + 0.000429*(O61)^2,0.0238*(O61) + -0.238))</f>
        <v>0.26899215</v>
      </c>
      <c r="Q61" s="57">
        <v>0.9704652369338915</v>
      </c>
      <c r="R61" s="57">
        <f t="shared" si="7"/>
        <v>23.84321415</v>
      </c>
      <c r="S61" s="57">
        <f>IF(UI!$D$19="Less efficient is fine",-0.479 + 0.0553*(R61) + -0.000521*(R61)^2,IF(UI!$D$19="More efficient the better",0.099 + -0.00591*(R61) + 0.000429*(R61)^2,0.0238*(R61) + -0.238))</f>
        <v>0.3294684969</v>
      </c>
      <c r="T61" s="57">
        <v>0.6350849591712663</v>
      </c>
      <c r="U61" s="57">
        <f t="shared" si="8"/>
        <v>22.07392016</v>
      </c>
      <c r="V61" s="57">
        <f>IF(UI!$D$19="Less efficient is fine",-0.479 + 0.0553*(U61) + -0.000521*(U61)^2,IF(UI!$D$19="More efficient the better",0.099 + -0.00591*(U61) + 0.000429*(U61)^2,0.0238*(U61) + -0.238))</f>
        <v>0.2873592998</v>
      </c>
      <c r="W61" s="57">
        <v>0.5443998719906009</v>
      </c>
      <c r="X61" s="57">
        <f t="shared" si="9"/>
        <v>17.04535749</v>
      </c>
      <c r="Y61" s="57">
        <f>IF(UI!$D$19="Less efficient is fine",-0.479 + 0.0553*(X61) + -0.000521*(X61)^2,IF(UI!$D$19="More efficient the better",0.099 + -0.00591*(X61) + 0.000429*(X61)^2,0.0238*(X61) + -0.238))</f>
        <v>0.1676795082</v>
      </c>
      <c r="Z61" s="57">
        <v>0.6670114255070507</v>
      </c>
      <c r="AA61" s="57">
        <f t="shared" si="10"/>
        <v>21.79262755</v>
      </c>
      <c r="AB61" s="57">
        <f>IF(UI!$D$19="Less efficient is fine",-0.479 + 0.0553*(AA61) + -0.000521*(AA61)^2,IF(UI!$D$19="More efficient the better",0.099 + -0.00591*(AA61) + 0.000429*(AA61)^2,0.0238*(AA61) + -0.238))</f>
        <v>0.2806645357</v>
      </c>
      <c r="AC61" s="57">
        <v>0.6641418010961577</v>
      </c>
      <c r="AD61" s="57">
        <f t="shared" si="11"/>
        <v>23.48839715</v>
      </c>
      <c r="AE61" s="57">
        <f>IF(UI!$D$19="Less efficient is fine",-0.479 + 0.0553*(AD61) + -0.000521*(AD61)^2,IF(UI!$D$19="More efficient the better",0.099 + -0.00591*(AD61) + 0.000429*(AD61)^2,0.0238*(AD61) + -0.238))</f>
        <v>0.3210238521</v>
      </c>
      <c r="AF61" s="57">
        <v>0.411993775435205</v>
      </c>
      <c r="AG61" s="57">
        <f t="shared" si="12"/>
        <v>23.08035042</v>
      </c>
      <c r="AH61" s="57">
        <f>IF(UI!$D$19="Less efficient is fine",-0.479 + 0.0553*(AG61) + -0.000521*(AG61)^2,IF(UI!$D$19="More efficient the better",0.099 + -0.00591*(AG61) + 0.000429*(AG61)^2,0.0238*(AG61) + -0.238))</f>
        <v>0.31131234</v>
      </c>
      <c r="AI61" s="57">
        <v>0.4250794762593715</v>
      </c>
      <c r="AJ61" s="57">
        <f t="shared" si="13"/>
        <v>26.84408129</v>
      </c>
      <c r="AK61" s="57">
        <f>IF(UI!$D$19="Less efficient is fine",-0.479 + 0.0553*(AJ61) + -0.000521*(AJ61)^2,IF(UI!$D$19="More efficient the better",0.099 + -0.00591*(AJ61) + 0.000429*(AJ61)^2,0.0238*(AJ61) + -0.238))</f>
        <v>0.4008891347</v>
      </c>
      <c r="AL61" s="57">
        <v>0.9393533690336396</v>
      </c>
      <c r="AM61" s="57">
        <f t="shared" si="14"/>
        <v>24.27434186</v>
      </c>
      <c r="AN61" s="57">
        <f>IF(UI!$D$19="Less efficient is fine",-0.479 + 0.0553*(AM61) + -0.000521*(AM61)^2,IF(UI!$D$19="More efficient the better",0.099 + -0.00591*(AM61) + 0.000429*(AM61)^2,0.0238*(AM61) + -0.238))</f>
        <v>0.3397293363</v>
      </c>
      <c r="AO61" s="57">
        <v>0.5615186510494169</v>
      </c>
      <c r="AP61" s="57">
        <f t="shared" si="15"/>
        <v>17.39213972</v>
      </c>
      <c r="AQ61" s="57">
        <f>IF(UI!$D$19="Less efficient is fine",-0.479 + 0.0553*(AP61) + -0.000521*(AP61)^2,IF(UI!$D$19="More efficient the better",0.099 + -0.00591*(AP61) + 0.000429*(AP61)^2,0.0238*(AP61) + -0.238))</f>
        <v>0.1759329253</v>
      </c>
      <c r="AR61" s="57">
        <v>0.3269615327102733</v>
      </c>
      <c r="AS61" s="57">
        <f t="shared" si="16"/>
        <v>29.44760303</v>
      </c>
      <c r="AT61" s="57">
        <f>IF(UI!$D$19="Less efficient is fine",-0.479 + 0.0553*(AS61) + -0.000521*(AS61)^2,IF(UI!$D$19="More efficient the better",0.099 + -0.00591*(AS61) + 0.000429*(AS61)^2,0.0238*(AS61) + -0.238))</f>
        <v>0.4628529522</v>
      </c>
      <c r="AU61" s="57">
        <v>0.9264647526074828</v>
      </c>
      <c r="AV61" s="57">
        <f t="shared" si="17"/>
        <v>26.3066562</v>
      </c>
      <c r="AW61" s="57">
        <f>IF(UI!$D$19="Less efficient is fine",-0.479 + 0.0553*(AV61) + -0.000521*(AV61)^2,IF(UI!$D$19="More efficient the better",0.099 + -0.00591*(AV61) + 0.000429*(AV61)^2,0.0238*(AV61) + -0.238))</f>
        <v>0.3880984177</v>
      </c>
      <c r="AX61" s="57">
        <v>0.28035597815664337</v>
      </c>
      <c r="AY61" s="57">
        <f t="shared" si="18"/>
        <v>26.3696316</v>
      </c>
      <c r="AZ61" s="57">
        <f>IF(UI!$D$19="Less efficient is fine",-0.479 + 0.0553*(AY61) + -0.000521*(AY61)^2,IF(UI!$D$19="More efficient the better",0.099 + -0.00591*(AY61) + 0.000429*(AY61)^2,0.0238*(AY61) + -0.238))</f>
        <v>0.3895972321</v>
      </c>
      <c r="BA61" s="57">
        <v>0.9893766207482187</v>
      </c>
      <c r="BB61" s="57">
        <f t="shared" si="19"/>
        <v>24.63262487</v>
      </c>
      <c r="BC61" s="57">
        <f>IF(UI!$D$19="Less efficient is fine",-0.479 + 0.0553*(BB61) + -0.000521*(BB61)^2,IF(UI!$D$19="More efficient the better",0.099 + -0.00591*(BB61) + 0.000429*(BB61)^2,0.0238*(BB61) + -0.238))</f>
        <v>0.3482564719</v>
      </c>
      <c r="BD61" s="57">
        <v>0.7067301516600708</v>
      </c>
      <c r="BE61" s="57">
        <f t="shared" si="20"/>
        <v>19.78707938</v>
      </c>
      <c r="BF61" s="57">
        <f>IF(UI!$D$19="Less efficient is fine",-0.479 + 0.0553*(BE61) + -0.000521*(BE61)^2,IF(UI!$D$19="More efficient the better",0.099 + -0.00591*(BE61) + 0.000429*(BE61)^2,0.0238*(BE61) + -0.238))</f>
        <v>0.2329324892</v>
      </c>
      <c r="BG61" s="57">
        <v>0.7777946104384801</v>
      </c>
      <c r="BH61" s="57">
        <f t="shared" si="21"/>
        <v>25.11219238</v>
      </c>
      <c r="BI61" s="57">
        <f>IF(UI!$D$19="Less efficient is fine",-0.479 + 0.0553*(BH61) + -0.000521*(BH61)^2,IF(UI!$D$19="More efficient the better",0.099 + -0.00591*(BH61) + 0.000429*(BH61)^2,0.0238*(BH61) + -0.238))</f>
        <v>0.3596701786</v>
      </c>
      <c r="BJ61" s="57">
        <v>0.9631209774999783</v>
      </c>
      <c r="BK61" s="57">
        <f t="shared" si="22"/>
        <v>17.2557181</v>
      </c>
      <c r="BL61" s="57">
        <f>IF(UI!$D$19="Less efficient is fine",-0.479 + 0.0553*(BK61) + -0.000521*(BK61)^2,IF(UI!$D$19="More efficient the better",0.099 + -0.00591*(BK61) + 0.000429*(BK61)^2,0.0238*(BK61) + -0.238))</f>
        <v>0.1726860907</v>
      </c>
      <c r="BM61" s="57">
        <v>0.967396438639272</v>
      </c>
      <c r="BN61" s="57">
        <f t="shared" si="23"/>
        <v>30.80293627</v>
      </c>
      <c r="BO61" s="57">
        <f>IF(UI!$D$19="Less efficient is fine",-0.479 + 0.0553*(BN61) + -0.000521*(BN61)^2,IF(UI!$D$19="More efficient the better",0.099 + -0.00591*(BN61) + 0.000429*(BN61)^2,0.0238*(BN61) + -0.238))</f>
        <v>0.4951098833</v>
      </c>
      <c r="BP61" s="57">
        <v>0.8922767601495085</v>
      </c>
      <c r="BQ61" s="57">
        <f t="shared" si="24"/>
        <v>24.12629767</v>
      </c>
      <c r="BR61" s="57">
        <f>IF(UI!$D$19="Less efficient is fine",-0.479 + 0.0553*(BQ61) + -0.000521*(BQ61)^2,IF(UI!$D$19="More efficient the better",0.099 + -0.00591*(BQ61) + 0.000429*(BQ61)^2,0.0238*(BQ61) + -0.238))</f>
        <v>0.3362058846</v>
      </c>
      <c r="BS61" s="57">
        <v>0.6714777038125819</v>
      </c>
      <c r="BT61" s="57">
        <f t="shared" si="25"/>
        <v>19.78699994</v>
      </c>
      <c r="BU61" s="57">
        <f>IF(UI!$D$19="Less efficient is fine",-0.479 + 0.0553*(BT61) + -0.000521*(BT61)^2,IF(UI!$D$19="More efficient the better",0.099 + -0.00591*(BT61) + 0.000429*(BT61)^2,0.0238*(BT61) + -0.238))</f>
        <v>0.2329305985</v>
      </c>
      <c r="BV61" s="57">
        <v>0.6194123754739582</v>
      </c>
      <c r="BW61" s="57">
        <f t="shared" si="26"/>
        <v>13.7694352</v>
      </c>
      <c r="BX61" s="57">
        <f>IF(UI!$D$19="Less efficient is fine",-0.479 + 0.0553*(BW61) + -0.000521*(BW61)^2,IF(UI!$D$19="More efficient the better",0.099 + -0.00591*(BW61) + 0.000429*(BW61)^2,0.0238*(BW61) + -0.238))</f>
        <v>0.08971255781</v>
      </c>
      <c r="BY61" s="57">
        <v>0.19357253343947722</v>
      </c>
      <c r="BZ61" s="57">
        <f t="shared" si="27"/>
        <v>27.55552456</v>
      </c>
      <c r="CA61" s="57">
        <f>IF(UI!$D$19="Less efficient is fine",-0.479 + 0.0553*(BZ61) + -0.000521*(BZ61)^2,IF(UI!$D$19="More efficient the better",0.099 + -0.00591*(BZ61) + 0.000429*(BZ61)^2,0.0238*(BZ61) + -0.238))</f>
        <v>0.4178214846</v>
      </c>
      <c r="CB61" s="57">
        <v>0.001600558767932081</v>
      </c>
      <c r="CC61" s="57">
        <f t="shared" si="28"/>
        <v>22.19802447</v>
      </c>
      <c r="CD61" s="57">
        <f>IF(UI!$D$19="Less efficient is fine",-0.479 + 0.0553*(CC61) + -0.000521*(CC61)^2,IF(UI!$D$19="More efficient the better",0.099 + -0.00591*(CC61) + 0.000429*(CC61)^2,0.0238*(CC61) + -0.238))</f>
        <v>0.2903129823</v>
      </c>
      <c r="CE61" s="57">
        <v>0.3273349010636165</v>
      </c>
      <c r="CF61" s="57">
        <f t="shared" si="29"/>
        <v>17.0227917</v>
      </c>
      <c r="CG61" s="57">
        <f>IF(UI!$D$19="Less efficient is fine",-0.479 + 0.0553*(CF61) + -0.000521*(CF61)^2,IF(UI!$D$19="More efficient the better",0.099 + -0.00591*(CF61) + 0.000429*(CF61)^2,0.0238*(CF61) + -0.238))</f>
        <v>0.1671424425</v>
      </c>
      <c r="CH61" s="57">
        <v>0.19764504833188046</v>
      </c>
      <c r="CI61" s="57">
        <f t="shared" si="30"/>
        <v>16.5718025</v>
      </c>
      <c r="CJ61" s="57">
        <f>IF(UI!$D$19="Less efficient is fine",-0.479 + 0.0553*(CI61) + -0.000521*(CI61)^2,IF(UI!$D$19="More efficient the better",0.099 + -0.00591*(CI61) + 0.000429*(CI61)^2,0.0238*(CI61) + -0.238))</f>
        <v>0.1564088995</v>
      </c>
      <c r="CK61" s="57">
        <v>0.09749620243525225</v>
      </c>
      <c r="CL61" s="57">
        <f t="shared" si="31"/>
        <v>23.20789722</v>
      </c>
      <c r="CM61" s="57">
        <f>IF(UI!$D$19="Less efficient is fine",-0.479 + 0.0553*(CL61) + -0.000521*(CL61)^2,IF(UI!$D$19="More efficient the better",0.099 + -0.00591*(CL61) + 0.000429*(CL61)^2,0.0238*(CL61) + -0.238))</f>
        <v>0.3143479538</v>
      </c>
      <c r="CN61" s="57">
        <v>0.45751264216533083</v>
      </c>
      <c r="CO61" s="57">
        <f t="shared" si="32"/>
        <v>26.7828477</v>
      </c>
      <c r="CP61" s="57">
        <f>IF(UI!$D$19="Less efficient is fine",-0.479 + 0.0553*(CO61) + -0.000521*(CO61)^2,IF(UI!$D$19="More efficient the better",0.099 + -0.00591*(CO61) + 0.000429*(CO61)^2,0.0238*(CO61) + -0.238))</f>
        <v>0.3994317752</v>
      </c>
      <c r="CQ61" s="57">
        <v>0.7488371669344402</v>
      </c>
      <c r="CR61" s="57">
        <f t="shared" si="33"/>
        <v>20.94235814</v>
      </c>
      <c r="CS61" s="57">
        <f>IF(UI!$D$19="Less efficient is fine",-0.479 + 0.0553*(CR61) + -0.000521*(CR61)^2,IF(UI!$D$19="More efficient the better",0.099 + -0.00591*(CR61) + 0.000429*(CR61)^2,0.0238*(CR61) + -0.238))</f>
        <v>0.2604281237</v>
      </c>
      <c r="CT61" s="57">
        <v>0.9416490449364315</v>
      </c>
      <c r="CU61" s="57">
        <f t="shared" si="34"/>
        <v>19.61479181</v>
      </c>
      <c r="CV61" s="57">
        <f>IF(UI!$D$19="Less efficient is fine",-0.479 + 0.0553*(CU61) + -0.000521*(CU61)^2,IF(UI!$D$19="More efficient the better",0.099 + -0.00591*(CU61) + 0.000429*(CU61)^2,0.0238*(CU61) + -0.238))</f>
        <v>0.228832045</v>
      </c>
      <c r="CW61" s="57">
        <v>0.44535491699679974</v>
      </c>
      <c r="CX61" s="57">
        <f t="shared" si="35"/>
        <v>27.24698412</v>
      </c>
      <c r="CY61" s="57">
        <f>IF(UI!$D$19="Less efficient is fine",-0.479 + 0.0553*(CX61) + -0.000521*(CX61)^2,IF(UI!$D$19="More efficient the better",0.099 + -0.00591*(CX61) + 0.000429*(CX61)^2,0.0238*(CX61) + -0.238))</f>
        <v>0.4104782221</v>
      </c>
      <c r="CZ61" s="57">
        <v>0.8448947732249857</v>
      </c>
      <c r="DA61" s="57">
        <f t="shared" si="36"/>
        <v>28.47494178</v>
      </c>
      <c r="DB61" s="57">
        <f>IF(UI!$D$19="Less efficient is fine",-0.479 + 0.0553*(DA61) + -0.000521*(DA61)^2,IF(UI!$D$19="Efficient",0.099 + -0.00591*(DA61) + 0.000429*(DA61)^2,0.0238*(DA61) + -0.238))</f>
        <v>0.4397036144</v>
      </c>
      <c r="DC61" s="57">
        <v>0.28508701936811576</v>
      </c>
      <c r="DD61" s="57">
        <f t="shared" si="37"/>
        <v>24.26529608</v>
      </c>
      <c r="DE61" s="57">
        <f>IF(UI!$D$19="Less efficient is fine",-0.479 + 0.0553*(DD61) + -0.000521*(DD61)^2,IF(UI!$D$19="More efficient the better",0.099 + -0.00591*(DD61) + 0.000429*(DD61)^2,0.0238*(DD61) + -0.238))</f>
        <v>0.3395140468</v>
      </c>
      <c r="DF61" s="57">
        <v>0.44647619102864655</v>
      </c>
      <c r="DG61" s="57">
        <f t="shared" si="38"/>
        <v>26.77984631</v>
      </c>
      <c r="DH61" s="57">
        <f>IF(UI!$D$19="Less efficient is fine",-0.479 + 0.0553*(DG61) + -0.000521*(DG61)^2,IF(UI!$D$19="More efficient the better",0.099 + -0.00591*(DG61) + 0.000429*(DG61)^2,0.0238*(DG61) + -0.238))</f>
        <v>0.3993603421</v>
      </c>
      <c r="DI61" s="57">
        <v>0.6444329757459918</v>
      </c>
      <c r="DJ61" s="57">
        <f t="shared" si="39"/>
        <v>26.45928943</v>
      </c>
      <c r="DK61" s="57">
        <f>IF(UI!$D$19="Less efficient is fine",-0.479 + 0.0553*(DJ61) + -0.000521*(DJ61)^2,IF(UI!$D$19="More efficient the better",0.099 + -0.00591*(DJ61) + 0.000429*(DJ61)^2,0.0238*(DJ61) + -0.238))</f>
        <v>0.3917310884</v>
      </c>
      <c r="DL61" s="57">
        <v>0.594653180868549</v>
      </c>
      <c r="DM61" s="57">
        <f t="shared" si="40"/>
        <v>21.89653255</v>
      </c>
      <c r="DN61" s="57">
        <f>IF(UI!$D$19="Less efficient is fine",-0.479 + 0.0553*(DM61) + -0.000521*(DM61)^2,IF(UI!$D$19="More efficient the better",0.099 + -0.00591*(DM61) + 0.000429*(DM61)^2,0.0238*(DM61) + -0.238))</f>
        <v>0.2831374747</v>
      </c>
      <c r="DO61" s="57">
        <v>0.381671601062182</v>
      </c>
      <c r="DP61" s="57">
        <f t="shared" si="41"/>
        <v>26.62108543</v>
      </c>
      <c r="DQ61" s="57">
        <f>IF(UI!$D$19="Less efficient is fine",-0.479 + 0.0553*(DP61) + -0.000521*(DP61)^2,IF(UI!$D$19="More efficient the better",0.099 + -0.00591*(DP61) + 0.000429*(DP61)^2,0.0238*(DP61) + -0.238))</f>
        <v>0.3955818332</v>
      </c>
      <c r="DR61" s="57">
        <v>0.7306950532466887</v>
      </c>
      <c r="DS61" s="57">
        <f t="shared" si="42"/>
        <v>23.79991651</v>
      </c>
      <c r="DT61" s="57">
        <f>IF(UI!$D$19="Less efficient is fine",-0.479 + 0.0553*(DS61) + -0.000521*(DS61)^2,IF(UI!$D$19="More efficient the better",0.099 + -0.00591*(DS61) + 0.000429*(DS61)^2,0.0238*(DS61) + -0.238))</f>
        <v>0.328438013</v>
      </c>
      <c r="DU61" s="57">
        <v>0.36405646277795123</v>
      </c>
      <c r="DV61" s="57">
        <f t="shared" si="43"/>
        <v>26.279943</v>
      </c>
      <c r="DW61" s="57">
        <f>IF(UI!$D$19="Less efficient is fine",-0.479 + 0.0553*(DV61) + -0.000521*(DV61)^2,IF(UI!$D$19="More efficient the better",0.099 + -0.00591*(DV61) + 0.000429*(DV61)^2,0.0238*(DV61) + -0.238))</f>
        <v>0.3874626434</v>
      </c>
      <c r="DX61" s="57">
        <v>0.863478428799947</v>
      </c>
      <c r="DY61" s="99">
        <f t="shared" si="44"/>
        <v>30.39039314</v>
      </c>
      <c r="DZ61" s="57">
        <f>IF(UI!$D$19="Less efficient is fine",-0.479 + 0.0553*(DY61) + -0.000521*(DY61)^2,IF(UI!$D$19="More efficient the better",0.099 + -0.00591*(DY61) + 0.000429*(DY61)^2,0.0238*(DY61) + -0.238))</f>
        <v>0.4852913568</v>
      </c>
      <c r="EA61" s="57">
        <v>0.014955036225309692</v>
      </c>
      <c r="EB61" s="99">
        <f t="shared" si="45"/>
        <v>22.86472644</v>
      </c>
      <c r="EC61" s="57">
        <f>IF(UI!$D$19="Less efficient is fine",-0.479 + 0.0553*(EB61) + -0.000521*(EB61)^2,IF(UI!$D$19="More efficient the better",0.099 + -0.00591*(EB61) + 0.000429*(EB61)^2,0.0238*(EB61) + -0.238))</f>
        <v>0.3061804892</v>
      </c>
      <c r="ED61" s="57">
        <v>0.17026871141980393</v>
      </c>
      <c r="EE61" s="99">
        <f t="shared" si="46"/>
        <v>25.45888961</v>
      </c>
      <c r="EF61" s="57">
        <f>IF(UI!$D$19="Less efficient is fine",-0.479 + 0.0553*(EE61) + -0.000521*(EE61)^2,IF(UI!$D$19="More efficient the better",0.099 + -0.00591*(EE61) + 0.000429*(EE61)^2,0.0238*(EE61) + -0.238))</f>
        <v>0.3679215727</v>
      </c>
      <c r="EG61" s="57">
        <v>0.8653721947558451</v>
      </c>
      <c r="EH61" s="99">
        <f t="shared" si="47"/>
        <v>21.39523298</v>
      </c>
      <c r="EI61" s="57">
        <f>IF(UI!$D$19="Less efficient is fine",-0.479 + 0.0553*(EH61) + -0.000521*(EH61)^2,IF(UI!$D$19="More efficient the better",0.099 + -0.00591*(EH61) + 0.000429*(EH61)^2,0.0238*(EH61) + -0.238))</f>
        <v>0.2712065449</v>
      </c>
      <c r="EJ61" s="57">
        <v>0.10725569697984239</v>
      </c>
      <c r="EK61" s="99">
        <f t="shared" si="48"/>
        <v>20.15788437</v>
      </c>
      <c r="EL61" s="57">
        <f>IF(UI!$D$19="Less efficient is fine",-0.479 + 0.0553*(EK61) + -0.000521*(EK61)^2,IF(UI!$D$19="More efficient the better",0.099 + -0.00591*(EK61) + 0.000429*(EK61)^2,0.0238*(EK61) + -0.238))</f>
        <v>0.241757648</v>
      </c>
      <c r="EM61" s="57">
        <v>0.6692565065211767</v>
      </c>
      <c r="EN61" s="99">
        <f t="shared" si="49"/>
        <v>17.72909368</v>
      </c>
      <c r="EO61" s="57">
        <f>IF(UI!$D$19="Less efficient is fine",-0.479 + 0.0553*(EN61) + -0.000521*(EN61)^2,IF(UI!$D$19="More efficient the better",0.099 + -0.00591*(EN61) + 0.000429*(EN61)^2,0.0238*(EN61) + -0.238))</f>
        <v>0.1839524295</v>
      </c>
      <c r="EP61" s="57">
        <v>0.6863268087539883</v>
      </c>
      <c r="EQ61" s="99">
        <f t="shared" si="50"/>
        <v>33.94277756</v>
      </c>
      <c r="ER61" s="57">
        <f>IF(UI!$D$19="Less efficient is fine",-0.479 + 0.0553*(EQ61) + -0.000521*(EQ61)^2,IF(UI!$D$19="More efficient the better",0.099 + -0.00591*(EQ61) + 0.000429*(EQ61)^2,0.0238*(EQ61) + -0.238))</f>
        <v>0.5698381059</v>
      </c>
      <c r="ES61" s="57">
        <v>0.9873040459299802</v>
      </c>
      <c r="ET61" s="99">
        <f t="shared" si="51"/>
        <v>21.11637045</v>
      </c>
      <c r="EU61" s="57">
        <f>IF(UI!$D$19="Less efficient is fine",-0.479 + 0.0553*(ET61) + -0.000521*(ET61)^2,IF(UI!$D$19="More efficient the better",0.099 + -0.00591*(ET61) + 0.000429*(ET61)^2,0.0238*(ET61) + -0.238))</f>
        <v>0.2645696168</v>
      </c>
      <c r="EV61" s="57">
        <v>0.9869678578903743</v>
      </c>
      <c r="EW61" s="99">
        <f t="shared" si="52"/>
        <v>23.44937747</v>
      </c>
      <c r="EX61" s="57">
        <f>IF(UI!$D$19="Less efficient is fine",-0.479 + 0.0553*(EW61) + -0.000521*(EW61)^2,IF(UI!$D$19="More efficient the better",0.099 + -0.00591*(EW61) + 0.000429*(EW61)^2,0.0238*(EW61) + -0.238))</f>
        <v>0.3200951839</v>
      </c>
      <c r="EY61" s="57">
        <v>0.15086408709478683</v>
      </c>
      <c r="EZ61" s="99">
        <f t="shared" si="53"/>
        <v>12.82394684</v>
      </c>
      <c r="FA61" s="57">
        <f>IF(UI!$D$19="Less efficient is fine",-0.479 + 0.0553*(EZ61) + -0.000521*(EZ61)^2,IF(UI!$D$19="More efficient the better",0.099 + -0.00591*(EZ61) + 0.000429*(EZ61)^2,0.0238*(EZ61) + -0.238))</f>
        <v>0.06720993475</v>
      </c>
      <c r="FB61" s="57">
        <v>0.3793457238690552</v>
      </c>
      <c r="FC61" s="99">
        <f t="shared" si="54"/>
        <v>11.30654344</v>
      </c>
      <c r="FD61" s="57">
        <f>IF(UI!$D$19="Less efficient is fine",-0.479 + 0.0553*(FC61) + -0.000521*(FC61)^2,IF(UI!$D$19="More efficient the better",0.099 + -0.00591*(FC61) + 0.000429*(FC61)^2,0.0238*(FC61) + -0.238))</f>
        <v>0.03109573384</v>
      </c>
      <c r="FE61" s="57">
        <v>0.05862561464504612</v>
      </c>
      <c r="FF61" s="57">
        <f t="shared" si="55"/>
        <v>31.28024585</v>
      </c>
      <c r="FG61" s="57">
        <f>IF(UI!$D$19="Less efficient is fine",-0.479 + 0.0553*(FF61) + -0.000521*(FF61)^2,IF(UI!$D$19="More efficient the better",0.099 + -0.00591*(FF61) + 0.000429*(FF61)^2,0.0238*(FF61) + -0.238))</f>
        <v>0.5064698513</v>
      </c>
      <c r="FI61" s="73">
        <v>54.0</v>
      </c>
      <c r="FJ61" s="100">
        <f>AVERAGE(FG8:FG307)</f>
        <v>0.6171512271</v>
      </c>
    </row>
    <row r="62" ht="15.75" customHeight="1">
      <c r="A62" s="57">
        <f t="shared" si="1"/>
        <v>0.6104770583</v>
      </c>
      <c r="B62" s="57">
        <v>0.9571499715222122</v>
      </c>
      <c r="C62" s="57">
        <f t="shared" si="2"/>
        <v>35.02630707</v>
      </c>
      <c r="D62" s="57">
        <f>IF(UI!$D$19="Less efficient is fine",-0.479 + 0.0553*(C62) + -0.000521*(C62)^2,IF(UI!$D$19="More efficient the better",0.099 + -0.00591*(C62) + 0.000429*(C62)^2,0.0238*(C62) + -0.238))</f>
        <v>0.5956261083</v>
      </c>
      <c r="E62" s="57">
        <v>0.8012303563080673</v>
      </c>
      <c r="F62" s="57">
        <f t="shared" si="3"/>
        <v>22.95071557</v>
      </c>
      <c r="G62" s="57">
        <f>IF(UI!$D$19="Less efficient is fine",-0.479 + 0.0553*(F62) + -0.000521*(F62)^2,IF(UI!$D$19="More efficient the better",0.099 + -0.00591*(F62) + 0.000429*(F62)^2,0.0238*(F62) + -0.238))</f>
        <v>0.3082270307</v>
      </c>
      <c r="H62" s="57">
        <v>0.4928044659364873</v>
      </c>
      <c r="I62" s="57">
        <f t="shared" si="4"/>
        <v>33.48194598</v>
      </c>
      <c r="J62" s="57">
        <f>IF(UI!$D$19="Less efficient is fine",-0.479 + 0.0553*(I62) + -0.000521*(I62)^2,IF(UI!$D$19="More efficient the better",0.099 + -0.00591*(I62) + 0.000429*(I62)^2,0.0238*(I62) + -0.238))</f>
        <v>0.5588703142</v>
      </c>
      <c r="K62" s="57">
        <v>0.7235639333756106</v>
      </c>
      <c r="L62" s="99">
        <f t="shared" si="5"/>
        <v>18.09822532</v>
      </c>
      <c r="M62" s="57">
        <f>IF(UI!$D$19="Less efficient is fine",-0.479 + 0.0553*(L62) + -0.000521*(L62)^2,IF(UI!$D$19="More efficient the better",0.099 + -0.00591*(L62) + 0.000429*(L62)^2,0.0238*(L62) + -0.238))</f>
        <v>0.1927377626</v>
      </c>
      <c r="N62" s="57">
        <v>0.3665882007116449</v>
      </c>
      <c r="O62" s="57">
        <f t="shared" si="6"/>
        <v>25.85315742</v>
      </c>
      <c r="P62" s="57">
        <f>IF(UI!$D$19="Less efficient is fine",-0.479 + 0.0553*(O62) + -0.000521*(O62)^2,IF(UI!$D$19="More efficient the better",0.099 + -0.00591*(O62) + 0.000429*(O62)^2,0.0238*(O62) + -0.238))</f>
        <v>0.3773051467</v>
      </c>
      <c r="Q62" s="57">
        <v>0.1834010967572075</v>
      </c>
      <c r="R62" s="57">
        <f t="shared" si="7"/>
        <v>21.11974689</v>
      </c>
      <c r="S62" s="57">
        <f>IF(UI!$D$19="Less efficient is fine",-0.479 + 0.0553*(R62) + -0.000521*(R62)^2,IF(UI!$D$19="More efficient the better",0.099 + -0.00591*(R62) + 0.000429*(R62)^2,0.0238*(R62) + -0.238))</f>
        <v>0.2646499759</v>
      </c>
      <c r="T62" s="57">
        <v>0.9078651457990724</v>
      </c>
      <c r="U62" s="57">
        <f t="shared" si="8"/>
        <v>27.01237425</v>
      </c>
      <c r="V62" s="57">
        <f>IF(UI!$D$19="Less efficient is fine",-0.479 + 0.0553*(U62) + -0.000521*(U62)^2,IF(UI!$D$19="More efficient the better",0.099 + -0.00591*(U62) + 0.000429*(U62)^2,0.0238*(U62) + -0.238))</f>
        <v>0.4048945071</v>
      </c>
      <c r="W62" s="57">
        <v>0.9251139854692432</v>
      </c>
      <c r="X62" s="57">
        <f t="shared" si="9"/>
        <v>22.36958149</v>
      </c>
      <c r="Y62" s="57">
        <f>IF(UI!$D$19="Less efficient is fine",-0.479 + 0.0553*(X62) + -0.000521*(X62)^2,IF(UI!$D$19="More efficient the better",0.099 + -0.00591*(X62) + 0.000429*(X62)^2,0.0238*(X62) + -0.238))</f>
        <v>0.2943960395</v>
      </c>
      <c r="Z62" s="57">
        <v>0.15785642379833742</v>
      </c>
      <c r="AA62" s="57">
        <f t="shared" si="10"/>
        <v>24.68564991</v>
      </c>
      <c r="AB62" s="57">
        <f>IF(UI!$D$19="Less efficient is fine",-0.479 + 0.0553*(AA62) + -0.000521*(AA62)^2,IF(UI!$D$19="More efficient the better",0.099 + -0.00591*(AA62) + 0.000429*(AA62)^2,0.0238*(AA62) + -0.238))</f>
        <v>0.3495184679</v>
      </c>
      <c r="AC62" s="57">
        <v>0.030353596982388154</v>
      </c>
      <c r="AD62" s="57">
        <f t="shared" si="11"/>
        <v>25.7391649</v>
      </c>
      <c r="AE62" s="57">
        <f>IF(UI!$D$19="Less efficient is fine",-0.479 + 0.0553*(AD62) + -0.000521*(AD62)^2,IF(UI!$D$19="More efficient the better",0.099 + -0.00591*(AD62) + 0.000429*(AD62)^2,0.0238*(AD62) + -0.238))</f>
        <v>0.3745921246</v>
      </c>
      <c r="AF62" s="57">
        <v>0.5508898419949573</v>
      </c>
      <c r="AG62" s="57">
        <f t="shared" si="12"/>
        <v>26.04399192</v>
      </c>
      <c r="AH62" s="57">
        <f>IF(UI!$D$19="Less efficient is fine",-0.479 + 0.0553*(AG62) + -0.000521*(AG62)^2,IF(UI!$D$19="More efficient the better",0.099 + -0.00591*(AG62) + 0.000429*(AG62)^2,0.0238*(AG62) + -0.238))</f>
        <v>0.3818470078</v>
      </c>
      <c r="AI62" s="57">
        <v>0.2848017526187627</v>
      </c>
      <c r="AJ62" s="57">
        <f t="shared" si="13"/>
        <v>26.50944163</v>
      </c>
      <c r="AK62" s="57">
        <f>IF(UI!$D$19="Less efficient is fine",-0.479 + 0.0553*(AJ62) + -0.000521*(AJ62)^2,IF(UI!$D$19="More efficient the better",0.099 + -0.00591*(AJ62) + 0.000429*(AJ62)^2,0.0238*(AJ62) + -0.238))</f>
        <v>0.3929247107</v>
      </c>
      <c r="AL62" s="57">
        <v>0.2376126738646318</v>
      </c>
      <c r="AM62" s="57">
        <f t="shared" si="14"/>
        <v>23.72341476</v>
      </c>
      <c r="AN62" s="57">
        <f>IF(UI!$D$19="Less efficient is fine",-0.479 + 0.0553*(AM62) + -0.000521*(AM62)^2,IF(UI!$D$19="More efficient the better",0.099 + -0.00591*(AM62) + 0.000429*(AM62)^2,0.0238*(AM62) + -0.238))</f>
        <v>0.3266172712</v>
      </c>
      <c r="AO62" s="57">
        <v>0.777193319318995</v>
      </c>
      <c r="AP62" s="57">
        <f t="shared" si="15"/>
        <v>19.57685683</v>
      </c>
      <c r="AQ62" s="57">
        <f>IF(UI!$D$19="Less efficient is fine",-0.479 + 0.0553*(AP62) + -0.000521*(AP62)^2,IF(UI!$D$19="More efficient the better",0.099 + -0.00591*(AP62) + 0.000429*(AP62)^2,0.0238*(AP62) + -0.238))</f>
        <v>0.2279291925</v>
      </c>
      <c r="AR62" s="57">
        <v>0.00869683715228875</v>
      </c>
      <c r="AS62" s="57">
        <f t="shared" si="16"/>
        <v>25.72536794</v>
      </c>
      <c r="AT62" s="57">
        <f>IF(UI!$D$19="Less efficient is fine",-0.479 + 0.0553*(AS62) + -0.000521*(AS62)^2,IF(UI!$D$19="More efficient the better",0.099 + -0.00591*(AS62) + 0.000429*(AS62)^2,0.0238*(AS62) + -0.238))</f>
        <v>0.374263757</v>
      </c>
      <c r="AU62" s="57">
        <v>0.3920843599543459</v>
      </c>
      <c r="AV62" s="57">
        <f t="shared" si="17"/>
        <v>26.09936555</v>
      </c>
      <c r="AW62" s="57">
        <f>IF(UI!$D$19="Less efficient is fine",-0.479 + 0.0553*(AV62) + -0.000521*(AV62)^2,IF(UI!$D$19="More efficient the better",0.099 + -0.00591*(AV62) + 0.000429*(AV62)^2,0.0238*(AV62) + -0.238))</f>
        <v>0.3831649001</v>
      </c>
      <c r="AX62" s="57">
        <v>0.8368748910534303</v>
      </c>
      <c r="AY62" s="57">
        <f t="shared" si="18"/>
        <v>25.64598832</v>
      </c>
      <c r="AZ62" s="57">
        <f>IF(UI!$D$19="Less efficient is fine",-0.479 + 0.0553*(AY62) + -0.000521*(AY62)^2,IF(UI!$D$19="More efficient the better",0.099 + -0.00591*(AY62) + 0.000429*(AY62)^2,0.0238*(AY62) + -0.238))</f>
        <v>0.372374522</v>
      </c>
      <c r="BA62" s="57">
        <v>0.986766188959972</v>
      </c>
      <c r="BB62" s="57">
        <f t="shared" si="19"/>
        <v>24.47384446</v>
      </c>
      <c r="BC62" s="57">
        <f>IF(UI!$D$19="Less efficient is fine",-0.479 + 0.0553*(BB62) + -0.000521*(BB62)^2,IF(UI!$D$19="More efficient the better",0.099 + -0.00591*(BB62) + 0.000429*(BB62)^2,0.0238*(BB62) + -0.238))</f>
        <v>0.3444774981</v>
      </c>
      <c r="BD62" s="57">
        <v>0.9949733848043869</v>
      </c>
      <c r="BE62" s="57">
        <f t="shared" si="20"/>
        <v>26.9247691</v>
      </c>
      <c r="BF62" s="57">
        <f>IF(UI!$D$19="Less efficient is fine",-0.479 + 0.0553*(BE62) + -0.000521*(BE62)^2,IF(UI!$D$19="More efficient the better",0.099 + -0.00591*(BE62) + 0.000429*(BE62)^2,0.0238*(BE62) + -0.238))</f>
        <v>0.4028095045</v>
      </c>
      <c r="BG62" s="57">
        <v>0.640437558406644</v>
      </c>
      <c r="BH62" s="57">
        <f t="shared" si="21"/>
        <v>22.966183</v>
      </c>
      <c r="BI62" s="57">
        <f>IF(UI!$D$19="Less efficient is fine",-0.479 + 0.0553*(BH62) + -0.000521*(BH62)^2,IF(UI!$D$19="More efficient the better",0.099 + -0.00591*(BH62) + 0.000429*(BH62)^2,0.0238*(BH62) + -0.238))</f>
        <v>0.3085951553</v>
      </c>
      <c r="BJ62" s="57">
        <v>0.5794782737313285</v>
      </c>
      <c r="BK62" s="57">
        <f t="shared" si="22"/>
        <v>13.10992</v>
      </c>
      <c r="BL62" s="57">
        <f>IF(UI!$D$19="Less efficient is fine",-0.479 + 0.0553*(BK62) + -0.000521*(BK62)^2,IF(UI!$D$19="More efficient the better",0.099 + -0.00591*(BK62) + 0.000429*(BK62)^2,0.0238*(BK62) + -0.238))</f>
        <v>0.07401609598</v>
      </c>
      <c r="BM62" s="57">
        <v>0.6763347159922032</v>
      </c>
      <c r="BN62" s="57">
        <f t="shared" si="23"/>
        <v>23.92681448</v>
      </c>
      <c r="BO62" s="57">
        <f>IF(UI!$D$19="Less efficient is fine",-0.479 + 0.0553*(BN62) + -0.000521*(BN62)^2,IF(UI!$D$19="More efficient the better",0.099 + -0.00591*(BN62) + 0.000429*(BN62)^2,0.0238*(BN62) + -0.238))</f>
        <v>0.3314581846</v>
      </c>
      <c r="BP62" s="57">
        <v>0.14439450577781443</v>
      </c>
      <c r="BQ62" s="57">
        <f t="shared" si="24"/>
        <v>22.41825918</v>
      </c>
      <c r="BR62" s="57">
        <f>IF(UI!$D$19="Less efficient is fine",-0.479 + 0.0553*(BQ62) + -0.000521*(BQ62)^2,IF(UI!$D$19="More efficient the better",0.099 + -0.00591*(BQ62) + 0.000429*(BQ62)^2,0.0238*(BQ62) + -0.238))</f>
        <v>0.2955545686</v>
      </c>
      <c r="BS62" s="57">
        <v>0.28575312923679397</v>
      </c>
      <c r="BT62" s="57">
        <f t="shared" si="25"/>
        <v>22.88995082</v>
      </c>
      <c r="BU62" s="57">
        <f>IF(UI!$D$19="Less efficient is fine",-0.479 + 0.0553*(BT62) + -0.000521*(BT62)^2,IF(UI!$D$19="More efficient the better",0.099 + -0.00591*(BT62) + 0.000429*(BT62)^2,0.0238*(BT62) + -0.238))</f>
        <v>0.3067808296</v>
      </c>
      <c r="BV62" s="57">
        <v>0.9587506819145174</v>
      </c>
      <c r="BW62" s="57">
        <f t="shared" si="26"/>
        <v>17.94879781</v>
      </c>
      <c r="BX62" s="57">
        <f>IF(UI!$D$19="Less efficient is fine",-0.479 + 0.0553*(BW62) + -0.000521*(BW62)^2,IF(UI!$D$19="More efficient the better",0.099 + -0.00591*(BW62) + 0.000429*(BW62)^2,0.0238*(BW62) + -0.238))</f>
        <v>0.1891813878</v>
      </c>
      <c r="BY62" s="57">
        <v>0.2144990844598732</v>
      </c>
      <c r="BZ62" s="57">
        <f t="shared" si="27"/>
        <v>27.63744879</v>
      </c>
      <c r="CA62" s="57">
        <f>IF(UI!$D$19="Less efficient is fine",-0.479 + 0.0553*(BZ62) + -0.000521*(BZ62)^2,IF(UI!$D$19="More efficient the better",0.099 + -0.00591*(BZ62) + 0.000429*(BZ62)^2,0.0238*(BZ62) + -0.238))</f>
        <v>0.4197712813</v>
      </c>
      <c r="CB62" s="57">
        <v>0.5981472689684465</v>
      </c>
      <c r="CC62" s="57">
        <f t="shared" si="28"/>
        <v>20.53060141</v>
      </c>
      <c r="CD62" s="57">
        <f>IF(UI!$D$19="Less efficient is fine",-0.479 + 0.0553*(CC62) + -0.000521*(CC62)^2,IF(UI!$D$19="More efficient the better",0.099 + -0.00591*(CC62) + 0.000429*(CC62)^2,0.0238*(CC62) + -0.238))</f>
        <v>0.2506283135</v>
      </c>
      <c r="CE62" s="57">
        <v>0.10160801495495109</v>
      </c>
      <c r="CF62" s="57">
        <f t="shared" si="29"/>
        <v>16.12698722</v>
      </c>
      <c r="CG62" s="57">
        <f>IF(UI!$D$19="Less efficient is fine",-0.479 + 0.0553*(CF62) + -0.000521*(CF62)^2,IF(UI!$D$19="More efficient the better",0.099 + -0.00591*(CF62) + 0.000429*(CF62)^2,0.0238*(CF62) + -0.238))</f>
        <v>0.1458222958</v>
      </c>
      <c r="CH62" s="57">
        <v>0.5679454648903578</v>
      </c>
      <c r="CI62" s="57">
        <f t="shared" si="30"/>
        <v>13.85144148</v>
      </c>
      <c r="CJ62" s="57">
        <f>IF(UI!$D$19="Less efficient is fine",-0.479 + 0.0553*(CI62) + -0.000521*(CI62)^2,IF(UI!$D$19="More efficient the better",0.099 + -0.00591*(CI62) + 0.000429*(CI62)^2,0.0238*(CI62) + -0.238))</f>
        <v>0.09166430732</v>
      </c>
      <c r="CK62" s="57">
        <v>0.4773008389878669</v>
      </c>
      <c r="CL62" s="57">
        <f t="shared" si="31"/>
        <v>25.88518597</v>
      </c>
      <c r="CM62" s="57">
        <f>IF(UI!$D$19="Less efficient is fine",-0.479 + 0.0553*(CL62) + -0.000521*(CL62)^2,IF(UI!$D$19="More efficient the better",0.099 + -0.00591*(CL62) + 0.000429*(CL62)^2,0.0238*(CL62) + -0.238))</f>
        <v>0.3780674261</v>
      </c>
      <c r="CN62" s="57">
        <v>0.6200212351273302</v>
      </c>
      <c r="CO62" s="57">
        <f t="shared" si="32"/>
        <v>21.87111721</v>
      </c>
      <c r="CP62" s="57">
        <f>IF(UI!$D$19="Less efficient is fine",-0.479 + 0.0553*(CO62) + -0.000521*(CO62)^2,IF(UI!$D$19="More efficient the better",0.099 + -0.00591*(CO62) + 0.000429*(CO62)^2,0.0238*(CO62) + -0.238))</f>
        <v>0.2825325897</v>
      </c>
      <c r="CQ62" s="57">
        <v>0.5778476597515511</v>
      </c>
      <c r="CR62" s="57">
        <f t="shared" si="33"/>
        <v>18.55364274</v>
      </c>
      <c r="CS62" s="57">
        <f>IF(UI!$D$19="Less efficient is fine",-0.479 + 0.0553*(CR62) + -0.000521*(CR62)^2,IF(UI!$D$19="More efficient the better",0.099 + -0.00591*(CR62) + 0.000429*(CR62)^2,0.0238*(CR62) + -0.238))</f>
        <v>0.2035766973</v>
      </c>
      <c r="CT62" s="57">
        <v>0.6953826179544019</v>
      </c>
      <c r="CU62" s="57">
        <f t="shared" si="34"/>
        <v>16.55021149</v>
      </c>
      <c r="CV62" s="57">
        <f>IF(UI!$D$19="Less efficient is fine",-0.479 + 0.0553*(CU62) + -0.000521*(CU62)^2,IF(UI!$D$19="More efficient the better",0.099 + -0.00591*(CU62) + 0.000429*(CU62)^2,0.0238*(CU62) + -0.238))</f>
        <v>0.1558950336</v>
      </c>
      <c r="CW62" s="57">
        <v>0.9266510547717192</v>
      </c>
      <c r="CX62" s="57">
        <f t="shared" si="35"/>
        <v>27.73926486</v>
      </c>
      <c r="CY62" s="57">
        <f>IF(UI!$D$19="Less efficient is fine",-0.479 + 0.0553*(CX62) + -0.000521*(CX62)^2,IF(UI!$D$19="More efficient the better",0.099 + -0.00591*(CX62) + 0.000429*(CX62)^2,0.0238*(CX62) + -0.238))</f>
        <v>0.4221945036</v>
      </c>
      <c r="CZ62" s="57">
        <v>0.7269975251265103</v>
      </c>
      <c r="DA62" s="57">
        <f t="shared" si="36"/>
        <v>26.34325816</v>
      </c>
      <c r="DB62" s="57">
        <f>IF(UI!$D$19="Less efficient is fine",-0.479 + 0.0553*(DA62) + -0.000521*(DA62)^2,IF(UI!$D$19="Efficient",0.099 + -0.00591*(DA62) + 0.000429*(DA62)^2,0.0238*(DA62) + -0.238))</f>
        <v>0.3889695441</v>
      </c>
      <c r="DC62" s="57">
        <v>0.4749266627636257</v>
      </c>
      <c r="DD62" s="57">
        <f t="shared" si="37"/>
        <v>24.92381257</v>
      </c>
      <c r="DE62" s="57">
        <f>IF(UI!$D$19="Less efficient is fine",-0.479 + 0.0553*(DD62) + -0.000521*(DD62)^2,IF(UI!$D$19="More efficient the better",0.099 + -0.00591*(DD62) + 0.000429*(DD62)^2,0.0238*(DD62) + -0.238))</f>
        <v>0.3551867391</v>
      </c>
      <c r="DF62" s="57">
        <v>0.25568185837537316</v>
      </c>
      <c r="DG62" s="57">
        <f t="shared" si="38"/>
        <v>25.86038799</v>
      </c>
      <c r="DH62" s="57">
        <f>IF(UI!$D$19="Less efficient is fine",-0.479 + 0.0553*(DG62) + -0.000521*(DG62)^2,IF(UI!$D$19="More efficient the better",0.099 + -0.00591*(DG62) + 0.000429*(DG62)^2,0.0238*(DG62) + -0.238))</f>
        <v>0.3774772342</v>
      </c>
      <c r="DI62" s="57">
        <v>0.5344000505544987</v>
      </c>
      <c r="DJ62" s="57">
        <f t="shared" si="39"/>
        <v>25.08241844</v>
      </c>
      <c r="DK62" s="57">
        <f>IF(UI!$D$19="Less efficient is fine",-0.479 + 0.0553*(DJ62) + -0.000521*(DJ62)^2,IF(UI!$D$19="More efficient the better",0.099 + -0.00591*(DJ62) + 0.000429*(DJ62)^2,0.0238*(DJ62) + -0.238))</f>
        <v>0.3589615589</v>
      </c>
      <c r="DL62" s="57">
        <v>0.7014272863782618</v>
      </c>
      <c r="DM62" s="57">
        <f t="shared" si="40"/>
        <v>23.04523332</v>
      </c>
      <c r="DN62" s="57">
        <f>IF(UI!$D$19="Less efficient is fine",-0.479 + 0.0553*(DM62) + -0.000521*(DM62)^2,IF(UI!$D$19="More efficient the better",0.099 + -0.00591*(DM62) + 0.000429*(DM62)^2,0.0238*(DM62) + -0.238))</f>
        <v>0.310476553</v>
      </c>
      <c r="DO62" s="57">
        <v>0.24308838881710704</v>
      </c>
      <c r="DP62" s="57">
        <f t="shared" si="41"/>
        <v>26.09179134</v>
      </c>
      <c r="DQ62" s="57">
        <f>IF(UI!$D$19="Less efficient is fine",-0.479 + 0.0553*(DP62) + -0.000521*(DP62)^2,IF(UI!$D$19="More efficient the better",0.099 + -0.00591*(DP62) + 0.000429*(DP62)^2,0.0238*(DP62) + -0.238))</f>
        <v>0.3829846338</v>
      </c>
      <c r="DR62" s="57">
        <v>0.9883799854329058</v>
      </c>
      <c r="DS62" s="57">
        <f t="shared" si="42"/>
        <v>29.50438882</v>
      </c>
      <c r="DT62" s="57">
        <f>IF(UI!$D$19="Less efficient is fine",-0.479 + 0.0553*(DS62) + -0.000521*(DS62)^2,IF(UI!$D$19="More efficient the better",0.099 + -0.00591*(DS62) + 0.000429*(DS62)^2,0.0238*(DS62) + -0.238))</f>
        <v>0.4642044539</v>
      </c>
      <c r="DU62" s="57">
        <v>0.2726325602758227</v>
      </c>
      <c r="DV62" s="57">
        <f t="shared" si="43"/>
        <v>26.10763104</v>
      </c>
      <c r="DW62" s="57">
        <f>IF(UI!$D$19="Less efficient is fine",-0.479 + 0.0553*(DV62) + -0.000521*(DV62)^2,IF(UI!$D$19="More efficient the better",0.099 + -0.00591*(DV62) + 0.000429*(DV62)^2,0.0238*(DV62) + -0.238))</f>
        <v>0.3833616188</v>
      </c>
      <c r="DX62" s="57">
        <v>0.6747177724291388</v>
      </c>
      <c r="DY62" s="99">
        <f t="shared" si="44"/>
        <v>26.79753398</v>
      </c>
      <c r="DZ62" s="57">
        <f>IF(UI!$D$19="Less efficient is fine",-0.479 + 0.0553*(DY62) + -0.000521*(DY62)^2,IF(UI!$D$19="More efficient the better",0.099 + -0.00591*(DY62) + 0.000429*(DY62)^2,0.0238*(DY62) + -0.238))</f>
        <v>0.3997813088</v>
      </c>
      <c r="EA62" s="57">
        <v>0.44522017341260645</v>
      </c>
      <c r="EB62" s="99">
        <f t="shared" si="45"/>
        <v>26.71815734</v>
      </c>
      <c r="EC62" s="57">
        <f>IF(UI!$D$19="Less efficient is fine",-0.479 + 0.0553*(EB62) + -0.000521*(EB62)^2,IF(UI!$D$19="More efficient the better",0.099 + -0.00591*(EB62) + 0.000429*(EB62)^2,0.0238*(EB62) + -0.238))</f>
        <v>0.3978921447</v>
      </c>
      <c r="ED62" s="57">
        <v>0.38299813279267614</v>
      </c>
      <c r="EE62" s="99">
        <f t="shared" si="46"/>
        <v>26.18803032</v>
      </c>
      <c r="EF62" s="57">
        <f>IF(UI!$D$19="Less efficient is fine",-0.479 + 0.0553*(EE62) + -0.000521*(EE62)^2,IF(UI!$D$19="More efficient the better",0.099 + -0.00591*(EE62) + 0.000429*(EE62)^2,0.0238*(EE62) + -0.238))</f>
        <v>0.3852751215</v>
      </c>
      <c r="EG62" s="57">
        <v>0.03012114486595363</v>
      </c>
      <c r="EH62" s="99">
        <f t="shared" si="47"/>
        <v>19.85905067</v>
      </c>
      <c r="EI62" s="57">
        <f>IF(UI!$D$19="Less efficient is fine",-0.479 + 0.0553*(EH62) + -0.000521*(EH62)^2,IF(UI!$D$19="More efficient the better",0.099 + -0.00591*(EH62) + 0.000429*(EH62)^2,0.0238*(EH62) + -0.238))</f>
        <v>0.2346454059</v>
      </c>
      <c r="EJ62" s="57">
        <v>0.3841986897032478</v>
      </c>
      <c r="EK62" s="99">
        <f t="shared" si="48"/>
        <v>21.19145696</v>
      </c>
      <c r="EL62" s="57">
        <f>IF(UI!$D$19="Less efficient is fine",-0.479 + 0.0553*(EK62) + -0.000521*(EK62)^2,IF(UI!$D$19="More efficient the better",0.099 + -0.00591*(EK62) + 0.000429*(EK62)^2,0.0238*(EK62) + -0.238))</f>
        <v>0.2663566757</v>
      </c>
      <c r="EM62" s="57">
        <v>0.22166582248096034</v>
      </c>
      <c r="EN62" s="99">
        <f t="shared" si="49"/>
        <v>20.33166309</v>
      </c>
      <c r="EO62" s="57">
        <f>IF(UI!$D$19="Less efficient is fine",-0.479 + 0.0553*(EN62) + -0.000521*(EN62)^2,IF(UI!$D$19="More efficient the better",0.099 + -0.00591*(EN62) + 0.000429*(EN62)^2,0.0238*(EN62) + -0.238))</f>
        <v>0.2458935815</v>
      </c>
      <c r="EP62" s="57">
        <v>0.5547680448895927</v>
      </c>
      <c r="EQ62" s="99">
        <f t="shared" si="50"/>
        <v>30.48678041</v>
      </c>
      <c r="ER62" s="57">
        <f>IF(UI!$D$19="Less efficient is fine",-0.479 + 0.0553*(EQ62) + -0.000521*(EQ62)^2,IF(UI!$D$19="More efficient the better",0.099 + -0.00591*(EQ62) + 0.000429*(EQ62)^2,0.0238*(EQ62) + -0.238))</f>
        <v>0.4875853736</v>
      </c>
      <c r="ES62" s="57">
        <v>0.29208535257537727</v>
      </c>
      <c r="ET62" s="99">
        <f t="shared" si="51"/>
        <v>20.14646591</v>
      </c>
      <c r="EU62" s="57">
        <f>IF(UI!$D$19="Less efficient is fine",-0.479 + 0.0553*(ET62) + -0.000521*(ET62)^2,IF(UI!$D$19="More efficient the better",0.099 + -0.00591*(ET62) + 0.000429*(ET62)^2,0.0238*(ET62) + -0.238))</f>
        <v>0.2414858887</v>
      </c>
      <c r="EV62" s="57">
        <v>0.704113755074437</v>
      </c>
      <c r="EW62" s="99">
        <f t="shared" si="52"/>
        <v>17.61142692</v>
      </c>
      <c r="EX62" s="57">
        <f>IF(UI!$D$19="Less efficient is fine",-0.479 + 0.0553*(EW62) + -0.000521*(EW62)^2,IF(UI!$D$19="More efficient the better",0.099 + -0.00591*(EW62) + 0.000429*(EW62)^2,0.0238*(EW62) + -0.238))</f>
        <v>0.1811519606</v>
      </c>
      <c r="EY62" s="57">
        <v>0.8899282350180897</v>
      </c>
      <c r="EZ62" s="99">
        <f t="shared" si="53"/>
        <v>12.8886245</v>
      </c>
      <c r="FA62" s="57">
        <f>IF(UI!$D$19="Less efficient is fine",-0.479 + 0.0553*(EZ62) + -0.000521*(EZ62)^2,IF(UI!$D$19="More efficient the better",0.099 + -0.00591*(EZ62) + 0.000429*(EZ62)^2,0.0238*(EZ62) + -0.238))</f>
        <v>0.06874926321</v>
      </c>
      <c r="FB62" s="57">
        <v>0.8154474362496347</v>
      </c>
      <c r="FC62" s="99">
        <f t="shared" si="54"/>
        <v>10.47669593</v>
      </c>
      <c r="FD62" s="57">
        <f>IF(UI!$D$19="Less efficient is fine",-0.479 + 0.0553*(FC62) + -0.000521*(FC62)^2,IF(UI!$D$19="More efficient the better",0.099 + -0.00591*(FC62) + 0.000429*(FC62)^2,0.0238*(FC62) + -0.238))</f>
        <v>0.01134536304</v>
      </c>
      <c r="FE62" s="57">
        <v>0.5059086760527879</v>
      </c>
      <c r="FF62" s="57">
        <f t="shared" si="55"/>
        <v>29.91119781</v>
      </c>
      <c r="FG62" s="57">
        <f>IF(UI!$D$19="Less efficient is fine",-0.479 + 0.0553*(FF62) + -0.000521*(FF62)^2,IF(UI!$D$19="More efficient the better",0.099 + -0.00591*(FF62) + 0.000429*(FF62)^2,0.0238*(FF62) + -0.238))</f>
        <v>0.4738865078</v>
      </c>
    </row>
    <row r="63" ht="15.75" customHeight="1">
      <c r="A63" s="57">
        <f t="shared" si="1"/>
        <v>0.2808177397</v>
      </c>
      <c r="B63" s="57">
        <v>0.09130754399514507</v>
      </c>
      <c r="C63" s="57">
        <f t="shared" si="2"/>
        <v>30.35034176</v>
      </c>
      <c r="D63" s="57">
        <f>IF(UI!$D$19="Less efficient is fine",-0.479 + 0.0553*(C63) + -0.000521*(C63)^2,IF(UI!$D$19="More efficient the better",0.099 + -0.00591*(C63) + 0.000429*(C63)^2,0.0238*(C63) + -0.238))</f>
        <v>0.484338134</v>
      </c>
      <c r="E63" s="57">
        <v>0.36544247717163125</v>
      </c>
      <c r="F63" s="57">
        <f t="shared" si="3"/>
        <v>24.27459049</v>
      </c>
      <c r="G63" s="57">
        <f>IF(UI!$D$19="Less efficient is fine",-0.479 + 0.0553*(F63) + -0.000521*(F63)^2,IF(UI!$D$19="More efficient the better",0.099 + -0.00591*(F63) + 0.000429*(F63)^2,0.0238*(F63) + -0.238))</f>
        <v>0.3397352537</v>
      </c>
      <c r="H63" s="57">
        <v>0.5294928714290096</v>
      </c>
      <c r="I63" s="57">
        <f t="shared" si="4"/>
        <v>27.1225035</v>
      </c>
      <c r="J63" s="57">
        <f>IF(UI!$D$19="Less efficient is fine",-0.479 + 0.0553*(I63) + -0.000521*(I63)^2,IF(UI!$D$19="More efficient the better",0.099 + -0.00591*(I63) + 0.000429*(I63)^2,0.0238*(I63) + -0.238))</f>
        <v>0.4075155834</v>
      </c>
      <c r="K63" s="57">
        <v>0.6616415542223483</v>
      </c>
      <c r="L63" s="99">
        <f t="shared" si="5"/>
        <v>17.47059236</v>
      </c>
      <c r="M63" s="57">
        <f>IF(UI!$D$19="Less efficient is fine",-0.479 + 0.0553*(L63) + -0.000521*(L63)^2,IF(UI!$D$19="More efficient the better",0.099 + -0.00591*(L63) + 0.000429*(L63)^2,0.0238*(L63) + -0.238))</f>
        <v>0.1778000981</v>
      </c>
      <c r="N63" s="57">
        <v>0.943219270193538</v>
      </c>
      <c r="O63" s="57">
        <f t="shared" si="6"/>
        <v>27.32002662</v>
      </c>
      <c r="P63" s="57">
        <f>IF(UI!$D$19="Less efficient is fine",-0.479 + 0.0553*(O63) + -0.000521*(O63)^2,IF(UI!$D$19="More efficient the better",0.099 + -0.00591*(O63) + 0.000429*(O63)^2,0.0238*(O63) + -0.238))</f>
        <v>0.4122166336</v>
      </c>
      <c r="Q63" s="57">
        <v>0.7442539867293475</v>
      </c>
      <c r="R63" s="57">
        <f t="shared" si="7"/>
        <v>19.65334757</v>
      </c>
      <c r="S63" s="57">
        <f>IF(UI!$D$19="Less efficient is fine",-0.479 + 0.0553*(R63) + -0.000521*(R63)^2,IF(UI!$D$19="More efficient the better",0.099 + -0.00591*(R63) + 0.000429*(R63)^2,0.0238*(R63) + -0.238))</f>
        <v>0.2297496721</v>
      </c>
      <c r="T63" s="57">
        <v>0.14778161282587388</v>
      </c>
      <c r="U63" s="57">
        <f t="shared" si="8"/>
        <v>24.71828634</v>
      </c>
      <c r="V63" s="57">
        <f>IF(UI!$D$19="Less efficient is fine",-0.479 + 0.0553*(U63) + -0.000521*(U63)^2,IF(UI!$D$19="More efficient the better",0.099 + -0.00591*(U63) + 0.000429*(U63)^2,0.0238*(U63) + -0.238))</f>
        <v>0.350295215</v>
      </c>
      <c r="W63" s="57">
        <v>0.3898017096337162</v>
      </c>
      <c r="X63" s="57">
        <f t="shared" si="9"/>
        <v>21.53180615</v>
      </c>
      <c r="Y63" s="57">
        <f>IF(UI!$D$19="Less efficient is fine",-0.479 + 0.0553*(X63) + -0.000521*(X63)^2,IF(UI!$D$19="More efficient the better",0.099 + -0.00591*(X63) + 0.000429*(X63)^2,0.0238*(X63) + -0.238))</f>
        <v>0.2744569865</v>
      </c>
      <c r="Z63" s="57">
        <v>0.663873079805166</v>
      </c>
      <c r="AA63" s="57">
        <f t="shared" si="10"/>
        <v>21.75874323</v>
      </c>
      <c r="AB63" s="57">
        <f>IF(UI!$D$19="Less efficient is fine",-0.479 + 0.0553*(AA63) + -0.000521*(AA63)^2,IF(UI!$D$19="More efficient the better",0.099 + -0.00591*(AA63) + 0.000429*(AA63)^2,0.0238*(AA63) + -0.238))</f>
        <v>0.279858089</v>
      </c>
      <c r="AC63" s="57">
        <v>0.4121318735122047</v>
      </c>
      <c r="AD63" s="57">
        <f t="shared" si="11"/>
        <v>27.72366917</v>
      </c>
      <c r="AE63" s="57">
        <f>IF(UI!$D$19="Less efficient is fine",-0.479 + 0.0553*(AD63) + -0.000521*(AD63)^2,IF(UI!$D$19="More efficient the better",0.099 + -0.00591*(AD63) + 0.000429*(AD63)^2,0.0238*(AD63) + -0.238))</f>
        <v>0.4218233261</v>
      </c>
      <c r="AF63" s="57">
        <v>0.026911583613906886</v>
      </c>
      <c r="AG63" s="57">
        <f t="shared" si="12"/>
        <v>28.12668564</v>
      </c>
      <c r="AH63" s="57">
        <f>IF(UI!$D$19="Less efficient is fine",-0.479 + 0.0553*(AG63) + -0.000521*(AG63)^2,IF(UI!$D$19="More efficient the better",0.099 + -0.00591*(AG63) + 0.000429*(AG63)^2,0.0238*(AG63) + -0.238))</f>
        <v>0.4314151181</v>
      </c>
      <c r="AI63" s="57">
        <v>0.6744746660633583</v>
      </c>
      <c r="AJ63" s="57">
        <f t="shared" si="13"/>
        <v>23.0706884</v>
      </c>
      <c r="AK63" s="57">
        <f>IF(UI!$D$19="Less efficient is fine",-0.479 + 0.0553*(AJ63) + -0.000521*(AJ63)^2,IF(UI!$D$19="More efficient the better",0.099 + -0.00591*(AJ63) + 0.000429*(AJ63)^2,0.0238*(AJ63) + -0.238))</f>
        <v>0.3110823839</v>
      </c>
      <c r="AL63" s="57">
        <v>0.2139290822869353</v>
      </c>
      <c r="AM63" s="57">
        <f t="shared" si="14"/>
        <v>23.6352717</v>
      </c>
      <c r="AN63" s="57">
        <f>IF(UI!$D$19="Less efficient is fine",-0.479 + 0.0553*(AM63) + -0.000521*(AM63)^2,IF(UI!$D$19="More efficient the better",0.099 + -0.00591*(AM63) + 0.000429*(AM63)^2,0.0238*(AM63) + -0.238))</f>
        <v>0.3245194664</v>
      </c>
      <c r="AO63" s="57">
        <v>0.6079134355679093</v>
      </c>
      <c r="AP63" s="57">
        <f t="shared" si="15"/>
        <v>17.80587556</v>
      </c>
      <c r="AQ63" s="57">
        <f>IF(UI!$D$19="Less efficient is fine",-0.479 + 0.0553*(AP63) + -0.000521*(AP63)^2,IF(UI!$D$19="More efficient the better",0.099 + -0.00591*(AP63) + 0.000429*(AP63)^2,0.0238*(AP63) + -0.238))</f>
        <v>0.1857798383</v>
      </c>
      <c r="AR63" s="57">
        <v>0.3908353846701732</v>
      </c>
      <c r="AS63" s="57">
        <f t="shared" si="16"/>
        <v>29.86266807</v>
      </c>
      <c r="AT63" s="57">
        <f>IF(UI!$D$19="Less efficient is fine",-0.479 + 0.0553*(AS63) + -0.000521*(AS63)^2,IF(UI!$D$19="More efficient the better",0.099 + -0.00591*(AS63) + 0.000429*(AS63)^2,0.0238*(AS63) + -0.238))</f>
        <v>0.4727315001</v>
      </c>
      <c r="AU63" s="57">
        <v>0.6541774983968905</v>
      </c>
      <c r="AV63" s="57">
        <f t="shared" si="17"/>
        <v>21.99062586</v>
      </c>
      <c r="AW63" s="57">
        <f>IF(UI!$D$19="Less efficient is fine",-0.479 + 0.0553*(AV63) + -0.000521*(AV63)^2,IF(UI!$D$19="More efficient the better",0.099 + -0.00591*(AV63) + 0.000429*(AV63)^2,0.0238*(AV63) + -0.238))</f>
        <v>0.2853768956</v>
      </c>
      <c r="AX63" s="57">
        <v>0.9941990257469306</v>
      </c>
      <c r="AY63" s="57">
        <f t="shared" si="18"/>
        <v>30.80177584</v>
      </c>
      <c r="AZ63" s="57">
        <f>IF(UI!$D$19="Less efficient is fine",-0.479 + 0.0553*(AY63) + -0.000521*(AY63)^2,IF(UI!$D$19="More efficient the better",0.099 + -0.00591*(AY63) + 0.000429*(AY63)^2,0.0238*(AY63) + -0.238))</f>
        <v>0.4950822651</v>
      </c>
      <c r="BA63" s="57">
        <v>0.2768782199045421</v>
      </c>
      <c r="BB63" s="57">
        <f t="shared" si="19"/>
        <v>20.97659252</v>
      </c>
      <c r="BC63" s="57">
        <f>IF(UI!$D$19="Less efficient is fine",-0.479 + 0.0553*(BB63) + -0.000521*(BB63)^2,IF(UI!$D$19="More efficient the better",0.099 + -0.00591*(BB63) + 0.000429*(BB63)^2,0.0238*(BB63) + -0.238))</f>
        <v>0.261242902</v>
      </c>
      <c r="BD63" s="57">
        <v>0.639555221019747</v>
      </c>
      <c r="BE63" s="57">
        <f t="shared" si="20"/>
        <v>18.89493003</v>
      </c>
      <c r="BF63" s="57">
        <f>IF(UI!$D$19="Less efficient is fine",-0.479 + 0.0553*(BE63) + -0.000521*(BE63)^2,IF(UI!$D$19="More efficient the better",0.099 + -0.00591*(BE63) + 0.000429*(BE63)^2,0.0238*(BE63) + -0.238))</f>
        <v>0.2116993347</v>
      </c>
      <c r="BG63" s="57">
        <v>0.7849319229332195</v>
      </c>
      <c r="BH63" s="57">
        <f t="shared" si="21"/>
        <v>25.23990583</v>
      </c>
      <c r="BI63" s="57">
        <f>IF(UI!$D$19="Less efficient is fine",-0.479 + 0.0553*(BH63) + -0.000521*(BH63)^2,IF(UI!$D$19="More efficient the better",0.099 + -0.00591*(BH63) + 0.000429*(BH63)^2,0.0238*(BH63) + -0.238))</f>
        <v>0.3627097587</v>
      </c>
      <c r="BJ63" s="57">
        <v>0.593892501151753</v>
      </c>
      <c r="BK63" s="57">
        <f t="shared" si="22"/>
        <v>13.21174736</v>
      </c>
      <c r="BL63" s="57">
        <f>IF(UI!$D$19="Less efficient is fine",-0.479 + 0.0553*(BK63) + -0.000521*(BK63)^2,IF(UI!$D$19="More efficient the better",0.099 + -0.00591*(BK63) + 0.000429*(BK63)^2,0.0238*(BK63) + -0.238))</f>
        <v>0.07643958711</v>
      </c>
      <c r="BM63" s="57">
        <v>0.09483482526445874</v>
      </c>
      <c r="BN63" s="57">
        <f t="shared" si="23"/>
        <v>25.39530936</v>
      </c>
      <c r="BO63" s="57">
        <f>IF(UI!$D$19="Less efficient is fine",-0.479 + 0.0553*(BN63) + -0.000521*(BN63)^2,IF(UI!$D$19="More efficient the better",0.099 + -0.00591*(BN63) + 0.000429*(BN63)^2,0.0238*(BN63) + -0.238))</f>
        <v>0.3664083628</v>
      </c>
      <c r="BP63" s="57">
        <v>0.36412179498971065</v>
      </c>
      <c r="BQ63" s="57">
        <f t="shared" si="24"/>
        <v>23.84017352</v>
      </c>
      <c r="BR63" s="57">
        <f>IF(UI!$D$19="Less efficient is fine",-0.479 + 0.0553*(BQ63) + -0.000521*(BQ63)^2,IF(UI!$D$19="More efficient the better",0.099 + -0.00591*(BQ63) + 0.000429*(BQ63)^2,0.0238*(BQ63) + -0.238))</f>
        <v>0.3293961299</v>
      </c>
      <c r="BS63" s="57">
        <v>0.6391748794721085</v>
      </c>
      <c r="BT63" s="57">
        <f t="shared" si="25"/>
        <v>19.48870584</v>
      </c>
      <c r="BU63" s="57">
        <f>IF(UI!$D$19="Less efficient is fine",-0.479 + 0.0553*(BT63) + -0.000521*(BT63)^2,IF(UI!$D$19="More efficient the better",0.099 + -0.00591*(BT63) + 0.000429*(BT63)^2,0.0238*(BT63) + -0.238))</f>
        <v>0.2258311989</v>
      </c>
      <c r="BV63" s="57">
        <v>0.14444519702637537</v>
      </c>
      <c r="BW63" s="57">
        <f t="shared" si="26"/>
        <v>15.61245575</v>
      </c>
      <c r="BX63" s="57">
        <f>IF(UI!$D$19="Less efficient is fine",-0.479 + 0.0553*(BW63) + -0.000521*(BW63)^2,IF(UI!$D$19="More efficient the better",0.099 + -0.00591*(BW63) + 0.000429*(BW63)^2,0.0238*(BW63) + -0.238))</f>
        <v>0.1335764469</v>
      </c>
      <c r="BY63" s="57">
        <v>0.5060441412730158</v>
      </c>
      <c r="BZ63" s="57">
        <f t="shared" si="27"/>
        <v>22.61020204</v>
      </c>
      <c r="CA63" s="57">
        <f>IF(UI!$D$19="Less efficient is fine",-0.479 + 0.0553*(BZ63) + -0.000521*(BZ63)^2,IF(UI!$D$19="More efficient the better",0.099 + -0.00591*(BZ63) + 0.000429*(BZ63)^2,0.0238*(BZ63) + -0.238))</f>
        <v>0.3001228085</v>
      </c>
      <c r="CB63" s="57">
        <v>0.025810639102178734</v>
      </c>
      <c r="CC63" s="57">
        <f t="shared" si="28"/>
        <v>22.79521108</v>
      </c>
      <c r="CD63" s="57">
        <f>IF(UI!$D$19="Less efficient is fine",-0.479 + 0.0553*(CC63) + -0.000521*(CC63)^2,IF(UI!$D$19="More efficient the better",0.099 + -0.00591*(CC63) + 0.000429*(CC63)^2,0.0238*(CC63) + -0.238))</f>
        <v>0.3045260236</v>
      </c>
      <c r="CE63" s="57">
        <v>0.9719676068490408</v>
      </c>
      <c r="CF63" s="57">
        <f t="shared" si="29"/>
        <v>18.43384726</v>
      </c>
      <c r="CG63" s="57">
        <f>IF(UI!$D$19="Less efficient is fine",-0.479 + 0.0553*(CF63) + -0.000521*(CF63)^2,IF(UI!$D$19="More efficient the better",0.099 + -0.00591*(CF63) + 0.000429*(CF63)^2,0.0238*(CF63) + -0.238))</f>
        <v>0.2007255648</v>
      </c>
      <c r="CH63" s="57">
        <v>0.9482186633726656</v>
      </c>
      <c r="CI63" s="57">
        <f t="shared" si="30"/>
        <v>17.87141668</v>
      </c>
      <c r="CJ63" s="57">
        <f>IF(UI!$D$19="Less efficient is fine",-0.479 + 0.0553*(CI63) + -0.000521*(CI63)^2,IF(UI!$D$19="More efficient the better",0.099 + -0.00591*(CI63) + 0.000429*(CI63)^2,0.0238*(CI63) + -0.238))</f>
        <v>0.187339717</v>
      </c>
      <c r="CK63" s="57">
        <v>0.8495436772634316</v>
      </c>
      <c r="CL63" s="57">
        <f t="shared" si="31"/>
        <v>24.7455101</v>
      </c>
      <c r="CM63" s="57">
        <f>IF(UI!$D$19="Less efficient is fine",-0.479 + 0.0553*(CL63) + -0.000521*(CL63)^2,IF(UI!$D$19="More efficient the better",0.099 + -0.00591*(CL63) + 0.000429*(CL63)^2,0.0238*(CL63) + -0.238))</f>
        <v>0.3509431404</v>
      </c>
      <c r="CN63" s="57">
        <v>0.21663977742286977</v>
      </c>
      <c r="CO63" s="57">
        <f t="shared" si="32"/>
        <v>25.2911987</v>
      </c>
      <c r="CP63" s="57">
        <f>IF(UI!$D$19="Less efficient is fine",-0.479 + 0.0553*(CO63) + -0.000521*(CO63)^2,IF(UI!$D$19="More efficient the better",0.099 + -0.00591*(CO63) + 0.000429*(CO63)^2,0.0238*(CO63) + -0.238))</f>
        <v>0.363930529</v>
      </c>
      <c r="CQ63" s="57">
        <v>0.7363544993146643</v>
      </c>
      <c r="CR63" s="57">
        <f t="shared" si="33"/>
        <v>20.74455562</v>
      </c>
      <c r="CS63" s="57">
        <f>IF(UI!$D$19="Less efficient is fine",-0.479 + 0.0553*(CR63) + -0.000521*(CR63)^2,IF(UI!$D$19="More efficient the better",0.099 + -0.00591*(CR63) + 0.000429*(CR63)^2,0.0238*(CR63) + -0.238))</f>
        <v>0.2557204237</v>
      </c>
      <c r="CT63" s="57">
        <v>0.023868245500339058</v>
      </c>
      <c r="CU63" s="57">
        <f t="shared" si="34"/>
        <v>17.54621705</v>
      </c>
      <c r="CV63" s="57">
        <f>IF(UI!$D$19="Less efficient is fine",-0.479 + 0.0553*(CU63) + -0.000521*(CU63)^2,IF(UI!$D$19="More efficient the better",0.099 + -0.00591*(CU63) + 0.000429*(CU63)^2,0.0238*(CU63) + -0.238))</f>
        <v>0.1795999659</v>
      </c>
      <c r="CW63" s="57">
        <v>0.0277338994099402</v>
      </c>
      <c r="CX63" s="57">
        <f t="shared" si="35"/>
        <v>24.05982212</v>
      </c>
      <c r="CY63" s="57">
        <f>IF(UI!$D$19="Less efficient is fine",-0.479 + 0.0553*(CX63) + -0.000521*(CX63)^2,IF(UI!$D$19="More efficient the better",0.099 + -0.00591*(CX63) + 0.000429*(CX63)^2,0.0238*(CX63) + -0.238))</f>
        <v>0.3346237665</v>
      </c>
      <c r="CZ63" s="57">
        <v>0.9535739262620875</v>
      </c>
      <c r="DA63" s="57">
        <f t="shared" si="36"/>
        <v>31.43013204</v>
      </c>
      <c r="DB63" s="57">
        <f>IF(UI!$D$19="Less efficient is fine",-0.479 + 0.0553*(DA63) + -0.000521*(DA63)^2,IF(UI!$D$19="Efficient",0.099 + -0.00591*(DA63) + 0.000429*(DA63)^2,0.0238*(DA63) + -0.238))</f>
        <v>0.5100371426</v>
      </c>
      <c r="DC63" s="57">
        <v>0.15426666927986954</v>
      </c>
      <c r="DD63" s="57">
        <f t="shared" si="37"/>
        <v>23.66637332</v>
      </c>
      <c r="DE63" s="57">
        <f>IF(UI!$D$19="Less efficient is fine",-0.479 + 0.0553*(DD63) + -0.000521*(DD63)^2,IF(UI!$D$19="More efficient the better",0.099 + -0.00591*(DD63) + 0.000429*(DD63)^2,0.0238*(DD63) + -0.238))</f>
        <v>0.3252596851</v>
      </c>
      <c r="DF63" s="57">
        <v>0.31068518093690967</v>
      </c>
      <c r="DG63" s="57">
        <f t="shared" si="38"/>
        <v>26.15308195</v>
      </c>
      <c r="DH63" s="57">
        <f>IF(UI!$D$19="Less efficient is fine",-0.479 + 0.0553*(DG63) + -0.000521*(DG63)^2,IF(UI!$D$19="More efficient the better",0.099 + -0.00591*(DG63) + 0.000429*(DG63)^2,0.0238*(DG63) + -0.238))</f>
        <v>0.3844433504</v>
      </c>
      <c r="DI63" s="57">
        <v>0.03152080272537938</v>
      </c>
      <c r="DJ63" s="57">
        <f t="shared" si="39"/>
        <v>29.0043235</v>
      </c>
      <c r="DK63" s="57">
        <f>IF(UI!$D$19="Less efficient is fine",-0.479 + 0.0553*(DJ63) + -0.000521*(DJ63)^2,IF(UI!$D$19="More efficient the better",0.099 + -0.00591*(DJ63) + 0.000429*(DJ63)^2,0.0238*(DJ63) + -0.238))</f>
        <v>0.4523028992</v>
      </c>
      <c r="DL63" s="57">
        <v>0.39582493042812306</v>
      </c>
      <c r="DM63" s="57">
        <f t="shared" si="40"/>
        <v>26.66924123</v>
      </c>
      <c r="DN63" s="57">
        <f>IF(UI!$D$19="Less efficient is fine",-0.479 + 0.0553*(DM63) + -0.000521*(DM63)^2,IF(UI!$D$19="More efficient the better",0.099 + -0.00591*(DM63) + 0.000429*(DM63)^2,0.0238*(DM63) + -0.238))</f>
        <v>0.3967279413</v>
      </c>
      <c r="DO63" s="57">
        <v>0.26812958334570947</v>
      </c>
      <c r="DP63" s="57">
        <f t="shared" si="41"/>
        <v>26.19689155</v>
      </c>
      <c r="DQ63" s="57">
        <f>IF(UI!$D$19="Less efficient is fine",-0.479 + 0.0553*(DP63) + -0.000521*(DP63)^2,IF(UI!$D$19="More efficient the better",0.099 + -0.00591*(DP63) + 0.000429*(DP63)^2,0.0238*(DP63) + -0.238))</f>
        <v>0.385486019</v>
      </c>
      <c r="DR63" s="57">
        <v>0.34691466150895356</v>
      </c>
      <c r="DS63" s="57">
        <f t="shared" si="42"/>
        <v>26.91537463</v>
      </c>
      <c r="DT63" s="57">
        <f>IF(UI!$D$19="Less efficient is fine",-0.479 + 0.0553*(DS63) + -0.000521*(DS63)^2,IF(UI!$D$19="More efficient the better",0.099 + -0.00591*(DS63) + 0.000429*(DS63)^2,0.0238*(DS63) + -0.238))</f>
        <v>0.4025859161</v>
      </c>
      <c r="DU63" s="57">
        <v>0.7753332475595766</v>
      </c>
      <c r="DV63" s="57">
        <f t="shared" si="43"/>
        <v>23.77377156</v>
      </c>
      <c r="DW63" s="57">
        <f>IF(UI!$D$19="Less efficient is fine",-0.479 + 0.0553*(DV63) + -0.000521*(DV63)^2,IF(UI!$D$19="More efficient the better",0.099 + -0.00591*(DV63) + 0.000429*(DV63)^2,0.0238*(DV63) + -0.238))</f>
        <v>0.3278157632</v>
      </c>
      <c r="DX63" s="57">
        <v>0.6710853551642063</v>
      </c>
      <c r="DY63" s="99">
        <f t="shared" si="44"/>
        <v>26.74072681</v>
      </c>
      <c r="DZ63" s="57">
        <f>IF(UI!$D$19="Less efficient is fine",-0.479 + 0.0553*(DY63) + -0.000521*(DY63)^2,IF(UI!$D$19="More efficient the better",0.099 + -0.00591*(DY63) + 0.000429*(DY63)^2,0.0238*(DY63) + -0.238))</f>
        <v>0.3984292981</v>
      </c>
      <c r="EA63" s="57">
        <v>0.9221406981522609</v>
      </c>
      <c r="EB63" s="99">
        <f t="shared" si="45"/>
        <v>27.41502328</v>
      </c>
      <c r="EC63" s="57">
        <f>IF(UI!$D$19="Less efficient is fine",-0.479 + 0.0553*(EB63) + -0.000521*(EB63)^2,IF(UI!$D$19="More efficient the better",0.099 + -0.00591*(EB63) + 0.000429*(EB63)^2,0.0238*(EB63) + -0.238))</f>
        <v>0.4144775541</v>
      </c>
      <c r="ED63" s="57">
        <v>0.1527927558568759</v>
      </c>
      <c r="EE63" s="99">
        <f t="shared" si="46"/>
        <v>25.38199474</v>
      </c>
      <c r="EF63" s="57">
        <f>IF(UI!$D$19="Less efficient is fine",-0.479 + 0.0553*(EE63) + -0.000521*(EE63)^2,IF(UI!$D$19="More efficient the better",0.099 + -0.00591*(EE63) + 0.000429*(EE63)^2,0.0238*(EE63) + -0.238))</f>
        <v>0.3660914747</v>
      </c>
      <c r="EG63" s="57">
        <v>0.5877998308413027</v>
      </c>
      <c r="EH63" s="99">
        <f t="shared" si="47"/>
        <v>17.94261043</v>
      </c>
      <c r="EI63" s="57">
        <f>IF(UI!$D$19="Less efficient is fine",-0.479 + 0.0553*(EH63) + -0.000521*(EH63)^2,IF(UI!$D$19="More efficient the better",0.099 + -0.00591*(EH63) + 0.000429*(EH63)^2,0.0238*(EH63) + -0.238))</f>
        <v>0.1890341283</v>
      </c>
      <c r="EJ63" s="57">
        <v>0.9278900659131293</v>
      </c>
      <c r="EK63" s="99">
        <f t="shared" si="48"/>
        <v>21.21579133</v>
      </c>
      <c r="EL63" s="57">
        <f>IF(UI!$D$19="Less efficient is fine",-0.479 + 0.0553*(EK63) + -0.000521*(EK63)^2,IF(UI!$D$19="More efficient the better",0.099 + -0.00591*(EK63) + 0.000429*(EK63)^2,0.0238*(EK63) + -0.238))</f>
        <v>0.2669358337</v>
      </c>
      <c r="EM63" s="57">
        <v>0.8307848800626543</v>
      </c>
      <c r="EN63" s="99">
        <f t="shared" si="49"/>
        <v>19.22984482</v>
      </c>
      <c r="EO63" s="57">
        <f>IF(UI!$D$19="Less efficient is fine",-0.479 + 0.0553*(EN63) + -0.000521*(EN63)^2,IF(UI!$D$19="More efficient the better",0.099 + -0.00591*(EN63) + 0.000429*(EN63)^2,0.0238*(EN63) + -0.238))</f>
        <v>0.2196703067</v>
      </c>
      <c r="EP63" s="57">
        <v>0.3995884273268664</v>
      </c>
      <c r="EQ63" s="99">
        <f t="shared" si="50"/>
        <v>37.06855342</v>
      </c>
      <c r="ER63" s="57">
        <f>IF(UI!$D$19="Less efficient is fine",-0.479 + 0.0553*(EQ63) + -0.000521*(EQ63)^2,IF(UI!$D$19="More efficient the better",0.099 + -0.00591*(EQ63) + 0.000429*(EQ63)^2,0.0238*(EQ63) + -0.238))</f>
        <v>0.6442315715</v>
      </c>
      <c r="ES63" s="57">
        <v>0.9069915552856745</v>
      </c>
      <c r="ET63" s="99">
        <f t="shared" si="51"/>
        <v>19.60834381</v>
      </c>
      <c r="EU63" s="57">
        <f>IF(UI!$D$19="Less efficient is fine",-0.479 + 0.0553*(ET63) + -0.000521*(ET63)^2,IF(UI!$D$19="More efficient the better",0.099 + -0.00591*(ET63) + 0.000429*(ET63)^2,0.0238*(ET63) + -0.238))</f>
        <v>0.2286785826</v>
      </c>
      <c r="EV63" s="57">
        <v>0.4847075288203333</v>
      </c>
      <c r="EW63" s="99">
        <f t="shared" si="52"/>
        <v>20.43064949</v>
      </c>
      <c r="EX63" s="57">
        <f>IF(UI!$D$19="Less efficient is fine",-0.479 + 0.0553*(EW63) + -0.000521*(EW63)^2,IF(UI!$D$19="More efficient the better",0.099 + -0.00591*(EW63) + 0.000429*(EW63)^2,0.0238*(EW63) + -0.238))</f>
        <v>0.2482494579</v>
      </c>
      <c r="EY63" s="57">
        <v>0.1522099392334878</v>
      </c>
      <c r="EZ63" s="99">
        <f t="shared" si="53"/>
        <v>12.82761388</v>
      </c>
      <c r="FA63" s="57">
        <f>IF(UI!$D$19="Less efficient is fine",-0.479 + 0.0553*(EZ63) + -0.000521*(EZ63)^2,IF(UI!$D$19="More efficient the better",0.099 + -0.00591*(EZ63) + 0.000429*(EZ63)^2,0.0238*(EZ63) + -0.238))</f>
        <v>0.06729721023</v>
      </c>
      <c r="FB63" s="57">
        <v>0.44352155107996016</v>
      </c>
      <c r="FC63" s="99">
        <f t="shared" si="54"/>
        <v>11.41274448</v>
      </c>
      <c r="FD63" s="57">
        <f>IF(UI!$D$19="Less efficient is fine",-0.479 + 0.0553*(FC63) + -0.000521*(FC63)^2,IF(UI!$D$19="More efficient the better",0.099 + -0.00591*(FC63) + 0.000429*(FC63)^2,0.0238*(FC63) + -0.238))</f>
        <v>0.03362331874</v>
      </c>
      <c r="FE63" s="57">
        <v>0.20338519792570764</v>
      </c>
      <c r="FF63" s="57">
        <f t="shared" si="55"/>
        <v>34.97231926</v>
      </c>
      <c r="FG63" s="57">
        <f>IF(UI!$D$19="Less efficient is fine",-0.479 + 0.0553*(FF63) + -0.000521*(FF63)^2,IF(UI!$D$19="More efficient the better",0.099 + -0.00591*(FF63) + 0.000429*(FF63)^2,0.0238*(FF63) + -0.238))</f>
        <v>0.5943411983</v>
      </c>
    </row>
    <row r="64" ht="15.75" customHeight="1">
      <c r="A64" s="57">
        <f t="shared" si="1"/>
        <v>0.397671848</v>
      </c>
      <c r="B64" s="57">
        <v>0.42574268937370474</v>
      </c>
      <c r="C64" s="57">
        <f t="shared" si="2"/>
        <v>33.0751781</v>
      </c>
      <c r="D64" s="57">
        <f>IF(UI!$D$19="Less efficient is fine",-0.479 + 0.0553*(C64) + -0.000521*(C64)^2,IF(UI!$D$19="More efficient the better",0.099 + -0.00591*(C64) + 0.000429*(C64)^2,0.0238*(C64) + -0.238))</f>
        <v>0.5491892387</v>
      </c>
      <c r="E64" s="57">
        <v>0.9486742827364837</v>
      </c>
      <c r="F64" s="57">
        <f t="shared" si="3"/>
        <v>26.41790155</v>
      </c>
      <c r="G64" s="57">
        <f>IF(UI!$D$19="Less efficient is fine",-0.479 + 0.0553*(F64) + -0.000521*(F64)^2,IF(UI!$D$19="More efficient the better",0.099 + -0.00591*(F64) + 0.000429*(F64)^2,0.0238*(F64) + -0.238))</f>
        <v>0.3907460569</v>
      </c>
      <c r="H64" s="57">
        <v>0.4471497548890113</v>
      </c>
      <c r="I64" s="57">
        <f t="shared" si="4"/>
        <v>33.36418526</v>
      </c>
      <c r="J64" s="57">
        <f>IF(UI!$D$19="Less efficient is fine",-0.479 + 0.0553*(I64) + -0.000521*(I64)^2,IF(UI!$D$19="More efficient the better",0.099 + -0.00591*(I64) + 0.000429*(I64)^2,0.0238*(I64) + -0.238))</f>
        <v>0.5560676092</v>
      </c>
      <c r="K64" s="57">
        <v>0.44677718294480895</v>
      </c>
      <c r="L64" s="99">
        <f t="shared" si="5"/>
        <v>20.83584014</v>
      </c>
      <c r="M64" s="57">
        <f>IF(UI!$D$19="Less efficient is fine",-0.479 + 0.0553*(L64) + -0.000521*(L64)^2,IF(UI!$D$19="More efficient the better",0.099 + -0.00591*(L64) + 0.000429*(L64)^2,0.0238*(L64) + -0.238))</f>
        <v>0.2578929953</v>
      </c>
      <c r="N64" s="57">
        <v>0.008445801318372248</v>
      </c>
      <c r="O64" s="57">
        <f t="shared" si="6"/>
        <v>22.58485464</v>
      </c>
      <c r="P64" s="57">
        <f>IF(UI!$D$19="Less efficient is fine",-0.479 + 0.0553*(O64) + -0.000521*(O64)^2,IF(UI!$D$19="More efficient the better",0.099 + -0.00591*(O64) + 0.000429*(O64)^2,0.0238*(O64) + -0.238))</f>
        <v>0.2995195405</v>
      </c>
      <c r="Q64" s="57">
        <v>0.20060404045520674</v>
      </c>
      <c r="R64" s="57">
        <f t="shared" si="7"/>
        <v>21.21693459</v>
      </c>
      <c r="S64" s="57">
        <f>IF(UI!$D$19="Less efficient is fine",-0.479 + 0.0553*(R64) + -0.000521*(R64)^2,IF(UI!$D$19="More efficient the better",0.099 + -0.00591*(R64) + 0.000429*(R64)^2,0.0238*(R64) + -0.238))</f>
        <v>0.2669630433</v>
      </c>
      <c r="T64" s="57">
        <v>0.5448078068212051</v>
      </c>
      <c r="U64" s="57">
        <f t="shared" si="8"/>
        <v>20.91388742</v>
      </c>
      <c r="V64" s="57">
        <f>IF(UI!$D$19="Less efficient is fine",-0.479 + 0.0553*(U64) + -0.000521*(U64)^2,IF(UI!$D$19="More efficient the better",0.099 + -0.00591*(U64) + 0.000429*(U64)^2,0.0238*(U64) + -0.238))</f>
        <v>0.2597505206</v>
      </c>
      <c r="W64" s="57">
        <v>0.827177047177199</v>
      </c>
      <c r="X64" s="57">
        <f t="shared" si="9"/>
        <v>20.48485361</v>
      </c>
      <c r="Y64" s="57">
        <f>IF(UI!$D$19="Less efficient is fine",-0.479 + 0.0553*(X64) + -0.000521*(X64)^2,IF(UI!$D$19="More efficient the better",0.099 + -0.00591*(X64) + 0.000429*(X64)^2,0.0238*(X64) + -0.238))</f>
        <v>0.2495395159</v>
      </c>
      <c r="Z64" s="57">
        <v>0.9511062963974696</v>
      </c>
      <c r="AA64" s="57">
        <f t="shared" si="10"/>
        <v>26.23822199</v>
      </c>
      <c r="AB64" s="57">
        <f>IF(UI!$D$19="Less efficient is fine",-0.479 + 0.0553*(AA64) + -0.000521*(AA64)^2,IF(UI!$D$19="More efficient the better",0.099 + -0.00591*(AA64) + 0.000429*(AA64)^2,0.0238*(AA64) + -0.238))</f>
        <v>0.3864696834</v>
      </c>
      <c r="AC64" s="57">
        <v>0.46012178895805933</v>
      </c>
      <c r="AD64" s="57">
        <f t="shared" si="11"/>
        <v>27.87787981</v>
      </c>
      <c r="AE64" s="57">
        <f>IF(UI!$D$19="Less efficient is fine",-0.479 + 0.0553*(AD64) + -0.000521*(AD64)^2,IF(UI!$D$19="More efficient the better",0.099 + -0.00591*(AD64) + 0.000429*(AD64)^2,0.0238*(AD64) + -0.238))</f>
        <v>0.4254935395</v>
      </c>
      <c r="AF64" s="57">
        <v>0.241386742340987</v>
      </c>
      <c r="AG64" s="57">
        <f t="shared" si="12"/>
        <v>28.94154212</v>
      </c>
      <c r="AH64" s="57">
        <f>IF(UI!$D$19="Less efficient is fine",-0.479 + 0.0553*(AG64) + -0.000521*(AG64)^2,IF(UI!$D$19="More efficient the better",0.099 + -0.00591*(AG64) + 0.000429*(AG64)^2,0.0238*(AG64) + -0.238))</f>
        <v>0.4508087025</v>
      </c>
      <c r="AI64" s="57">
        <v>0.16208607753578752</v>
      </c>
      <c r="AJ64" s="57">
        <f t="shared" si="13"/>
        <v>26.13872236</v>
      </c>
      <c r="AK64" s="57">
        <f>IF(UI!$D$19="Less efficient is fine",-0.479 + 0.0553*(AJ64) + -0.000521*(AJ64)^2,IF(UI!$D$19="More efficient the better",0.099 + -0.00591*(AJ64) + 0.000429*(AJ64)^2,0.0238*(AJ64) + -0.238))</f>
        <v>0.3841015922</v>
      </c>
      <c r="AL64" s="57">
        <v>0.9485722666107995</v>
      </c>
      <c r="AM64" s="57">
        <f t="shared" si="14"/>
        <v>24.49004037</v>
      </c>
      <c r="AN64" s="57">
        <f>IF(UI!$D$19="Less efficient is fine",-0.479 + 0.0553*(AM64) + -0.000521*(AM64)^2,IF(UI!$D$19="More efficient the better",0.099 + -0.00591*(AM64) + 0.000429*(AM64)^2,0.0238*(AM64) + -0.238))</f>
        <v>0.3448629608</v>
      </c>
      <c r="AO64" s="57">
        <v>0.21516894608311354</v>
      </c>
      <c r="AP64" s="57">
        <f t="shared" si="15"/>
        <v>20.96800433</v>
      </c>
      <c r="AQ64" s="57">
        <f>IF(UI!$D$19="Less efficient is fine",-0.479 + 0.0553*(AP64) + -0.000521*(AP64)^2,IF(UI!$D$19="More efficient the better",0.099 + -0.00591*(AP64) + 0.000429*(AP64)^2,0.0238*(AP64) + -0.238))</f>
        <v>0.261038503</v>
      </c>
      <c r="AR64" s="57">
        <v>0.1463198611832912</v>
      </c>
      <c r="AS64" s="57">
        <f t="shared" si="16"/>
        <v>27.97529017</v>
      </c>
      <c r="AT64" s="57">
        <f>IF(UI!$D$19="Less efficient is fine",-0.479 + 0.0553*(AS64) + -0.000521*(AS64)^2,IF(UI!$D$19="More efficient the better",0.099 + -0.00591*(AS64) + 0.000429*(AS64)^2,0.0238*(AS64) + -0.238))</f>
        <v>0.4278119061</v>
      </c>
      <c r="AU64" s="57">
        <v>0.12862073603847757</v>
      </c>
      <c r="AV64" s="57">
        <f t="shared" si="17"/>
        <v>24.77516423</v>
      </c>
      <c r="AW64" s="57">
        <f>IF(UI!$D$19="Less efficient is fine",-0.479 + 0.0553*(AV64) + -0.000521*(AV64)^2,IF(UI!$D$19="More efficient the better",0.099 + -0.00591*(AV64) + 0.000429*(AV64)^2,0.0238*(AV64) + -0.238))</f>
        <v>0.3516489086</v>
      </c>
      <c r="AX64" s="57">
        <v>0.07615351027378037</v>
      </c>
      <c r="AY64" s="57">
        <f t="shared" si="18"/>
        <v>24.75619394</v>
      </c>
      <c r="AZ64" s="57">
        <f>IF(UI!$D$19="Less efficient is fine",-0.479 + 0.0553*(AY64) + -0.000521*(AY64)^2,IF(UI!$D$19="More efficient the better",0.099 + -0.00591*(AY64) + 0.000429*(AY64)^2,0.0238*(AY64) + -0.238))</f>
        <v>0.3511974158</v>
      </c>
      <c r="BA64" s="57">
        <v>0.46267758652598256</v>
      </c>
      <c r="BB64" s="57">
        <f t="shared" si="19"/>
        <v>21.84781532</v>
      </c>
      <c r="BC64" s="57">
        <f>IF(UI!$D$19="Less efficient is fine",-0.479 + 0.0553*(BB64) + -0.000521*(BB64)^2,IF(UI!$D$19="More efficient the better",0.099 + -0.00591*(BB64) + 0.000429*(BB64)^2,0.0238*(BB64) + -0.238))</f>
        <v>0.2819780047</v>
      </c>
      <c r="BD64" s="57">
        <v>0.30675358245213946</v>
      </c>
      <c r="BE64" s="57">
        <f t="shared" si="20"/>
        <v>21.91633491</v>
      </c>
      <c r="BF64" s="57">
        <f>IF(UI!$D$19="Less efficient is fine",-0.479 + 0.0553*(BE64) + -0.000521*(BE64)^2,IF(UI!$D$19="More efficient the better",0.099 + -0.00591*(BE64) + 0.000429*(BE64)^2,0.0238*(BE64) + -0.238))</f>
        <v>0.2836087708</v>
      </c>
      <c r="BG64" s="57">
        <v>0.9348007414578663</v>
      </c>
      <c r="BH64" s="57">
        <f t="shared" si="21"/>
        <v>28.72732023</v>
      </c>
      <c r="BI64" s="57">
        <f>IF(UI!$D$19="Less efficient is fine",-0.479 + 0.0553*(BH64) + -0.000521*(BH64)^2,IF(UI!$D$19="More efficient the better",0.099 + -0.00591*(BH64) + 0.000429*(BH64)^2,0.0238*(BH64) + -0.238))</f>
        <v>0.4457102215</v>
      </c>
      <c r="BJ64" s="57">
        <v>0.2920390663454858</v>
      </c>
      <c r="BK64" s="57">
        <f t="shared" si="22"/>
        <v>15.91062511</v>
      </c>
      <c r="BL64" s="57">
        <f>IF(UI!$D$19="Less efficient is fine",-0.479 + 0.0553*(BK64) + -0.000521*(BK64)^2,IF(UI!$D$19="More efficient the better",0.099 + -0.00591*(BK64) + 0.000429*(BK64)^2,0.0238*(BK64) + -0.238))</f>
        <v>0.1406728777</v>
      </c>
      <c r="BM64" s="57">
        <v>0.2395336735818664</v>
      </c>
      <c r="BN64" s="57">
        <f t="shared" si="23"/>
        <v>26.80680801</v>
      </c>
      <c r="BO64" s="57">
        <f>IF(UI!$D$19="Less efficient is fine",-0.479 + 0.0553*(BN64) + -0.000521*(BN64)^2,IF(UI!$D$19="More efficient the better",0.099 + -0.00591*(BN64) + 0.000429*(BN64)^2,0.0238*(BN64) + -0.238))</f>
        <v>0.4000020307</v>
      </c>
      <c r="BP64" s="57">
        <v>0.13159453344366334</v>
      </c>
      <c r="BQ64" s="57">
        <f t="shared" si="24"/>
        <v>22.30858801</v>
      </c>
      <c r="BR64" s="57">
        <f>IF(UI!$D$19="Less efficient is fine",-0.479 + 0.0553*(BQ64) + -0.000521*(BQ64)^2,IF(UI!$D$19="More efficient the better",0.099 + -0.00591*(BQ64) + 0.000429*(BQ64)^2,0.0238*(BQ64) + -0.238))</f>
        <v>0.2929443947</v>
      </c>
      <c r="BS64" s="57">
        <v>0.2305073120318113</v>
      </c>
      <c r="BT64" s="57">
        <f t="shared" si="25"/>
        <v>22.69745144</v>
      </c>
      <c r="BU64" s="57">
        <f>IF(UI!$D$19="Less efficient is fine",-0.479 + 0.0553*(BT64) + -0.000521*(BT64)^2,IF(UI!$D$19="More efficient the better",0.099 + -0.00591*(BT64) + 0.000429*(BT64)^2,0.0238*(BT64) + -0.238))</f>
        <v>0.3021993443</v>
      </c>
      <c r="BV64" s="57">
        <v>0.8161430360887476</v>
      </c>
      <c r="BW64" s="57">
        <f t="shared" si="26"/>
        <v>15.66947921</v>
      </c>
      <c r="BX64" s="57">
        <f>IF(UI!$D$19="Less efficient is fine",-0.479 + 0.0553*(BW64) + -0.000521*(BW64)^2,IF(UI!$D$19="More efficient the better",0.099 + -0.00591*(BW64) + 0.000429*(BW64)^2,0.0238*(BW64) + -0.238))</f>
        <v>0.1349336052</v>
      </c>
      <c r="BY64" s="57">
        <v>0.3249046759802591</v>
      </c>
      <c r="BZ64" s="57">
        <f t="shared" si="27"/>
        <v>28.01526883</v>
      </c>
      <c r="CA64" s="57">
        <f>IF(UI!$D$19="Less efficient is fine",-0.479 + 0.0553*(BZ64) + -0.000521*(BZ64)^2,IF(UI!$D$19="More efficient the better",0.099 + -0.00591*(BZ64) + 0.000429*(BZ64)^2,0.0238*(BZ64) + -0.238))</f>
        <v>0.4287633981</v>
      </c>
      <c r="CB64" s="57">
        <v>0.05743941741919245</v>
      </c>
      <c r="CC64" s="57">
        <f t="shared" si="28"/>
        <v>23.18628231</v>
      </c>
      <c r="CD64" s="57">
        <f>IF(UI!$D$19="Less efficient is fine",-0.479 + 0.0553*(CC64) + -0.000521*(CC64)^2,IF(UI!$D$19="More efficient the better",0.099 + -0.00591*(CC64) + 0.000429*(CC64)^2,0.0238*(CC64) + -0.238))</f>
        <v>0.3138335191</v>
      </c>
      <c r="CE64" s="57">
        <v>0.588247455594104</v>
      </c>
      <c r="CF64" s="57">
        <f t="shared" si="29"/>
        <v>13.99763816</v>
      </c>
      <c r="CG64" s="57">
        <f>IF(UI!$D$19="Less efficient is fine",-0.479 + 0.0553*(CF64) + -0.000521*(CF64)^2,IF(UI!$D$19="More efficient the better",0.099 + -0.00591*(CF64) + 0.000429*(CF64)^2,0.0238*(CF64) + -0.238))</f>
        <v>0.09514378825</v>
      </c>
      <c r="CH64" s="57">
        <v>0.23014765357750522</v>
      </c>
      <c r="CI64" s="57">
        <f t="shared" si="30"/>
        <v>16.69612667</v>
      </c>
      <c r="CJ64" s="57">
        <f>IF(UI!$D$19="Less efficient is fine",-0.479 + 0.0553*(CI64) + -0.000521*(CI64)^2,IF(UI!$D$19="More efficient the better",0.099 + -0.00591*(CI64) + 0.000429*(CI64)^2,0.0238*(CI64) + -0.238))</f>
        <v>0.1593678147</v>
      </c>
      <c r="CK64" s="57">
        <v>0.03787734582606406</v>
      </c>
      <c r="CL64" s="57">
        <f t="shared" si="31"/>
        <v>22.37617851</v>
      </c>
      <c r="CM64" s="57">
        <f>IF(UI!$D$19="Less efficient is fine",-0.479 + 0.0553*(CL64) + -0.000521*(CL64)^2,IF(UI!$D$19="More efficient the better",0.099 + -0.00591*(CL64) + 0.000429*(CL64)^2,0.0238*(CL64) + -0.238))</f>
        <v>0.2945530485</v>
      </c>
      <c r="CN64" s="57">
        <v>0.4175798757883664</v>
      </c>
      <c r="CO64" s="57">
        <f t="shared" si="32"/>
        <v>26.56935376</v>
      </c>
      <c r="CP64" s="57">
        <f>IF(UI!$D$19="Less efficient is fine",-0.479 + 0.0553*(CO64) + -0.000521*(CO64)^2,IF(UI!$D$19="More efficient the better",0.099 + -0.00591*(CO64) + 0.000429*(CO64)^2,0.0238*(CO64) + -0.238))</f>
        <v>0.3943506195</v>
      </c>
      <c r="CQ64" s="57">
        <v>0.8153507760966782</v>
      </c>
      <c r="CR64" s="57">
        <f t="shared" si="33"/>
        <v>22.09117779</v>
      </c>
      <c r="CS64" s="57">
        <f>IF(UI!$D$19="Less efficient is fine",-0.479 + 0.0553*(CR64) + -0.000521*(CR64)^2,IF(UI!$D$19="More efficient the better",0.099 + -0.00591*(CR64) + 0.000429*(CR64)^2,0.0238*(CR64) + -0.238))</f>
        <v>0.2877700313</v>
      </c>
      <c r="CT64" s="57">
        <v>0.6341028584726423</v>
      </c>
      <c r="CU64" s="57">
        <f t="shared" si="34"/>
        <v>16.02714714</v>
      </c>
      <c r="CV64" s="57">
        <f>IF(UI!$D$19="Less efficient is fine",-0.479 + 0.0553*(CU64) + -0.000521*(CU64)^2,IF(UI!$D$19="More efficient the better",0.099 + -0.00591*(CU64) + 0.000429*(CU64)^2,0.0238*(CU64) + -0.238))</f>
        <v>0.1434461019</v>
      </c>
      <c r="CW64" s="57">
        <v>0.7844122034919001</v>
      </c>
      <c r="CX64" s="57">
        <f t="shared" si="35"/>
        <v>24.69534534</v>
      </c>
      <c r="CY64" s="57">
        <f>IF(UI!$D$19="Less efficient is fine",-0.479 + 0.0553*(CX64) + -0.000521*(CX64)^2,IF(UI!$D$19="More efficient the better",0.099 + -0.00591*(CX64) + 0.000429*(CX64)^2,0.0238*(CX64) + -0.238))</f>
        <v>0.3497492192</v>
      </c>
      <c r="CZ64" s="57">
        <v>0.07981319367600659</v>
      </c>
      <c r="DA64" s="57">
        <f t="shared" si="36"/>
        <v>27.7978972</v>
      </c>
      <c r="DB64" s="57">
        <f>IF(UI!$D$19="Less efficient is fine",-0.479 + 0.0553*(DA64) + -0.000521*(DA64)^2,IF(UI!$D$19="Efficient",0.099 + -0.00591*(DA64) + 0.000429*(DA64)^2,0.0238*(DA64) + -0.238))</f>
        <v>0.4235899534</v>
      </c>
      <c r="DC64" s="57">
        <v>0.42547750690041797</v>
      </c>
      <c r="DD64" s="57">
        <f t="shared" si="37"/>
        <v>24.76741669</v>
      </c>
      <c r="DE64" s="57">
        <f>IF(UI!$D$19="Less efficient is fine",-0.479 + 0.0553*(DD64) + -0.000521*(DD64)^2,IF(UI!$D$19="More efficient the better",0.099 + -0.00591*(DD64) + 0.000429*(DD64)^2,0.0238*(DD64) + -0.238))</f>
        <v>0.3514645172</v>
      </c>
      <c r="DF64" s="57">
        <v>0.765686696621333</v>
      </c>
      <c r="DG64" s="57">
        <f t="shared" si="38"/>
        <v>23.88581182</v>
      </c>
      <c r="DH64" s="57">
        <f>IF(UI!$D$19="Less efficient is fine",-0.479 + 0.0553*(DG64) + -0.000521*(DG64)^2,IF(UI!$D$19="More efficient the better",0.099 + -0.00591*(DG64) + 0.000429*(DG64)^2,0.0238*(DG64) + -0.238))</f>
        <v>0.3304823212</v>
      </c>
      <c r="DI64" s="57">
        <v>0.8797437340504872</v>
      </c>
      <c r="DJ64" s="57">
        <f t="shared" si="39"/>
        <v>30.45152236</v>
      </c>
      <c r="DK64" s="57">
        <f>IF(UI!$D$19="Less efficient is fine",-0.479 + 0.0553*(DJ64) + -0.000521*(DJ64)^2,IF(UI!$D$19="More efficient the better",0.099 + -0.00591*(DJ64) + 0.000429*(DJ64)^2,0.0238*(DJ64) + -0.238))</f>
        <v>0.4867462323</v>
      </c>
      <c r="DL64" s="57">
        <v>0.8609231233131196</v>
      </c>
      <c r="DM64" s="57">
        <f t="shared" si="40"/>
        <v>25.25337446</v>
      </c>
      <c r="DN64" s="57">
        <f>IF(UI!$D$19="Less efficient is fine",-0.479 + 0.0553*(DM64) + -0.000521*(DM64)^2,IF(UI!$D$19="More efficient the better",0.099 + -0.00591*(DM64) + 0.000429*(DM64)^2,0.0238*(DM64) + -0.238))</f>
        <v>0.3630303121</v>
      </c>
      <c r="DO64" s="57">
        <v>0.6453775895737116</v>
      </c>
      <c r="DP64" s="57">
        <f t="shared" si="41"/>
        <v>22.42049932</v>
      </c>
      <c r="DQ64" s="57">
        <f>IF(UI!$D$19="Less efficient is fine",-0.479 + 0.0553*(DP64) + -0.000521*(DP64)^2,IF(UI!$D$19="More efficient the better",0.099 + -0.00591*(DP64) + 0.000429*(DP64)^2,0.0238*(DP64) + -0.238))</f>
        <v>0.2956078839</v>
      </c>
      <c r="DR64" s="57">
        <v>0.32808969195381044</v>
      </c>
      <c r="DS64" s="57">
        <f t="shared" si="42"/>
        <v>26.8351715</v>
      </c>
      <c r="DT64" s="57">
        <f>IF(UI!$D$19="Less efficient is fine",-0.479 + 0.0553*(DS64) + -0.000521*(DS64)^2,IF(UI!$D$19="More efficient the better",0.099 + -0.00591*(DS64) + 0.000429*(DS64)^2,0.0238*(DS64) + -0.238))</f>
        <v>0.4006770818</v>
      </c>
      <c r="DU64" s="57">
        <v>0.11355415562364801</v>
      </c>
      <c r="DV64" s="57">
        <f t="shared" si="43"/>
        <v>25.71483823</v>
      </c>
      <c r="DW64" s="57">
        <f>IF(UI!$D$19="Less efficient is fine",-0.479 + 0.0553*(DV64) + -0.000521*(DV64)^2,IF(UI!$D$19="More efficient the better",0.099 + -0.00591*(DV64) + 0.000429*(DV64)^2,0.0238*(DV64) + -0.238))</f>
        <v>0.37401315</v>
      </c>
      <c r="DX64" s="57">
        <v>0.5173621658769099</v>
      </c>
      <c r="DY64" s="99">
        <f t="shared" si="44"/>
        <v>24.57244566</v>
      </c>
      <c r="DZ64" s="57">
        <f>IF(UI!$D$19="Less efficient is fine",-0.479 + 0.0553*(DY64) + -0.000521*(DY64)^2,IF(UI!$D$19="More efficient the better",0.099 + -0.00591*(DY64) + 0.000429*(DY64)^2,0.0238*(DY64) + -0.238))</f>
        <v>0.3468242067</v>
      </c>
      <c r="EA64" s="57">
        <v>0.870443599677171</v>
      </c>
      <c r="EB64" s="99">
        <f t="shared" si="45"/>
        <v>26.08559148</v>
      </c>
      <c r="EC64" s="57">
        <f>IF(UI!$D$19="Less efficient is fine",-0.479 + 0.0553*(EB64) + -0.000521*(EB64)^2,IF(UI!$D$19="More efficient the better",0.099 + -0.00591*(EB64) + 0.000429*(EB64)^2,0.0238*(EB64) + -0.238))</f>
        <v>0.3828370773</v>
      </c>
      <c r="ED64" s="57">
        <v>0.6051524582186166</v>
      </c>
      <c r="EE64" s="99">
        <f t="shared" si="46"/>
        <v>21.76693016</v>
      </c>
      <c r="EF64" s="57">
        <f>IF(UI!$D$19="Less efficient is fine",-0.479 + 0.0553*(EE64) + -0.000521*(EE64)^2,IF(UI!$D$19="More efficient the better",0.099 + -0.00591*(EE64) + 0.000429*(EE64)^2,0.0238*(EE64) + -0.238))</f>
        <v>0.2800529378</v>
      </c>
      <c r="EG64" s="57">
        <v>0.318697073188414</v>
      </c>
      <c r="EH64" s="99">
        <f t="shared" si="47"/>
        <v>21.79429388</v>
      </c>
      <c r="EI64" s="57">
        <f>IF(UI!$D$19="Less efficient is fine",-0.479 + 0.0553*(EH64) + -0.000521*(EH64)^2,IF(UI!$D$19="More efficient the better",0.099 + -0.00591*(EH64) + 0.000429*(EH64)^2,0.0238*(EH64) + -0.238))</f>
        <v>0.2807041944</v>
      </c>
      <c r="EJ64" s="57">
        <v>0.34384233268330744</v>
      </c>
      <c r="EK64" s="99">
        <f t="shared" si="48"/>
        <v>21.07316887</v>
      </c>
      <c r="EL64" s="57">
        <f>IF(UI!$D$19="Less efficient is fine",-0.479 + 0.0553*(EK64) + -0.000521*(EK64)^2,IF(UI!$D$19="More efficient the better",0.099 + -0.00591*(EK64) + 0.000429*(EK64)^2,0.0238*(EK64) + -0.238))</f>
        <v>0.2635414191</v>
      </c>
      <c r="EM64" s="57">
        <v>0.8425966273897483</v>
      </c>
      <c r="EN64" s="99">
        <f t="shared" si="49"/>
        <v>19.36380923</v>
      </c>
      <c r="EO64" s="57">
        <f>IF(UI!$D$19="Less efficient is fine",-0.479 + 0.0553*(EN64) + -0.000521*(EN64)^2,IF(UI!$D$19="More efficient the better",0.099 + -0.00591*(EN64) + 0.000429*(EN64)^2,0.0238*(EN64) + -0.238))</f>
        <v>0.2228586597</v>
      </c>
      <c r="EP64" s="57">
        <v>0.46671356692887433</v>
      </c>
      <c r="EQ64" s="99">
        <f t="shared" si="50"/>
        <v>38.04289443</v>
      </c>
      <c r="ER64" s="57">
        <f>IF(UI!$D$19="Less efficient is fine",-0.479 + 0.0553*(EQ64) + -0.000521*(EQ64)^2,IF(UI!$D$19="More efficient the better",0.099 + -0.00591*(EQ64) + 0.000429*(EQ64)^2,0.0238*(EQ64) + -0.238))</f>
        <v>0.6674208875</v>
      </c>
      <c r="ES64" s="57">
        <v>0.4116397322384484</v>
      </c>
      <c r="ET64" s="99">
        <f t="shared" si="51"/>
        <v>20.36102123</v>
      </c>
      <c r="EU64" s="57">
        <f>IF(UI!$D$19="Less efficient is fine",-0.479 + 0.0553*(ET64) + -0.000521*(ET64)^2,IF(UI!$D$19="More efficient the better",0.099 + -0.00591*(ET64) + 0.000429*(ET64)^2,0.0238*(ET64) + -0.238))</f>
        <v>0.2465923053</v>
      </c>
      <c r="EV64" s="57">
        <v>0.7881084606412829</v>
      </c>
      <c r="EW64" s="99">
        <f t="shared" si="52"/>
        <v>18.74748139</v>
      </c>
      <c r="EX64" s="57">
        <f>IF(UI!$D$19="Less efficient is fine",-0.479 + 0.0553*(EW64) + -0.000521*(EW64)^2,IF(UI!$D$19="More efficient the better",0.099 + -0.00591*(EW64) + 0.000429*(EW64)^2,0.0238*(EW64) + -0.238))</f>
        <v>0.208190057</v>
      </c>
      <c r="EY64" s="57">
        <v>0.5836681124688536</v>
      </c>
      <c r="EZ64" s="99">
        <f t="shared" si="53"/>
        <v>10.89373145</v>
      </c>
      <c r="FA64" s="57">
        <f>IF(UI!$D$19="Less efficient is fine",-0.479 + 0.0553*(EZ64) + -0.000521*(EZ64)^2,IF(UI!$D$19="More efficient the better",0.099 + -0.00591*(EZ64) + 0.000429*(EZ64)^2,0.0238*(EZ64) + -0.238))</f>
        <v>0.02127080839</v>
      </c>
      <c r="FB64" s="57">
        <v>0.04701689599152892</v>
      </c>
      <c r="FC64" s="99">
        <f t="shared" si="54"/>
        <v>10.45997395</v>
      </c>
      <c r="FD64" s="57">
        <f>IF(UI!$D$19="Less efficient is fine",-0.479 + 0.0553*(FC64) + -0.000521*(FC64)^2,IF(UI!$D$19="More efficient the better",0.099 + -0.00591*(FC64) + 0.000429*(FC64)^2,0.0238*(FC64) + -0.238))</f>
        <v>0.01094737994</v>
      </c>
      <c r="FE64" s="57">
        <v>0.08773705852357472</v>
      </c>
      <c r="FF64" s="57">
        <f t="shared" si="55"/>
        <v>32.23620385</v>
      </c>
      <c r="FG64" s="57">
        <f>IF(UI!$D$19="Less efficient is fine",-0.479 + 0.0553*(FF64) + -0.000521*(FF64)^2,IF(UI!$D$19="More efficient the better",0.099 + -0.00591*(FF64) + 0.000429*(FF64)^2,0.0238*(FF64) + -0.238))</f>
        <v>0.5292216517</v>
      </c>
    </row>
    <row r="65" ht="15.75" customHeight="1">
      <c r="A65" s="57">
        <f t="shared" si="1"/>
        <v>0.8261538988</v>
      </c>
      <c r="B65" s="57">
        <v>0.07976719899277007</v>
      </c>
      <c r="C65" s="57">
        <f t="shared" si="2"/>
        <v>30.19679665</v>
      </c>
      <c r="D65" s="57">
        <f>IF(UI!$D$19="Less efficient is fine",-0.479 + 0.0553*(C65) + -0.000521*(C65)^2,IF(UI!$D$19="More efficient the better",0.099 + -0.00591*(C65) + 0.000429*(C65)^2,0.0238*(C65) + -0.238))</f>
        <v>0.4806837604</v>
      </c>
      <c r="E65" s="57">
        <v>0.5205319343204996</v>
      </c>
      <c r="F65" s="57">
        <f t="shared" si="3"/>
        <v>19.05162037</v>
      </c>
      <c r="G65" s="57">
        <f>IF(UI!$D$19="Less efficient is fine",-0.479 + 0.0553*(F65) + -0.000521*(F65)^2,IF(UI!$D$19="More efficient the better",0.099 + -0.00591*(F65) + 0.000429*(F65)^2,0.0238*(F65) + -0.238))</f>
        <v>0.2154285649</v>
      </c>
      <c r="H65" s="57">
        <v>0.6685328076671512</v>
      </c>
      <c r="I65" s="57">
        <f t="shared" si="4"/>
        <v>28.54877495</v>
      </c>
      <c r="J65" s="57">
        <f>IF(UI!$D$19="Less efficient is fine",-0.479 + 0.0553*(I65) + -0.000521*(I65)^2,IF(UI!$D$19="More efficient the better",0.099 + -0.00591*(I65) + 0.000429*(I65)^2,0.0238*(I65) + -0.238))</f>
        <v>0.4414608439</v>
      </c>
      <c r="K65" s="57">
        <v>0.20583597650368413</v>
      </c>
      <c r="L65" s="99">
        <f t="shared" si="5"/>
        <v>19.92485001</v>
      </c>
      <c r="M65" s="57">
        <f>IF(UI!$D$19="Less efficient is fine",-0.479 + 0.0553*(L65) + -0.000521*(L65)^2,IF(UI!$D$19="More efficient the better",0.099 + -0.00591*(L65) + 0.000429*(L65)^2,0.0238*(L65) + -0.238))</f>
        <v>0.2362114303</v>
      </c>
      <c r="N65" s="57">
        <v>0.9742764351248948</v>
      </c>
      <c r="O65" s="57">
        <f t="shared" si="6"/>
        <v>28.52309261</v>
      </c>
      <c r="P65" s="57">
        <f>IF(UI!$D$19="Less efficient is fine",-0.479 + 0.0553*(O65) + -0.000521*(O65)^2,IF(UI!$D$19="More efficient the better",0.099 + -0.00591*(O65) + 0.000429*(O65)^2,0.0238*(O65) + -0.238))</f>
        <v>0.4408496041</v>
      </c>
      <c r="Q65" s="57">
        <v>0.9726104382909119</v>
      </c>
      <c r="R65" s="57">
        <f t="shared" si="7"/>
        <v>23.92301758</v>
      </c>
      <c r="S65" s="57">
        <f>IF(UI!$D$19="Less efficient is fine",-0.479 + 0.0553*(R65) + -0.000521*(R65)^2,IF(UI!$D$19="More efficient the better",0.099 + -0.00591*(R65) + 0.000429*(R65)^2,0.0238*(R65) + -0.238))</f>
        <v>0.3313678184</v>
      </c>
      <c r="T65" s="57">
        <v>0.9105042104162773</v>
      </c>
      <c r="U65" s="57">
        <f t="shared" si="8"/>
        <v>27.08432475</v>
      </c>
      <c r="V65" s="57">
        <f>IF(UI!$D$19="Less efficient is fine",-0.479 + 0.0553*(U65) + -0.000521*(U65)^2,IF(UI!$D$19="More efficient the better",0.099 + -0.00591*(U65) + 0.000429*(U65)^2,0.0238*(U65) + -0.238))</f>
        <v>0.406606929</v>
      </c>
      <c r="W65" s="57">
        <v>0.4143445572216412</v>
      </c>
      <c r="X65" s="57">
        <f t="shared" si="9"/>
        <v>21.64129453</v>
      </c>
      <c r="Y65" s="57">
        <f>IF(UI!$D$19="Less efficient is fine",-0.479 + 0.0553*(X65) + -0.000521*(X65)^2,IF(UI!$D$19="More efficient the better",0.099 + -0.00591*(X65) + 0.000429*(X65)^2,0.0238*(X65) + -0.238))</f>
        <v>0.2770628097</v>
      </c>
      <c r="Z65" s="57">
        <v>0.7373629951674615</v>
      </c>
      <c r="AA65" s="57">
        <f t="shared" si="10"/>
        <v>22.59911157</v>
      </c>
      <c r="AB65" s="57">
        <f>IF(UI!$D$19="Less efficient is fine",-0.479 + 0.0553*(AA65) + -0.000521*(AA65)^2,IF(UI!$D$19="More efficient the better",0.099 + -0.00591*(AA65) + 0.000429*(AA65)^2,0.0238*(AA65) + -0.238))</f>
        <v>0.2998588553</v>
      </c>
      <c r="AC65" s="57">
        <v>0.037524366593455594</v>
      </c>
      <c r="AD65" s="57">
        <f t="shared" si="11"/>
        <v>25.82185072</v>
      </c>
      <c r="AE65" s="57">
        <f>IF(UI!$D$19="Less efficient is fine",-0.479 + 0.0553*(AD65) + -0.000521*(AD65)^2,IF(UI!$D$19="More efficient the better",0.099 + -0.00591*(AD65) + 0.000429*(AD65)^2,0.0238*(AD65) + -0.238))</f>
        <v>0.376560047</v>
      </c>
      <c r="AF65" s="57">
        <v>0.3835988718090285</v>
      </c>
      <c r="AG65" s="57">
        <f t="shared" si="12"/>
        <v>27.1848796</v>
      </c>
      <c r="AH65" s="57">
        <f>IF(UI!$D$19="Less efficient is fine",-0.479 + 0.0553*(AG65) + -0.000521*(AG65)^2,IF(UI!$D$19="More efficient the better",0.099 + -0.00591*(AG65) + 0.000429*(AG65)^2,0.0238*(AG65) + -0.238))</f>
        <v>0.4090001346</v>
      </c>
      <c r="AI65" s="57">
        <v>0.38104630243062154</v>
      </c>
      <c r="AJ65" s="57">
        <f t="shared" si="13"/>
        <v>26.74595831</v>
      </c>
      <c r="AK65" s="57">
        <f>IF(UI!$D$19="Less efficient is fine",-0.479 + 0.0553*(AJ65) + -0.000521*(AJ65)^2,IF(UI!$D$19="More efficient the better",0.099 + -0.00591*(AJ65) + 0.000429*(AJ65)^2,0.0238*(AJ65) + -0.238))</f>
        <v>0.3985538078</v>
      </c>
      <c r="AL65" s="57">
        <v>0.7803676515019379</v>
      </c>
      <c r="AM65" s="57">
        <f t="shared" si="14"/>
        <v>21.81300061</v>
      </c>
      <c r="AN65" s="57">
        <f>IF(UI!$D$19="Less efficient is fine",-0.479 + 0.0553*(AM65) + -0.000521*(AM65)^2,IF(UI!$D$19="More efficient the better",0.099 + -0.00591*(AM65) + 0.000429*(AM65)^2,0.0238*(AM65) + -0.238))</f>
        <v>0.2811494145</v>
      </c>
      <c r="AO65" s="57">
        <v>0.8135472653003387</v>
      </c>
      <c r="AP65" s="57">
        <f t="shared" si="15"/>
        <v>20.03897581</v>
      </c>
      <c r="AQ65" s="57">
        <f>IF(UI!$D$19="Less efficient is fine",-0.479 + 0.0553*(AP65) + -0.000521*(AP65)^2,IF(UI!$D$19="More efficient the better",0.099 + -0.00591*(AP65) + 0.000429*(AP65)^2,0.0238*(AP65) + -0.238))</f>
        <v>0.2389276244</v>
      </c>
      <c r="AR65" s="57">
        <v>0.6001478572364596</v>
      </c>
      <c r="AS65" s="57">
        <f t="shared" si="16"/>
        <v>24.41766889</v>
      </c>
      <c r="AT65" s="57">
        <f>IF(UI!$D$19="Less efficient is fine",-0.479 + 0.0553*(AS65) + -0.000521*(AS65)^2,IF(UI!$D$19="More efficient the better",0.099 + -0.00591*(AS65) + 0.000429*(AS65)^2,0.0238*(AS65) + -0.238))</f>
        <v>0.3431405196</v>
      </c>
      <c r="AU65" s="57">
        <v>0.33105107758437513</v>
      </c>
      <c r="AV65" s="57">
        <f t="shared" si="17"/>
        <v>25.8479381</v>
      </c>
      <c r="AW65" s="57">
        <f>IF(UI!$D$19="Less efficient is fine",-0.479 + 0.0553*(AV65) + -0.000521*(AV65)^2,IF(UI!$D$19="More efficient the better",0.099 + -0.00591*(AV65) + 0.000429*(AV65)^2,0.0238*(AV65) + -0.238))</f>
        <v>0.3771809267</v>
      </c>
      <c r="AX65" s="57">
        <v>0.7421364851076342</v>
      </c>
      <c r="AY65" s="57">
        <f t="shared" si="18"/>
        <v>24.01118157</v>
      </c>
      <c r="AZ65" s="57">
        <f>IF(UI!$D$19="Less efficient is fine",-0.479 + 0.0553*(AY65) + -0.000521*(AY65)^2,IF(UI!$D$19="More efficient the better",0.099 + -0.00591*(AY65) + 0.000429*(AY65)^2,0.0238*(AY65) + -0.238))</f>
        <v>0.3334661213</v>
      </c>
      <c r="BA65" s="57">
        <v>0.056703744586461324</v>
      </c>
      <c r="BB65" s="57">
        <f t="shared" si="19"/>
        <v>19.34704114</v>
      </c>
      <c r="BC65" s="57">
        <f>IF(UI!$D$19="Less efficient is fine",-0.479 + 0.0553*(BB65) + -0.000521*(BB65)^2,IF(UI!$D$19="More efficient the better",0.099 + -0.00591*(BB65) + 0.000429*(BB65)^2,0.0238*(BB65) + -0.238))</f>
        <v>0.2224595791</v>
      </c>
      <c r="BD65" s="57">
        <v>0.761222745986827</v>
      </c>
      <c r="BE65" s="57">
        <f t="shared" si="20"/>
        <v>20.58928017</v>
      </c>
      <c r="BF65" s="57">
        <f>IF(UI!$D$19="Less efficient is fine",-0.479 + 0.0553*(BE65) + -0.000521*(BE65)^2,IF(UI!$D$19="More efficient the better",0.099 + -0.00591*(BE65) + 0.000429*(BE65)^2,0.0238*(BE65) + -0.238))</f>
        <v>0.252024868</v>
      </c>
      <c r="BG65" s="57">
        <v>0.9773545864290667</v>
      </c>
      <c r="BH65" s="57">
        <f t="shared" si="21"/>
        <v>30.4819222</v>
      </c>
      <c r="BI65" s="57">
        <f>IF(UI!$D$19="Less efficient is fine",-0.479 + 0.0553*(BH65) + -0.000521*(BH65)^2,IF(UI!$D$19="More efficient the better",0.099 + -0.00591*(BH65) + 0.000429*(BH65)^2,0.0238*(BH65) + -0.238))</f>
        <v>0.4874697484</v>
      </c>
      <c r="BJ65" s="57">
        <v>0.477894834672943</v>
      </c>
      <c r="BK65" s="57">
        <f t="shared" si="22"/>
        <v>16.4441124</v>
      </c>
      <c r="BL65" s="57">
        <f>IF(UI!$D$19="Less efficient is fine",-0.479 + 0.0553*(BK65) + -0.000521*(BK65)^2,IF(UI!$D$19="More efficient the better",0.099 + -0.00591*(BK65) + 0.000429*(BK65)^2,0.0238*(BK65) + -0.238))</f>
        <v>0.1533698752</v>
      </c>
      <c r="BM65" s="57">
        <v>0.4567420313212498</v>
      </c>
      <c r="BN65" s="57">
        <f t="shared" si="23"/>
        <v>28.25669981</v>
      </c>
      <c r="BO65" s="57">
        <f>IF(UI!$D$19="Less efficient is fine",-0.479 + 0.0553*(BN65) + -0.000521*(BN65)^2,IF(UI!$D$19="More efficient the better",0.099 + -0.00591*(BN65) + 0.000429*(BN65)^2,0.0238*(BN65) + -0.238))</f>
        <v>0.4345094555</v>
      </c>
      <c r="BP65" s="57">
        <v>0.9325602005602295</v>
      </c>
      <c r="BQ65" s="57">
        <f t="shared" si="24"/>
        <v>25.14377441</v>
      </c>
      <c r="BR65" s="57">
        <f>IF(UI!$D$19="Less efficient is fine",-0.479 + 0.0553*(BQ65) + -0.000521*(BQ65)^2,IF(UI!$D$19="More efficient the better",0.099 + -0.00591*(BQ65) + 0.000429*(BQ65)^2,0.0238*(BQ65) + -0.238))</f>
        <v>0.360421831</v>
      </c>
      <c r="BS65" s="57">
        <v>0.625488635280934</v>
      </c>
      <c r="BT65" s="57">
        <f t="shared" si="25"/>
        <v>19.36636711</v>
      </c>
      <c r="BU65" s="57">
        <f>IF(UI!$D$19="Less efficient is fine",-0.479 + 0.0553*(BT65) + -0.000521*(BT65)^2,IF(UI!$D$19="More efficient the better",0.099 + -0.00591*(BT65) + 0.000429*(BT65)^2,0.0238*(BT65) + -0.238))</f>
        <v>0.2229195372</v>
      </c>
      <c r="BV65" s="57">
        <v>0.9912358814005193</v>
      </c>
      <c r="BW65" s="57">
        <f t="shared" si="26"/>
        <v>19.05451595</v>
      </c>
      <c r="BX65" s="57">
        <f>IF(UI!$D$19="Less efficient is fine",-0.479 + 0.0553*(BW65) + -0.000521*(BW65)^2,IF(UI!$D$19="More efficient the better",0.099 + -0.00591*(BW65) + 0.000429*(BW65)^2,0.0238*(BW65) + -0.238))</f>
        <v>0.2154974795</v>
      </c>
      <c r="BY65" s="57">
        <v>0.5262479682346582</v>
      </c>
      <c r="BZ65" s="57">
        <f t="shared" si="27"/>
        <v>22.78357349</v>
      </c>
      <c r="CA65" s="57">
        <f>IF(UI!$D$19="Less efficient is fine",-0.479 + 0.0553*(BZ65) + -0.000521*(BZ65)^2,IF(UI!$D$19="More efficient the better",0.099 + -0.00591*(BZ65) + 0.000429*(BZ65)^2,0.0238*(BZ65) + -0.238))</f>
        <v>0.3042490492</v>
      </c>
      <c r="CB65" s="57">
        <v>0.8819650996818931</v>
      </c>
      <c r="CC65" s="57">
        <f t="shared" si="28"/>
        <v>24.40987694</v>
      </c>
      <c r="CD65" s="57">
        <f>IF(UI!$D$19="Less efficient is fine",-0.479 + 0.0553*(CC65) + -0.000521*(CC65)^2,IF(UI!$D$19="More efficient the better",0.099 + -0.00591*(CC65) + 0.000429*(CC65)^2,0.0238*(CC65) + -0.238))</f>
        <v>0.3429550712</v>
      </c>
      <c r="CE65" s="57">
        <v>0.4360876825883224</v>
      </c>
      <c r="CF65" s="57">
        <f t="shared" si="29"/>
        <v>17.33475824</v>
      </c>
      <c r="CG65" s="57">
        <f>IF(UI!$D$19="Less efficient is fine",-0.479 + 0.0553*(CF65) + -0.000521*(CF65)^2,IF(UI!$D$19="More efficient the better",0.099 + -0.00591*(CF65) + 0.000429*(CF65)^2,0.0238*(CF65) + -0.238))</f>
        <v>0.1745672461</v>
      </c>
      <c r="CH65" s="57">
        <v>0.547078205675328</v>
      </c>
      <c r="CI65" s="57">
        <f t="shared" si="30"/>
        <v>13.70471152</v>
      </c>
      <c r="CJ65" s="57">
        <f>IF(UI!$D$19="Less efficient is fine",-0.479 + 0.0553*(CI65) + -0.000521*(CI65)^2,IF(UI!$D$19="More efficient the better",0.099 + -0.00591*(CI65) + 0.000429*(CI65)^2,0.0238*(CI65) + -0.238))</f>
        <v>0.08817213426</v>
      </c>
      <c r="CK65" s="57">
        <v>0.8707259728367318</v>
      </c>
      <c r="CL65" s="57">
        <f t="shared" si="31"/>
        <v>25.20247923</v>
      </c>
      <c r="CM65" s="57">
        <f>IF(UI!$D$19="Less efficient is fine",-0.479 + 0.0553*(CL65) + -0.000521*(CL65)^2,IF(UI!$D$19="More efficient the better",0.099 + -0.00591*(CL65) + 0.000429*(CL65)^2,0.0238*(CL65) + -0.238))</f>
        <v>0.3618190057</v>
      </c>
      <c r="CN65" s="57">
        <v>0.19874723423938323</v>
      </c>
      <c r="CO65" s="57">
        <f t="shared" si="32"/>
        <v>25.15235812</v>
      </c>
      <c r="CP65" s="57">
        <f>IF(UI!$D$19="Less efficient is fine",-0.479 + 0.0553*(CO65) + -0.000521*(CO65)^2,IF(UI!$D$19="More efficient the better",0.099 + -0.00591*(CO65) + 0.000429*(CO65)^2,0.0238*(CO65) + -0.238))</f>
        <v>0.3606261232</v>
      </c>
      <c r="CQ65" s="57">
        <v>0.24460904839605957</v>
      </c>
      <c r="CR65" s="57">
        <f t="shared" si="33"/>
        <v>21.84692701</v>
      </c>
      <c r="CS65" s="57">
        <f>IF(UI!$D$19="Less efficient is fine",-0.479 + 0.0553*(CR65) + -0.000521*(CR65)^2,IF(UI!$D$19="More efficient the better",0.099 + -0.00591*(CR65) + 0.000429*(CR65)^2,0.0238*(CR65) + -0.238))</f>
        <v>0.2819568629</v>
      </c>
      <c r="CT65" s="57">
        <v>0.7492288194909822</v>
      </c>
      <c r="CU65" s="57">
        <f t="shared" si="34"/>
        <v>17.05528665</v>
      </c>
      <c r="CV65" s="57">
        <f>IF(UI!$D$19="Less efficient is fine",-0.479 + 0.0553*(CU65) + -0.000521*(CU65)^2,IF(UI!$D$19="More efficient the better",0.099 + -0.00591*(CU65) + 0.000429*(CU65)^2,0.0238*(CU65) + -0.238))</f>
        <v>0.1679158223</v>
      </c>
      <c r="CW65" s="57">
        <v>0.4642144940732297</v>
      </c>
      <c r="CX65" s="57">
        <f t="shared" si="35"/>
        <v>27.3359759</v>
      </c>
      <c r="CY65" s="57">
        <f>IF(UI!$D$19="Less efficient is fine",-0.479 + 0.0553*(CX65) + -0.000521*(CX65)^2,IF(UI!$D$19="More efficient the better",0.099 + -0.00591*(CX65) + 0.000429*(CX65)^2,0.0238*(CX65) + -0.238))</f>
        <v>0.4125962264</v>
      </c>
      <c r="CZ65" s="57">
        <v>0.5378040716022201</v>
      </c>
      <c r="DA65" s="57">
        <f t="shared" si="36"/>
        <v>23.73621812</v>
      </c>
      <c r="DB65" s="57">
        <f>IF(UI!$D$19="Less efficient is fine",-0.479 + 0.0553*(DA65) + -0.000521*(DA65)^2,IF(UI!$D$19="Efficient",0.099 + -0.00591*(DA65) + 0.000429*(DA65)^2,0.0238*(DA65) + -0.238))</f>
        <v>0.3269219911</v>
      </c>
      <c r="DC65" s="57">
        <v>0.8729386191853489</v>
      </c>
      <c r="DD65" s="57">
        <f t="shared" si="37"/>
        <v>23.63431482</v>
      </c>
      <c r="DE65" s="57">
        <f>IF(UI!$D$19="Less efficient is fine",-0.479 + 0.0553*(DD65) + -0.000521*(DD65)^2,IF(UI!$D$19="More efficient the better",0.099 + -0.00591*(DD65) + 0.000429*(DD65)^2,0.0238*(DD65) + -0.238))</f>
        <v>0.3244966926</v>
      </c>
      <c r="DF65" s="57">
        <v>0.45659628708858835</v>
      </c>
      <c r="DG65" s="57">
        <f t="shared" si="38"/>
        <v>26.8224444</v>
      </c>
      <c r="DH65" s="57">
        <f>IF(UI!$D$19="Less efficient is fine",-0.479 + 0.0553*(DG65) + -0.000521*(DG65)^2,IF(UI!$D$19="More efficient the better",0.099 + -0.00591*(DG65) + 0.000429*(DG65)^2,0.0238*(DG65) + -0.238))</f>
        <v>0.4003741767</v>
      </c>
      <c r="DI65" s="57">
        <v>0.39707452369883867</v>
      </c>
      <c r="DJ65" s="57">
        <f t="shared" si="39"/>
        <v>31.56460163</v>
      </c>
      <c r="DK65" s="57">
        <f>IF(UI!$D$19="Less efficient is fine",-0.479 + 0.0553*(DJ65) + -0.000521*(DJ65)^2,IF(UI!$D$19="More efficient the better",0.099 + -0.00591*(DJ65) + 0.000429*(DJ65)^2,0.0238*(DJ65) + -0.238))</f>
        <v>0.5132375187</v>
      </c>
      <c r="DL65" s="57">
        <v>0.7493576347333238</v>
      </c>
      <c r="DM65" s="57">
        <f t="shared" si="40"/>
        <v>23.62786824</v>
      </c>
      <c r="DN65" s="57">
        <f>IF(UI!$D$19="Less efficient is fine",-0.479 + 0.0553*(DM65) + -0.000521*(DM65)^2,IF(UI!$D$19="More efficient the better",0.099 + -0.00591*(DM65) + 0.000429*(DM65)^2,0.0238*(DM65) + -0.238))</f>
        <v>0.3243432641</v>
      </c>
      <c r="DO65" s="57">
        <v>0.029852321740492904</v>
      </c>
      <c r="DP65" s="57">
        <f t="shared" si="41"/>
        <v>24.73303601</v>
      </c>
      <c r="DQ65" s="57">
        <f>IF(UI!$D$19="Less efficient is fine",-0.479 + 0.0553*(DP65) + -0.000521*(DP65)^2,IF(UI!$D$19="More efficient the better",0.099 + -0.00591*(DP65) + 0.000429*(DP65)^2,0.0238*(DP65) + -0.238))</f>
        <v>0.350646257</v>
      </c>
      <c r="DR65" s="57">
        <v>0.7661706775755482</v>
      </c>
      <c r="DS65" s="57">
        <f t="shared" si="42"/>
        <v>24.29089093</v>
      </c>
      <c r="DT65" s="57">
        <f>IF(UI!$D$19="Less efficient is fine",-0.479 + 0.0553*(DS65) + -0.000521*(DS65)^2,IF(UI!$D$19="More efficient the better",0.099 + -0.00591*(DS65) + 0.000429*(DS65)^2,0.0238*(DS65) + -0.238))</f>
        <v>0.340123204</v>
      </c>
      <c r="DU65" s="57">
        <v>0.4151326153678039</v>
      </c>
      <c r="DV65" s="57">
        <f t="shared" si="43"/>
        <v>26.36678337</v>
      </c>
      <c r="DW65" s="57">
        <f>IF(UI!$D$19="Less efficient is fine",-0.479 + 0.0553*(DV65) + -0.000521*(DV65)^2,IF(UI!$D$19="More efficient the better",0.099 + -0.00591*(DV65) + 0.000429*(DV65)^2,0.0238*(DV65) + -0.238))</f>
        <v>0.3895294441</v>
      </c>
      <c r="DX65" s="57">
        <v>0.40936414000958987</v>
      </c>
      <c r="DY65" s="99">
        <f t="shared" si="44"/>
        <v>31.52418026</v>
      </c>
      <c r="DZ65" s="57">
        <f>IF(UI!$D$19="Less efficient is fine",-0.479 + 0.0553*(DY65) + -0.000521*(DY65)^2,IF(UI!$D$19="More efficient the better",0.099 + -0.00591*(DY65) + 0.000429*(DY65)^2,0.0238*(DY65) + -0.238))</f>
        <v>0.5122754901</v>
      </c>
      <c r="EA65" s="57">
        <v>0.7337526241012807</v>
      </c>
      <c r="EB65" s="99">
        <f t="shared" si="45"/>
        <v>23.52139213</v>
      </c>
      <c r="EC65" s="57">
        <f>IF(UI!$D$19="Less efficient is fine",-0.479 + 0.0553*(EB65) + -0.000521*(EB65)^2,IF(UI!$D$19="More efficient the better",0.099 + -0.00591*(EB65) + 0.000429*(EB65)^2,0.0238*(EB65) + -0.238))</f>
        <v>0.3218091326</v>
      </c>
      <c r="ED65" s="57">
        <v>0.963292813873852</v>
      </c>
      <c r="EE65" s="99">
        <f t="shared" si="46"/>
        <v>26.79461972</v>
      </c>
      <c r="EF65" s="57">
        <f>IF(UI!$D$19="Less efficient is fine",-0.479 + 0.0553*(EE65) + -0.000521*(EE65)^2,IF(UI!$D$19="More efficient the better",0.099 + -0.00591*(EE65) + 0.000429*(EE65)^2,0.0238*(EE65) + -0.238))</f>
        <v>0.3997119494</v>
      </c>
      <c r="EG65" s="57">
        <v>0.16198272328340546</v>
      </c>
      <c r="EH65" s="99">
        <f t="shared" si="47"/>
        <v>20.99212869</v>
      </c>
      <c r="EI65" s="57">
        <f>IF(UI!$D$19="Less efficient is fine",-0.479 + 0.0553*(EH65) + -0.000521*(EH65)^2,IF(UI!$D$19="More efficient the better",0.099 + -0.00591*(EH65) + 0.000429*(EH65)^2,0.0238*(EH65) + -0.238))</f>
        <v>0.2616126628</v>
      </c>
      <c r="EJ65" s="57">
        <v>0.16991216181480218</v>
      </c>
      <c r="EK65" s="99">
        <f t="shared" si="48"/>
        <v>20.45736132</v>
      </c>
      <c r="EL65" s="57">
        <f>IF(UI!$D$19="Less efficient is fine",-0.479 + 0.0553*(EK65) + -0.000521*(EK65)^2,IF(UI!$D$19="More efficient the better",0.099 + -0.00591*(EK65) + 0.000429*(EK65)^2,0.0238*(EK65) + -0.238))</f>
        <v>0.2488851995</v>
      </c>
      <c r="EM65" s="57">
        <v>0.2547823241942889</v>
      </c>
      <c r="EN65" s="99">
        <f t="shared" si="49"/>
        <v>20.42767594</v>
      </c>
      <c r="EO65" s="57">
        <f>IF(UI!$D$19="Less efficient is fine",-0.479 + 0.0553*(EN65) + -0.000521*(EN65)^2,IF(UI!$D$19="More efficient the better",0.099 + -0.00591*(EN65) + 0.000429*(EN65)^2,0.0238*(EN65) + -0.238))</f>
        <v>0.2481786874</v>
      </c>
      <c r="EP65" s="57">
        <v>0.3055977929687045</v>
      </c>
      <c r="EQ65" s="99">
        <f t="shared" si="50"/>
        <v>35.55416484</v>
      </c>
      <c r="ER65" s="57">
        <f>IF(UI!$D$19="Less efficient is fine",-0.479 + 0.0553*(EQ65) + -0.000521*(EQ65)^2,IF(UI!$D$19="More efficient the better",0.099 + -0.00591*(EQ65) + 0.000429*(EQ65)^2,0.0238*(EQ65) + -0.238))</f>
        <v>0.6081891233</v>
      </c>
      <c r="ES65" s="57">
        <v>0.8857410508995645</v>
      </c>
      <c r="ET65" s="99">
        <f t="shared" si="51"/>
        <v>19.34916516</v>
      </c>
      <c r="EU65" s="57">
        <f>IF(UI!$D$19="Less efficient is fine",-0.479 + 0.0553*(ET65) + -0.000521*(ET65)^2,IF(UI!$D$19="More efficient the better",0.099 + -0.00591*(ET65) + 0.000429*(ET65)^2,0.0238*(ET65) + -0.238))</f>
        <v>0.2225101307</v>
      </c>
      <c r="EV65" s="57">
        <v>0.931300829916908</v>
      </c>
      <c r="EW65" s="99">
        <f t="shared" si="52"/>
        <v>21.43980381</v>
      </c>
      <c r="EX65" s="57">
        <f>IF(UI!$D$19="Less efficient is fine",-0.479 + 0.0553*(EW65) + -0.000521*(EW65)^2,IF(UI!$D$19="More efficient the better",0.099 + -0.00591*(EW65) + 0.000429*(EW65)^2,0.0238*(EW65) + -0.238))</f>
        <v>0.2722673308</v>
      </c>
      <c r="EY65" s="57">
        <v>0.9831087159037434</v>
      </c>
      <c r="EZ65" s="99">
        <f t="shared" si="53"/>
        <v>14.17289843</v>
      </c>
      <c r="FA65" s="57">
        <f>IF(UI!$D$19="Less efficient is fine",-0.479 + 0.0553*(EZ65) + -0.000521*(EZ65)^2,IF(UI!$D$19="More efficient the better",0.099 + -0.00591*(EZ65) + 0.000429*(EZ65)^2,0.0238*(EZ65) + -0.238))</f>
        <v>0.09931498265</v>
      </c>
      <c r="FB65" s="57">
        <v>0.8423906607381154</v>
      </c>
      <c r="FC65" s="99">
        <f t="shared" si="54"/>
        <v>10.66815048</v>
      </c>
      <c r="FD65" s="57">
        <f>IF(UI!$D$19="Less efficient is fine",-0.479 + 0.0553*(FC65) + -0.000521*(FC65)^2,IF(UI!$D$19="More efficient the better",0.099 + -0.00591*(FC65) + 0.000429*(FC65)^2,0.0238*(FC65) + -0.238))</f>
        <v>0.01590198132</v>
      </c>
      <c r="FE65" s="57">
        <v>0.05972417706402555</v>
      </c>
      <c r="FF65" s="57">
        <f t="shared" si="55"/>
        <v>31.32016265</v>
      </c>
      <c r="FG65" s="57">
        <f>IF(UI!$D$19="Less efficient is fine",-0.479 + 0.0553*(FF65) + -0.000521*(FF65)^2,IF(UI!$D$19="More efficient the better",0.099 + -0.00591*(FF65) + 0.000429*(FF65)^2,0.0238*(FF65) + -0.238))</f>
        <v>0.5074198711</v>
      </c>
    </row>
    <row r="66" ht="15.75" customHeight="1">
      <c r="A66" s="57">
        <f t="shared" si="1"/>
        <v>0.8426014938</v>
      </c>
      <c r="B66" s="57">
        <v>0.059824496637156166</v>
      </c>
      <c r="C66" s="57">
        <f t="shared" si="2"/>
        <v>29.90246736</v>
      </c>
      <c r="D66" s="57">
        <f>IF(UI!$D$19="Less efficient is fine",-0.479 + 0.0553*(C66) + -0.000521*(C66)^2,IF(UI!$D$19="More efficient the better",0.099 + -0.00591*(C66) + 0.000429*(C66)^2,0.0238*(C66) + -0.238))</f>
        <v>0.4736787231</v>
      </c>
      <c r="E66" s="57">
        <v>0.5294746273081331</v>
      </c>
      <c r="F66" s="57">
        <f t="shared" si="3"/>
        <v>19.15420159</v>
      </c>
      <c r="G66" s="57">
        <f>IF(UI!$D$19="Less efficient is fine",-0.479 + 0.0553*(F66) + -0.000521*(F66)^2,IF(UI!$D$19="More efficient the better",0.099 + -0.00591*(F66) + 0.000429*(F66)^2,0.0238*(F66) + -0.238))</f>
        <v>0.2178699978</v>
      </c>
      <c r="H66" s="57">
        <v>0.7415041130902502</v>
      </c>
      <c r="I66" s="57">
        <f t="shared" si="4"/>
        <v>29.41987378</v>
      </c>
      <c r="J66" s="57">
        <f>IF(UI!$D$19="Less efficient is fine",-0.479 + 0.0553*(I66) + -0.000521*(I66)^2,IF(UI!$D$19="More efficient the better",0.099 + -0.00591*(I66) + 0.000429*(I66)^2,0.0238*(I66) + -0.238))</f>
        <v>0.462192996</v>
      </c>
      <c r="K66" s="57">
        <v>0.8158648273767021</v>
      </c>
      <c r="L66" s="99">
        <f t="shared" si="5"/>
        <v>19.18325507</v>
      </c>
      <c r="M66" s="57">
        <f>IF(UI!$D$19="Less efficient is fine",-0.479 + 0.0553*(L66) + -0.000521*(L66)^2,IF(UI!$D$19="More efficient the better",0.099 + -0.00591*(L66) + 0.000429*(L66)^2,0.0238*(L66) + -0.238))</f>
        <v>0.2185614706</v>
      </c>
      <c r="N66" s="57">
        <v>0.45866431944807284</v>
      </c>
      <c r="O66" s="57">
        <f t="shared" si="6"/>
        <v>26.30997737</v>
      </c>
      <c r="P66" s="57">
        <f>IF(UI!$D$19="Less efficient is fine",-0.479 + 0.0553*(O66) + -0.000521*(O66)^2,IF(UI!$D$19="More efficient the better",0.099 + -0.00591*(O66) + 0.000429*(O66)^2,0.0238*(O66) + -0.238))</f>
        <v>0.3881774614</v>
      </c>
      <c r="Q66" s="57">
        <v>0.9357736233467576</v>
      </c>
      <c r="R66" s="57">
        <f t="shared" si="7"/>
        <v>22.81948836</v>
      </c>
      <c r="S66" s="57">
        <f>IF(UI!$D$19="Less efficient is fine",-0.479 + 0.0553*(R66) + -0.000521*(R66)^2,IF(UI!$D$19="More efficient the better",0.099 + -0.00591*(R66) + 0.000429*(R66)^2,0.0238*(R66) + -0.238))</f>
        <v>0.3051038229</v>
      </c>
      <c r="T66" s="57">
        <v>0.9532656638019389</v>
      </c>
      <c r="U66" s="57">
        <f t="shared" si="8"/>
        <v>28.44777946</v>
      </c>
      <c r="V66" s="57">
        <f>IF(UI!$D$19="Less efficient is fine",-0.479 + 0.0553*(U66) + -0.000521*(U66)^2,IF(UI!$D$19="More efficient the better",0.099 + -0.00591*(U66) + 0.000429*(U66)^2,0.0238*(U66) + -0.238))</f>
        <v>0.4390571511</v>
      </c>
      <c r="W66" s="57">
        <v>0.3294900674649598</v>
      </c>
      <c r="X66" s="57">
        <f t="shared" si="9"/>
        <v>21.24710366</v>
      </c>
      <c r="Y66" s="57">
        <f>IF(UI!$D$19="Less efficient is fine",-0.479 + 0.0553*(X66) + -0.000521*(X66)^2,IF(UI!$D$19="More efficient the better",0.099 + -0.00591*(X66) + 0.000429*(X66)^2,0.0238*(X66) + -0.238))</f>
        <v>0.267681067</v>
      </c>
      <c r="Z66" s="57">
        <v>0.8348232161323625</v>
      </c>
      <c r="AA66" s="57">
        <f t="shared" si="10"/>
        <v>23.92382247</v>
      </c>
      <c r="AB66" s="57">
        <f>IF(UI!$D$19="Less efficient is fine",-0.479 + 0.0553*(AA66) + -0.000521*(AA66)^2,IF(UI!$D$19="More efficient the better",0.099 + -0.00591*(AA66) + 0.000429*(AA66)^2,0.0238*(AA66) + -0.238))</f>
        <v>0.3313869749</v>
      </c>
      <c r="AC66" s="57">
        <v>0.7395926533420987</v>
      </c>
      <c r="AD66" s="57">
        <f t="shared" si="11"/>
        <v>24.38574008</v>
      </c>
      <c r="AE66" s="57">
        <f>IF(UI!$D$19="Less efficient is fine",-0.479 + 0.0553*(AD66) + -0.000521*(AD66)^2,IF(UI!$D$19="More efficient the better",0.099 + -0.00591*(AD66) + 0.000429*(AD66)^2,0.0238*(AD66) + -0.238))</f>
        <v>0.342380614</v>
      </c>
      <c r="AF66" s="57">
        <v>0.11786910814308671</v>
      </c>
      <c r="AG66" s="57">
        <f t="shared" si="12"/>
        <v>27.73450537</v>
      </c>
      <c r="AH66" s="57">
        <f>IF(UI!$D$19="Less efficient is fine",-0.479 + 0.0553*(AG66) + -0.000521*(AG66)^2,IF(UI!$D$19="More efficient the better",0.099 + -0.00591*(AG66) + 0.000429*(AG66)^2,0.0238*(AG66) + -0.238))</f>
        <v>0.4220812277</v>
      </c>
      <c r="AI66" s="57">
        <v>0.600994749040308</v>
      </c>
      <c r="AJ66" s="57">
        <f t="shared" si="13"/>
        <v>22.43550709</v>
      </c>
      <c r="AK66" s="57">
        <f>IF(UI!$D$19="Less efficient is fine",-0.479 + 0.0553*(AJ66) + -0.000521*(AJ66)^2,IF(UI!$D$19="More efficient the better",0.099 + -0.00591*(AJ66) + 0.000429*(AJ66)^2,0.0238*(AJ66) + -0.238))</f>
        <v>0.2959650689</v>
      </c>
      <c r="AL66" s="57">
        <v>0.09348733773537798</v>
      </c>
      <c r="AM66" s="57">
        <f t="shared" si="14"/>
        <v>23.08101421</v>
      </c>
      <c r="AN66" s="57">
        <f>IF(UI!$D$19="Less efficient is fine",-0.479 + 0.0553*(AM66) + -0.000521*(AM66)^2,IF(UI!$D$19="More efficient the better",0.099 + -0.00591*(AM66) + 0.000429*(AM66)^2,0.0238*(AM66) + -0.238))</f>
        <v>0.3113281382</v>
      </c>
      <c r="AO66" s="57">
        <v>0.2559931537989846</v>
      </c>
      <c r="AP66" s="57">
        <f t="shared" si="15"/>
        <v>21.14659655</v>
      </c>
      <c r="AQ66" s="57">
        <f>IF(UI!$D$19="Less efficient is fine",-0.479 + 0.0553*(AP66) + -0.000521*(AP66)^2,IF(UI!$D$19="More efficient the better",0.099 + -0.00591*(AP66) + 0.000429*(AP66)^2,0.0238*(AP66) + -0.238))</f>
        <v>0.265288998</v>
      </c>
      <c r="AR66" s="57">
        <v>0.6387724851107152</v>
      </c>
      <c r="AS66" s="57">
        <f t="shared" si="16"/>
        <v>24.99128385</v>
      </c>
      <c r="AT66" s="57">
        <f>IF(UI!$D$19="Less efficient is fine",-0.479 + 0.0553*(AS66) + -0.000521*(AS66)^2,IF(UI!$D$19="More efficient the better",0.099 + -0.00591*(AS66) + 0.000429*(AS66)^2,0.0238*(AS66) + -0.238))</f>
        <v>0.3567925557</v>
      </c>
      <c r="AU66" s="57">
        <v>0.8261698852316608</v>
      </c>
      <c r="AV66" s="57">
        <f t="shared" si="17"/>
        <v>24.32148908</v>
      </c>
      <c r="AW66" s="57">
        <f>IF(UI!$D$19="Less efficient is fine",-0.479 + 0.0553*(AV66) + -0.000521*(AV66)^2,IF(UI!$D$19="More efficient the better",0.099 + -0.00591*(AV66) + 0.000429*(AV66)^2,0.0238*(AV66) + -0.238))</f>
        <v>0.3408514401</v>
      </c>
      <c r="AX66" s="57">
        <v>0.8449363879966717</v>
      </c>
      <c r="AY66" s="57">
        <f t="shared" si="18"/>
        <v>25.80498233</v>
      </c>
      <c r="AZ66" s="57">
        <f>IF(UI!$D$19="Less efficient is fine",-0.479 + 0.0553*(AY66) + -0.000521*(AY66)^2,IF(UI!$D$19="More efficient the better",0.099 + -0.00591*(AY66) + 0.000429*(AY66)^2,0.0238*(AY66) + -0.238))</f>
        <v>0.3761585794</v>
      </c>
      <c r="BA66" s="57">
        <v>0.6551425570015881</v>
      </c>
      <c r="BB66" s="57">
        <f t="shared" si="19"/>
        <v>18.20930619</v>
      </c>
      <c r="BC66" s="57">
        <f>IF(UI!$D$19="Less efficient is fine",-0.479 + 0.0553*(BB66) + -0.000521*(BB66)^2,IF(UI!$D$19="More efficient the better",0.099 + -0.00591*(BB66) + 0.000429*(BB66)^2,0.0238*(BB66) + -0.238))</f>
        <v>0.1953814874</v>
      </c>
      <c r="BD66" s="57">
        <v>0.9110065459100092</v>
      </c>
      <c r="BE66" s="57">
        <f t="shared" si="20"/>
        <v>23.47578798</v>
      </c>
      <c r="BF66" s="57">
        <f>IF(UI!$D$19="Less efficient is fine",-0.479 + 0.0553*(BE66) + -0.000521*(BE66)^2,IF(UI!$D$19="More efficient the better",0.099 + -0.00591*(BE66) + 0.000429*(BE66)^2,0.0238*(BE66) + -0.238))</f>
        <v>0.3207237538</v>
      </c>
      <c r="BG66" s="57">
        <v>0.6725162459283023</v>
      </c>
      <c r="BH66" s="57">
        <f t="shared" si="21"/>
        <v>23.42422582</v>
      </c>
      <c r="BI66" s="57">
        <f>IF(UI!$D$19="Less efficient is fine",-0.479 + 0.0553*(BH66) + -0.000521*(BH66)^2,IF(UI!$D$19="More efficient the better",0.099 + -0.00591*(BH66) + 0.000429*(BH66)^2,0.0238*(BH66) + -0.238))</f>
        <v>0.3194965745</v>
      </c>
      <c r="BJ66" s="57">
        <v>0.7910138630709671</v>
      </c>
      <c r="BK66" s="57">
        <f t="shared" si="22"/>
        <v>14.84772878</v>
      </c>
      <c r="BL66" s="57">
        <f>IF(UI!$D$19="Less efficient is fine",-0.479 + 0.0553*(BK66) + -0.000521*(BK66)^2,IF(UI!$D$19="More efficient the better",0.099 + -0.00591*(BK66) + 0.000429*(BK66)^2,0.0238*(BK66) + -0.238))</f>
        <v>0.1153759449</v>
      </c>
      <c r="BM66" s="57">
        <v>0.5729402577607874</v>
      </c>
      <c r="BN66" s="57">
        <f t="shared" si="23"/>
        <v>22.42920793</v>
      </c>
      <c r="BO66" s="57">
        <f>IF(UI!$D$19="Less efficient is fine",-0.479 + 0.0553*(BN66) + -0.000521*(BN66)^2,IF(UI!$D$19="More efficient the better",0.099 + -0.00591*(BN66) + 0.000429*(BN66)^2,0.0238*(BN66) + -0.238))</f>
        <v>0.2958151487</v>
      </c>
      <c r="BP66" s="57">
        <v>0.2956038577673905</v>
      </c>
      <c r="BQ66" s="57">
        <f t="shared" si="24"/>
        <v>23.46005148</v>
      </c>
      <c r="BR66" s="57">
        <f>IF(UI!$D$19="Less efficient is fine",-0.479 + 0.0553*(BQ66) + -0.000521*(BQ66)^2,IF(UI!$D$19="More efficient the better",0.099 + -0.00591*(BQ66) + 0.000429*(BQ66)^2,0.0238*(BQ66) + -0.238))</f>
        <v>0.3203492252</v>
      </c>
      <c r="BS66" s="57">
        <v>0.5810638004692182</v>
      </c>
      <c r="BT66" s="57">
        <f t="shared" si="25"/>
        <v>18.98394673</v>
      </c>
      <c r="BU66" s="57">
        <f>IF(UI!$D$19="Less efficient is fine",-0.479 + 0.0553*(BT66) + -0.000521*(BT66)^2,IF(UI!$D$19="More efficient the better",0.099 + -0.00591*(BT66) + 0.000429*(BT66)^2,0.0238*(BT66) + -0.238))</f>
        <v>0.2138179322</v>
      </c>
      <c r="BV66" s="57">
        <v>0.6127702872766858</v>
      </c>
      <c r="BW66" s="57">
        <f t="shared" si="26"/>
        <v>13.71530186</v>
      </c>
      <c r="BX66" s="57">
        <f>IF(UI!$D$19="Less efficient is fine",-0.479 + 0.0553*(BW66) + -0.000521*(BW66)^2,IF(UI!$D$19="More efficient the better",0.099 + -0.00591*(BW66) + 0.000429*(BW66)^2,0.0238*(BW66) + -0.238))</f>
        <v>0.08842418429</v>
      </c>
      <c r="BY66" s="57">
        <v>0.5462381730731612</v>
      </c>
      <c r="BZ66" s="57">
        <f t="shared" si="27"/>
        <v>22.95878987</v>
      </c>
      <c r="CA66" s="57">
        <f>IF(UI!$D$19="Less efficient is fine",-0.479 + 0.0553*(BZ66) + -0.000521*(BZ66)^2,IF(UI!$D$19="More efficient the better",0.099 + -0.00591*(BZ66) + 0.000429*(BZ66)^2,0.0238*(BZ66) + -0.238))</f>
        <v>0.3084191989</v>
      </c>
      <c r="CB66" s="57">
        <v>0.8785742643914479</v>
      </c>
      <c r="CC66" s="57">
        <f t="shared" si="28"/>
        <v>24.34441263</v>
      </c>
      <c r="CD66" s="57">
        <f>IF(UI!$D$19="Less efficient is fine",-0.479 + 0.0553*(CC66) + -0.000521*(CC66)^2,IF(UI!$D$19="More efficient the better",0.099 + -0.00591*(CC66) + 0.000429*(CC66)^2,0.0238*(CC66) + -0.238))</f>
        <v>0.3413970205</v>
      </c>
      <c r="CE66" s="57">
        <v>0.12211483399197276</v>
      </c>
      <c r="CF66" s="57">
        <f t="shared" si="29"/>
        <v>16.23548995</v>
      </c>
      <c r="CG66" s="57">
        <f>IF(UI!$D$19="Less efficient is fine",-0.479 + 0.0553*(CF66) + -0.000521*(CF66)^2,IF(UI!$D$19="More efficient the better",0.099 + -0.00591*(CF66) + 0.000429*(CF66)^2,0.0238*(CF66) + -0.238))</f>
        <v>0.1484046609</v>
      </c>
      <c r="CH66" s="57">
        <v>0.5032164567168049</v>
      </c>
      <c r="CI66" s="57">
        <f t="shared" si="30"/>
        <v>13.40693091</v>
      </c>
      <c r="CJ66" s="57">
        <f>IF(UI!$D$19="Less efficient is fine",-0.479 + 0.0553*(CI66) + -0.000521*(CI66)^2,IF(UI!$D$19="More efficient the better",0.099 + -0.00591*(CI66) + 0.000429*(CI66)^2,0.0238*(CI66) + -0.238))</f>
        <v>0.08108495564</v>
      </c>
      <c r="CK66" s="57">
        <v>0.5701007246033076</v>
      </c>
      <c r="CL66" s="57">
        <f t="shared" si="31"/>
        <v>20.42768655</v>
      </c>
      <c r="CM66" s="57">
        <f>IF(UI!$D$19="Less efficient is fine",-0.479 + 0.0553*(CL66) + -0.000521*(CL66)^2,IF(UI!$D$19="More efficient the better",0.099 + -0.00591*(CL66) + 0.000429*(CL66)^2,0.0238*(CL66) + -0.238))</f>
        <v>0.24817894</v>
      </c>
      <c r="CN66" s="57">
        <v>0.34958905440746213</v>
      </c>
      <c r="CO66" s="57">
        <f t="shared" si="32"/>
        <v>26.18084354</v>
      </c>
      <c r="CP66" s="57">
        <f>IF(UI!$D$19="Less efficient is fine",-0.479 + 0.0553*(CO66) + -0.000521*(CO66)^2,IF(UI!$D$19="More efficient the better",0.099 + -0.00591*(CO66) + 0.000429*(CO66)^2,0.0238*(CO66) + -0.238))</f>
        <v>0.3851040763</v>
      </c>
      <c r="CQ66" s="57">
        <v>0.5812923959077991</v>
      </c>
      <c r="CR66" s="57">
        <f t="shared" si="33"/>
        <v>18.59635085</v>
      </c>
      <c r="CS66" s="57">
        <f>IF(UI!$D$19="Less efficient is fine",-0.479 + 0.0553*(CR66) + -0.000521*(CR66)^2,IF(UI!$D$19="More efficient the better",0.099 + -0.00591*(CR66) + 0.000429*(CR66)^2,0.0238*(CR66) + -0.238))</f>
        <v>0.2045931502</v>
      </c>
      <c r="CT66" s="57">
        <v>0.4864238326706718</v>
      </c>
      <c r="CU66" s="57">
        <f t="shared" si="34"/>
        <v>19.46582601</v>
      </c>
      <c r="CV66" s="57">
        <f>IF(UI!$D$19="Less efficient is fine",-0.479 + 0.0553*(CU66) + -0.000521*(CU66)^2,IF(UI!$D$19="More efficient the better",0.099 + -0.00591*(CU66) + 0.000429*(CU66)^2,0.0238*(CU66) + -0.238))</f>
        <v>0.225286659</v>
      </c>
      <c r="CW66" s="57">
        <v>0.15639872050747372</v>
      </c>
      <c r="CX66" s="57">
        <f t="shared" si="35"/>
        <v>25.51677337</v>
      </c>
      <c r="CY66" s="57">
        <f>IF(UI!$D$19="Less efficient is fine",-0.479 + 0.0553*(CX66) + -0.000521*(CX66)^2,IF(UI!$D$19="More efficient the better",0.099 + -0.00591*(CX66) + 0.000429*(CX66)^2,0.0238*(CX66) + -0.238))</f>
        <v>0.3692992061</v>
      </c>
      <c r="CZ66" s="57">
        <v>0.21390363170377646</v>
      </c>
      <c r="DA66" s="57">
        <f t="shared" si="36"/>
        <v>28.94331396</v>
      </c>
      <c r="DB66" s="57">
        <f>IF(UI!$D$19="Less efficient is fine",-0.479 + 0.0553*(DA66) + -0.000521*(DA66)^2,IF(UI!$D$19="Efficient",0.099 + -0.00591*(DA66) + 0.000429*(DA66)^2,0.0238*(DA66) + -0.238))</f>
        <v>0.4508508723</v>
      </c>
      <c r="DC66" s="57">
        <v>0.9562879144005645</v>
      </c>
      <c r="DD66" s="57">
        <f t="shared" si="37"/>
        <v>25.43937257</v>
      </c>
      <c r="DE66" s="57">
        <f>IF(UI!$D$19="Less efficient is fine",-0.479 + 0.0553*(DD66) + -0.000521*(DD66)^2,IF(UI!$D$19="More efficient the better",0.099 + -0.00591*(DD66) + 0.000429*(DD66)^2,0.0238*(DD66) + -0.238))</f>
        <v>0.3674570671</v>
      </c>
      <c r="DF66" s="57">
        <v>0.5075518342171543</v>
      </c>
      <c r="DG66" s="57">
        <f t="shared" si="38"/>
        <v>20.68647471</v>
      </c>
      <c r="DH66" s="57">
        <f>IF(UI!$D$19="Less efficient is fine",-0.479 + 0.0553*(DG66) + -0.000521*(DG66)^2,IF(UI!$D$19="More efficient the better",0.099 + -0.00591*(DG66) + 0.000429*(DG66)^2,0.0238*(DG66) + -0.238))</f>
        <v>0.2543380982</v>
      </c>
      <c r="DI66" s="57">
        <v>0.8299728245562272</v>
      </c>
      <c r="DJ66" s="57">
        <f t="shared" si="39"/>
        <v>29.40250374</v>
      </c>
      <c r="DK66" s="57">
        <f>IF(UI!$D$19="Less efficient is fine",-0.479 + 0.0553*(DJ66) + -0.000521*(DJ66)^2,IF(UI!$D$19="More efficient the better",0.099 + -0.00591*(DJ66) + 0.000429*(DJ66)^2,0.0238*(DJ66) + -0.238))</f>
        <v>0.461779589</v>
      </c>
      <c r="DL66" s="57">
        <v>0.6808189469646467</v>
      </c>
      <c r="DM66" s="57">
        <f t="shared" si="40"/>
        <v>22.80921906</v>
      </c>
      <c r="DN66" s="57">
        <f>IF(UI!$D$19="Less efficient is fine",-0.479 + 0.0553*(DM66) + -0.000521*(DM66)^2,IF(UI!$D$19="More efficient the better",0.099 + -0.00591*(DM66) + 0.000429*(DM66)^2,0.0238*(DM66) + -0.238))</f>
        <v>0.3048594135</v>
      </c>
      <c r="DO66" s="57">
        <v>0.26299080273827324</v>
      </c>
      <c r="DP66" s="57">
        <f t="shared" si="41"/>
        <v>26.17573768</v>
      </c>
      <c r="DQ66" s="57">
        <f>IF(UI!$D$19="Less efficient is fine",-0.479 + 0.0553*(DP66) + -0.000521*(DP66)^2,IF(UI!$D$19="More efficient the better",0.099 + -0.00591*(DP66) + 0.000429*(DP66)^2,0.0238*(DP66) + -0.238))</f>
        <v>0.3849825568</v>
      </c>
      <c r="DR66" s="57">
        <v>0.7784539681124999</v>
      </c>
      <c r="DS66" s="57">
        <f t="shared" si="42"/>
        <v>24.46948615</v>
      </c>
      <c r="DT66" s="57">
        <f>IF(UI!$D$19="Less efficient is fine",-0.479 + 0.0553*(DS66) + -0.000521*(DS66)^2,IF(UI!$D$19="More efficient the better",0.099 + -0.00591*(DS66) + 0.000429*(DS66)^2,0.0238*(DS66) + -0.238))</f>
        <v>0.3443737704</v>
      </c>
      <c r="DU66" s="57">
        <v>0.13424405728702804</v>
      </c>
      <c r="DV66" s="57">
        <f t="shared" si="43"/>
        <v>25.77723758</v>
      </c>
      <c r="DW66" s="57">
        <f>IF(UI!$D$19="Less efficient is fine",-0.479 + 0.0553*(DV66) + -0.000521*(DV66)^2,IF(UI!$D$19="More efficient the better",0.099 + -0.00591*(DV66) + 0.000429*(DV66)^2,0.0238*(DV66) + -0.238))</f>
        <v>0.3754982544</v>
      </c>
      <c r="DX66" s="57">
        <v>0.622893811547799</v>
      </c>
      <c r="DY66" s="99">
        <f t="shared" si="44"/>
        <v>26.01482907</v>
      </c>
      <c r="DZ66" s="57">
        <f>IF(UI!$D$19="Less efficient is fine",-0.479 + 0.0553*(DY66) + -0.000521*(DY66)^2,IF(UI!$D$19="More efficient the better",0.099 + -0.00591*(DY66) + 0.000429*(DY66)^2,0.0238*(DY66) + -0.238))</f>
        <v>0.3811529319</v>
      </c>
      <c r="EA66" s="57">
        <v>0.972397493424253</v>
      </c>
      <c r="EB66" s="99">
        <f t="shared" si="45"/>
        <v>29.27004088</v>
      </c>
      <c r="EC66" s="57">
        <f>IF(UI!$D$19="Less efficient is fine",-0.479 + 0.0553*(EB66) + -0.000521*(EB66)^2,IF(UI!$D$19="More efficient the better",0.099 + -0.00591*(EB66) + 0.000429*(EB66)^2,0.0238*(EB66) + -0.238))</f>
        <v>0.458626973</v>
      </c>
      <c r="ED66" s="57">
        <v>0.623422824765619</v>
      </c>
      <c r="EE66" s="99">
        <f t="shared" si="46"/>
        <v>21.93625625</v>
      </c>
      <c r="EF66" s="57">
        <f>IF(UI!$D$19="Less efficient is fine",-0.479 + 0.0553*(EE66) + -0.000521*(EE66)^2,IF(UI!$D$19="More efficient the better",0.099 + -0.00591*(EE66) + 0.000429*(EE66)^2,0.0238*(EE66) + -0.238))</f>
        <v>0.2840828988</v>
      </c>
      <c r="EG66" s="57">
        <v>0.11243456367836535</v>
      </c>
      <c r="EH66" s="99">
        <f t="shared" si="47"/>
        <v>20.65971287</v>
      </c>
      <c r="EI66" s="57">
        <f>IF(UI!$D$19="Less efficient is fine",-0.479 + 0.0553*(EH66) + -0.000521*(EH66)^2,IF(UI!$D$19="More efficient the better",0.099 + -0.00591*(EH66) + 0.000429*(EH66)^2,0.0238*(EH66) + -0.238))</f>
        <v>0.2537011663</v>
      </c>
      <c r="EJ66" s="57">
        <v>0.09777526308709217</v>
      </c>
      <c r="EK66" s="99">
        <f t="shared" si="48"/>
        <v>20.10552738</v>
      </c>
      <c r="EL66" s="57">
        <f>IF(UI!$D$19="Less efficient is fine",-0.479 + 0.0553*(EK66) + -0.000521*(EK66)^2,IF(UI!$D$19="More efficient the better",0.099 + -0.00591*(EK66) + 0.000429*(EK66)^2,0.0238*(EK66) + -0.238))</f>
        <v>0.2405115517</v>
      </c>
      <c r="EM66" s="57">
        <v>0.8313671734422645</v>
      </c>
      <c r="EN66" s="99">
        <f t="shared" si="49"/>
        <v>19.23633723</v>
      </c>
      <c r="EO66" s="57">
        <f>IF(UI!$D$19="Less efficient is fine",-0.479 + 0.0553*(EN66) + -0.000521*(EN66)^2,IF(UI!$D$19="More efficient the better",0.099 + -0.00591*(EN66) + 0.000429*(EN66)^2,0.0238*(EN66) + -0.238))</f>
        <v>0.2198248261</v>
      </c>
      <c r="EP66" s="57">
        <v>0.5093824920929616</v>
      </c>
      <c r="EQ66" s="99">
        <f t="shared" si="50"/>
        <v>29.41688907</v>
      </c>
      <c r="ER66" s="57">
        <f>IF(UI!$D$19="Less efficient is fine",-0.479 + 0.0553*(EQ66) + -0.000521*(EQ66)^2,IF(UI!$D$19="More efficient the better",0.099 + -0.00591*(EQ66) + 0.000429*(EQ66)^2,0.0238*(EQ66) + -0.238))</f>
        <v>0.4621219598</v>
      </c>
      <c r="ES66" s="57">
        <v>0.8727663506848108</v>
      </c>
      <c r="ET66" s="99">
        <f t="shared" si="51"/>
        <v>19.20270319</v>
      </c>
      <c r="EU66" s="57">
        <f>IF(UI!$D$19="Less efficient is fine",-0.479 + 0.0553*(ET66) + -0.000521*(ET66)^2,IF(UI!$D$19="More efficient the better",0.099 + -0.00591*(ET66) + 0.000429*(ET66)^2,0.0238*(ET66) + -0.238))</f>
        <v>0.219024336</v>
      </c>
      <c r="EV66" s="57">
        <v>0.16298885798779228</v>
      </c>
      <c r="EW66" s="99">
        <f t="shared" si="52"/>
        <v>18.56925062</v>
      </c>
      <c r="EX66" s="57">
        <f>IF(UI!$D$19="Less efficient is fine",-0.479 + 0.0553*(EW66) + -0.000521*(EW66)^2,IF(UI!$D$19="More efficient the better",0.099 + -0.00591*(EW66) + 0.000429*(EW66)^2,0.0238*(EW66) + -0.238))</f>
        <v>0.2039481648</v>
      </c>
      <c r="EY66" s="57">
        <v>0.8275572239162218</v>
      </c>
      <c r="EZ66" s="99">
        <f t="shared" si="53"/>
        <v>12.35728692</v>
      </c>
      <c r="FA66" s="57">
        <f>IF(UI!$D$19="Less efficient is fine",-0.479 + 0.0553*(EZ66) + -0.000521*(EZ66)^2,IF(UI!$D$19="More efficient the better",0.099 + -0.00591*(EZ66) + 0.000429*(EZ66)^2,0.0238*(EZ66) + -0.238))</f>
        <v>0.05610342866</v>
      </c>
      <c r="FB66" s="57">
        <v>0.5445392892281061</v>
      </c>
      <c r="FC66" s="99">
        <f t="shared" si="54"/>
        <v>9.035987573</v>
      </c>
      <c r="FD66" s="57">
        <f>IF(UI!$D$19="Less efficient is fine",-0.479 + 0.0553*(FC66) + -0.000521*(FC66)^2,IF(UI!$D$19="More efficient the better",0.099 + -0.00591*(FC66) + 0.000429*(FC66)^2,0.0238*(FC66) + -0.238))</f>
        <v>-0.02294349576</v>
      </c>
      <c r="FE66" s="57">
        <v>0.6237177524899613</v>
      </c>
      <c r="FF66" s="57">
        <f t="shared" si="55"/>
        <v>32.72362276</v>
      </c>
      <c r="FG66" s="57">
        <f>IF(UI!$D$19="Less efficient is fine",-0.479 + 0.0553*(FF66) + -0.000521*(FF66)^2,IF(UI!$D$19="More efficient the better",0.099 + -0.00591*(FF66) + 0.000429*(FF66)^2,0.0238*(FF66) + -0.238))</f>
        <v>0.5408222217</v>
      </c>
    </row>
    <row r="67" ht="15.75" customHeight="1">
      <c r="A67" s="57">
        <f t="shared" si="1"/>
        <v>0.9900857655</v>
      </c>
      <c r="B67" s="57">
        <v>0.3980974840218938</v>
      </c>
      <c r="C67" s="57">
        <f t="shared" si="2"/>
        <v>32.90763668</v>
      </c>
      <c r="D67" s="57">
        <f>IF(UI!$D$19="Less efficient is fine",-0.479 + 0.0553*(C67) + -0.000521*(C67)^2,IF(UI!$D$19="More efficient the better",0.099 + -0.00591*(C67) + 0.000429*(C67)^2,0.0238*(C67) + -0.238))</f>
        <v>0.545201753</v>
      </c>
      <c r="E67" s="57">
        <v>0.26533454801851764</v>
      </c>
      <c r="F67" s="57">
        <f t="shared" si="3"/>
        <v>23.64235191</v>
      </c>
      <c r="G67" s="57">
        <f>IF(UI!$D$19="Less efficient is fine",-0.479 + 0.0553*(F67) + -0.000521*(F67)^2,IF(UI!$D$19="More efficient the better",0.099 + -0.00591*(F67) + 0.000429*(F67)^2,0.0238*(F67) + -0.238))</f>
        <v>0.3246879753</v>
      </c>
      <c r="H67" s="57">
        <v>0.5093986686151484</v>
      </c>
      <c r="I67" s="57">
        <f t="shared" si="4"/>
        <v>26.93491737</v>
      </c>
      <c r="J67" s="57">
        <f>IF(UI!$D$19="Less efficient is fine",-0.479 + 0.0553*(I67) + -0.000521*(I67)^2,IF(UI!$D$19="More efficient the better",0.099 + -0.00591*(I67) + 0.000429*(I67)^2,0.0238*(I67) + -0.238))</f>
        <v>0.4030510335</v>
      </c>
      <c r="K67" s="57">
        <v>0.8184807153634309</v>
      </c>
      <c r="L67" s="99">
        <f t="shared" si="5"/>
        <v>19.21759163</v>
      </c>
      <c r="M67" s="57">
        <f>IF(UI!$D$19="Less efficient is fine",-0.479 + 0.0553*(L67) + -0.000521*(L67)^2,IF(UI!$D$19="More efficient the better",0.099 + -0.00591*(L67) + 0.000429*(L67)^2,0.0238*(L67) + -0.238))</f>
        <v>0.2193786807</v>
      </c>
      <c r="N67" s="57">
        <v>0.23290115561271552</v>
      </c>
      <c r="O67" s="57">
        <f t="shared" si="6"/>
        <v>25.07123702</v>
      </c>
      <c r="P67" s="57">
        <f>IF(UI!$D$19="Less efficient is fine",-0.479 + 0.0553*(O67) + -0.000521*(O67)^2,IF(UI!$D$19="More efficient the better",0.099 + -0.00591*(O67) + 0.000429*(O67)^2,0.0238*(O67) + -0.238))</f>
        <v>0.358695441</v>
      </c>
      <c r="Q67" s="57">
        <v>0.8017087070406637</v>
      </c>
      <c r="R67" s="57">
        <f t="shared" si="7"/>
        <v>20.41154058</v>
      </c>
      <c r="S67" s="57">
        <f>IF(UI!$D$19="Less efficient is fine",-0.479 + 0.0553*(R67) + -0.000521*(R67)^2,IF(UI!$D$19="More efficient the better",0.099 + -0.00591*(R67) + 0.000429*(R67)^2,0.0238*(R67) + -0.238))</f>
        <v>0.2477946659</v>
      </c>
      <c r="T67" s="57">
        <v>0.3047739964407158</v>
      </c>
      <c r="U67" s="57">
        <f t="shared" si="8"/>
        <v>25.90367773</v>
      </c>
      <c r="V67" s="57">
        <f>IF(UI!$D$19="Less efficient is fine",-0.479 + 0.0553*(U67) + -0.000521*(U67)^2,IF(UI!$D$19="More efficient the better",0.099 + -0.00591*(U67) + 0.000429*(U67)^2,0.0238*(U67) + -0.238))</f>
        <v>0.37850753</v>
      </c>
      <c r="W67" s="57">
        <v>0.9505740529434988</v>
      </c>
      <c r="X67" s="57">
        <f t="shared" si="9"/>
        <v>23.05059893</v>
      </c>
      <c r="Y67" s="57">
        <f>IF(UI!$D$19="Less efficient is fine",-0.479 + 0.0553*(X67) + -0.000521*(X67)^2,IF(UI!$D$19="More efficient the better",0.099 + -0.00591*(X67) + 0.000429*(X67)^2,0.0238*(X67) + -0.238))</f>
        <v>0.3106042545</v>
      </c>
      <c r="Z67" s="57">
        <v>0.9510478720943571</v>
      </c>
      <c r="AA67" s="57">
        <f t="shared" si="10"/>
        <v>26.23657243</v>
      </c>
      <c r="AB67" s="57">
        <f>IF(UI!$D$19="Less efficient is fine",-0.479 + 0.0553*(AA67) + -0.000521*(AA67)^2,IF(UI!$D$19="More efficient the better",0.099 + -0.00591*(AA67) + 0.000429*(AA67)^2,0.0238*(AA67) + -0.238))</f>
        <v>0.3864304238</v>
      </c>
      <c r="AC67" s="57">
        <v>0.28849839558730295</v>
      </c>
      <c r="AD67" s="57">
        <f t="shared" si="11"/>
        <v>27.27880915</v>
      </c>
      <c r="AE67" s="57">
        <f>IF(UI!$D$19="Less efficient is fine",-0.479 + 0.0553*(AD67) + -0.000521*(AD67)^2,IF(UI!$D$19="More efficient the better",0.099 + -0.00591*(AD67) + 0.000429*(AD67)^2,0.0238*(AD67) + -0.238))</f>
        <v>0.4112356577</v>
      </c>
      <c r="AF67" s="57">
        <v>0.18463011340933044</v>
      </c>
      <c r="AG67" s="57">
        <f t="shared" si="12"/>
        <v>26.21941962</v>
      </c>
      <c r="AH67" s="57">
        <f>IF(UI!$D$19="Less efficient is fine",-0.479 + 0.0553*(AG67) + -0.000521*(AG67)^2,IF(UI!$D$19="More efficient the better",0.099 + -0.00591*(AG67) + 0.000429*(AG67)^2,0.0238*(AG67) + -0.238))</f>
        <v>0.3860221869</v>
      </c>
      <c r="AI67" s="57">
        <v>0.6206112630800453</v>
      </c>
      <c r="AJ67" s="57">
        <f t="shared" si="13"/>
        <v>22.59890763</v>
      </c>
      <c r="AK67" s="57">
        <f>IF(UI!$D$19="Less efficient is fine",-0.479 + 0.0553*(AJ67) + -0.000521*(AJ67)^2,IF(UI!$D$19="More efficient the better",0.099 + -0.00591*(AJ67) + 0.000429*(AJ67)^2,0.0238*(AJ67) + -0.238))</f>
        <v>0.2998540015</v>
      </c>
      <c r="AL67" s="57">
        <v>0.5430138827461498</v>
      </c>
      <c r="AM67" s="57">
        <f t="shared" si="14"/>
        <v>19.51796823</v>
      </c>
      <c r="AN67" s="57">
        <f>IF(UI!$D$19="Less efficient is fine",-0.479 + 0.0553*(AM67) + -0.000521*(AM67)^2,IF(UI!$D$19="More efficient the better",0.099 + -0.00591*(AM67) + 0.000429*(AM67)^2,0.0238*(AM67) + -0.238))</f>
        <v>0.2265276439</v>
      </c>
      <c r="AO67" s="57">
        <v>0.7387445515594945</v>
      </c>
      <c r="AP67" s="57">
        <f t="shared" si="15"/>
        <v>19.12754573</v>
      </c>
      <c r="AQ67" s="57">
        <f>IF(UI!$D$19="Less efficient is fine",-0.479 + 0.0553*(AP67) + -0.000521*(AP67)^2,IF(UI!$D$19="More efficient the better",0.099 + -0.00591*(AP67) + 0.000429*(AP67)^2,0.0238*(AP67) + -0.238))</f>
        <v>0.2172355883</v>
      </c>
      <c r="AR67" s="57">
        <v>0.14753419340336327</v>
      </c>
      <c r="AS67" s="57">
        <f t="shared" si="16"/>
        <v>27.98761087</v>
      </c>
      <c r="AT67" s="57">
        <f>IF(UI!$D$19="Less efficient is fine",-0.479 + 0.0553*(AS67) + -0.000521*(AS67)^2,IF(UI!$D$19="More efficient the better",0.099 + -0.00591*(AS67) + 0.000429*(AS67)^2,0.0238*(AS67) + -0.238))</f>
        <v>0.4281051387</v>
      </c>
      <c r="AU67" s="57">
        <v>0.3583228062192466</v>
      </c>
      <c r="AV67" s="57">
        <f t="shared" si="17"/>
        <v>25.96292233</v>
      </c>
      <c r="AW67" s="57">
        <f>IF(UI!$D$19="Less efficient is fine",-0.479 + 0.0553*(AV67) + -0.000521*(AV67)^2,IF(UI!$D$19="More efficient the better",0.099 + -0.00591*(AV67) + 0.000429*(AV67)^2,0.0238*(AV67) + -0.238))</f>
        <v>0.3799175515</v>
      </c>
      <c r="AX67" s="57">
        <v>0.5815900924557935</v>
      </c>
      <c r="AY67" s="57">
        <f t="shared" si="18"/>
        <v>21.82373093</v>
      </c>
      <c r="AZ67" s="57">
        <f>IF(UI!$D$19="Less efficient is fine",-0.479 + 0.0553*(AY67) + -0.000521*(AY67)^2,IF(UI!$D$19="More efficient the better",0.099 + -0.00591*(AY67) + 0.000429*(AY67)^2,0.0238*(AY67) + -0.238))</f>
        <v>0.2814047962</v>
      </c>
      <c r="BA67" s="57">
        <v>0.570783724347184</v>
      </c>
      <c r="BB67" s="57">
        <f t="shared" si="19"/>
        <v>17.3085062</v>
      </c>
      <c r="BC67" s="57">
        <f>IF(UI!$D$19="Less efficient is fine",-0.479 + 0.0553*(BB67) + -0.000521*(BB67)^2,IF(UI!$D$19="More efficient the better",0.099 + -0.00591*(BB67) + 0.000429*(BB67)^2,0.0238*(BB67) + -0.238))</f>
        <v>0.1739424475</v>
      </c>
      <c r="BD67" s="57">
        <v>0.05027268553237596</v>
      </c>
      <c r="BE67" s="57">
        <f t="shared" si="20"/>
        <v>19.5854445</v>
      </c>
      <c r="BF67" s="57">
        <f>IF(UI!$D$19="Less efficient is fine",-0.479 + 0.0553*(BE67) + -0.000521*(BE67)^2,IF(UI!$D$19="More efficient the better",0.099 + -0.00591*(BE67) + 0.000429*(BE67)^2,0.0238*(BE67) + -0.238))</f>
        <v>0.2281335792</v>
      </c>
      <c r="BG67" s="57">
        <v>0.9751072012714113</v>
      </c>
      <c r="BH67" s="57">
        <f t="shared" si="21"/>
        <v>30.35992734</v>
      </c>
      <c r="BI67" s="57">
        <f>IF(UI!$D$19="Less efficient is fine",-0.479 + 0.0553*(BH67) + -0.000521*(BH67)^2,IF(UI!$D$19="More efficient the better",0.099 + -0.00591*(BH67) + 0.000429*(BH67)^2,0.0238*(BH67) + -0.238))</f>
        <v>0.4845662707</v>
      </c>
      <c r="BJ67" s="57">
        <v>0.9367518654063953</v>
      </c>
      <c r="BK67" s="57">
        <f t="shared" si="22"/>
        <v>16.71571212</v>
      </c>
      <c r="BL67" s="57">
        <f>IF(UI!$D$19="Less efficient is fine",-0.479 + 0.0553*(BK67) + -0.000521*(BK67)^2,IF(UI!$D$19="More efficient the better",0.099 + -0.00591*(BK67) + 0.000429*(BK67)^2,0.0238*(BK67) + -0.238))</f>
        <v>0.1598339485</v>
      </c>
      <c r="BM67" s="57">
        <v>0.7407506723086568</v>
      </c>
      <c r="BN67" s="57">
        <f t="shared" si="23"/>
        <v>24.98475379</v>
      </c>
      <c r="BO67" s="57">
        <f>IF(UI!$D$19="Less efficient is fine",-0.479 + 0.0553*(BN67) + -0.000521*(BN67)^2,IF(UI!$D$19="More efficient the better",0.099 + -0.00591*(BN67) + 0.000429*(BN67)^2,0.0238*(BN67) + -0.238))</f>
        <v>0.3566371402</v>
      </c>
      <c r="BP67" s="57">
        <v>0.3755450041015811</v>
      </c>
      <c r="BQ67" s="57">
        <f t="shared" si="24"/>
        <v>23.89994521</v>
      </c>
      <c r="BR67" s="57">
        <f>IF(UI!$D$19="Less efficient is fine",-0.479 + 0.0553*(BQ67) + -0.000521*(BQ67)^2,IF(UI!$D$19="More efficient the better",0.099 + -0.00591*(BQ67) + 0.000429*(BQ67)^2,0.0238*(BQ67) + -0.238))</f>
        <v>0.3308186961</v>
      </c>
      <c r="BS67" s="57">
        <v>0.4661744865604547</v>
      </c>
      <c r="BT67" s="57">
        <f t="shared" si="25"/>
        <v>23.41395548</v>
      </c>
      <c r="BU67" s="57">
        <f>IF(UI!$D$19="Less efficient is fine",-0.479 + 0.0553*(BT67) + -0.000521*(BT67)^2,IF(UI!$D$19="More efficient the better",0.099 + -0.00591*(BT67) + 0.000429*(BT67)^2,0.0238*(BT67) + -0.238))</f>
        <v>0.3192521405</v>
      </c>
      <c r="BV67" s="57">
        <v>0.4508258427007149</v>
      </c>
      <c r="BW67" s="57">
        <f t="shared" si="26"/>
        <v>16.84866024</v>
      </c>
      <c r="BX67" s="57">
        <f>IF(UI!$D$19="Less efficient is fine",-0.479 + 0.0553*(BW67) + -0.000521*(BW67)^2,IF(UI!$D$19="More efficient the better",0.099 + -0.00591*(BW67) + 0.000429*(BW67)^2,0.0238*(BW67) + -0.238))</f>
        <v>0.1629981137</v>
      </c>
      <c r="BY67" s="57">
        <v>0.4793253606524194</v>
      </c>
      <c r="BZ67" s="57">
        <f t="shared" si="27"/>
        <v>28.44776776</v>
      </c>
      <c r="CA67" s="57">
        <f>IF(UI!$D$19="Less efficient is fine",-0.479 + 0.0553*(BZ67) + -0.000521*(BZ67)^2,IF(UI!$D$19="More efficient the better",0.099 + -0.00591*(BZ67) + 0.000429*(BZ67)^2,0.0238*(BZ67) + -0.238))</f>
        <v>0.4390568727</v>
      </c>
      <c r="CB67" s="57">
        <v>0.28100124500669266</v>
      </c>
      <c r="CC67" s="57">
        <f t="shared" si="28"/>
        <v>24.62383889</v>
      </c>
      <c r="CD67" s="57">
        <f>IF(UI!$D$19="Less efficient is fine",-0.479 + 0.0553*(CC67) + -0.000521*(CC67)^2,IF(UI!$D$19="More efficient the better",0.099 + -0.00591*(CC67) + 0.000429*(CC67)^2,0.0238*(CC67) + -0.238))</f>
        <v>0.3480473655</v>
      </c>
      <c r="CE67" s="57">
        <v>0.793155420566308</v>
      </c>
      <c r="CF67" s="57">
        <f t="shared" si="29"/>
        <v>15.74571972</v>
      </c>
      <c r="CG67" s="57">
        <f>IF(UI!$D$19="Less efficient is fine",-0.479 + 0.0553*(CF67) + -0.000521*(CF67)^2,IF(UI!$D$19="More efficient the better",0.099 + -0.00591*(CF67) + 0.000429*(CF67)^2,0.0238*(CF67) + -0.238))</f>
        <v>0.1367481293</v>
      </c>
      <c r="CH67" s="57">
        <v>0.6678258198852184</v>
      </c>
      <c r="CI67" s="57">
        <f t="shared" si="30"/>
        <v>14.60878114</v>
      </c>
      <c r="CJ67" s="57">
        <f>IF(UI!$D$19="Less efficient is fine",-0.479 + 0.0553*(CI67) + -0.000521*(CI67)^2,IF(UI!$D$19="More efficient the better",0.099 + -0.00591*(CI67) + 0.000429*(CI67)^2,0.0238*(CI67) + -0.238))</f>
        <v>0.1096889912</v>
      </c>
      <c r="CK67" s="57">
        <v>0.8399259456840611</v>
      </c>
      <c r="CL67" s="57">
        <f t="shared" si="31"/>
        <v>24.54870136</v>
      </c>
      <c r="CM67" s="57">
        <f>IF(UI!$D$19="Less efficient is fine",-0.479 + 0.0553*(CL67) + -0.000521*(CL67)^2,IF(UI!$D$19="More efficient the better",0.099 + -0.00591*(CL67) + 0.000429*(CL67)^2,0.0238*(CL67) + -0.238))</f>
        <v>0.3462590924</v>
      </c>
      <c r="CN67" s="57">
        <v>0.46236396450393635</v>
      </c>
      <c r="CO67" s="57">
        <f t="shared" si="32"/>
        <v>26.80813875</v>
      </c>
      <c r="CP67" s="57">
        <f>IF(UI!$D$19="Less efficient is fine",-0.479 + 0.0553*(CO67) + -0.000521*(CO67)^2,IF(UI!$D$19="More efficient the better",0.099 + -0.00591*(CO67) + 0.000429*(CO67)^2,0.0238*(CO67) + -0.238))</f>
        <v>0.4000337022</v>
      </c>
      <c r="CQ67" s="57">
        <v>0.2867693545369039</v>
      </c>
      <c r="CR67" s="57">
        <f t="shared" si="33"/>
        <v>22.16527862</v>
      </c>
      <c r="CS67" s="57">
        <f>IF(UI!$D$19="Less efficient is fine",-0.479 + 0.0553*(CR67) + -0.000521*(CR67)^2,IF(UI!$D$19="More efficient the better",0.099 + -0.00591*(CR67) + 0.000429*(CR67)^2,0.0238*(CR67) + -0.238))</f>
        <v>0.2895336311</v>
      </c>
      <c r="CT67" s="57">
        <v>0.23093545785450542</v>
      </c>
      <c r="CU67" s="57">
        <f t="shared" si="34"/>
        <v>18.69902714</v>
      </c>
      <c r="CV67" s="57">
        <f>IF(UI!$D$19="Less efficient is fine",-0.479 + 0.0553*(CU67) + -0.000521*(CU67)^2,IF(UI!$D$19="More efficient the better",0.099 + -0.00591*(CU67) + 0.000429*(CU67)^2,0.0238*(CU67) + -0.238))</f>
        <v>0.2070368459</v>
      </c>
      <c r="CW67" s="57">
        <v>0.8077644653890232</v>
      </c>
      <c r="CX67" s="57">
        <f t="shared" si="35"/>
        <v>25.10229786</v>
      </c>
      <c r="CY67" s="57">
        <f>IF(UI!$D$19="Less efficient is fine",-0.479 + 0.0553*(CX67) + -0.000521*(CX67)^2,IF(UI!$D$19="More efficient the better",0.099 + -0.00591*(CX67) + 0.000429*(CX67)^2,0.0238*(CX67) + -0.238))</f>
        <v>0.3594346891</v>
      </c>
      <c r="CZ67" s="57">
        <v>0.9688694963521719</v>
      </c>
      <c r="DA67" s="57">
        <f t="shared" si="36"/>
        <v>32.07676151</v>
      </c>
      <c r="DB67" s="57">
        <f>IF(UI!$D$19="Less efficient is fine",-0.479 + 0.0553*(DA67) + -0.000521*(DA67)^2,IF(UI!$D$19="Efficient",0.099 + -0.00591*(DA67) + 0.000429*(DA67)^2,0.0238*(DA67) + -0.238))</f>
        <v>0.525426924</v>
      </c>
      <c r="DC67" s="57">
        <v>0.6461612010392175</v>
      </c>
      <c r="DD67" s="57">
        <f t="shared" si="37"/>
        <v>20.71468464</v>
      </c>
      <c r="DE67" s="57">
        <f>IF(UI!$D$19="Less efficient is fine",-0.479 + 0.0553*(DD67) + -0.000521*(DD67)^2,IF(UI!$D$19="More efficient the better",0.099 + -0.00591*(DD67) + 0.000429*(DD67)^2,0.0238*(DD67) + -0.238))</f>
        <v>0.2550094945</v>
      </c>
      <c r="DF67" s="57">
        <v>0.56696610070523</v>
      </c>
      <c r="DG67" s="57">
        <f t="shared" si="38"/>
        <v>21.3286339</v>
      </c>
      <c r="DH67" s="57">
        <f>IF(UI!$D$19="Less efficient is fine",-0.479 + 0.0553*(DG67) + -0.000521*(DG67)^2,IF(UI!$D$19="More efficient the better",0.099 + -0.00591*(DG67) + 0.000429*(DG67)^2,0.0238*(DG67) + -0.238))</f>
        <v>0.2696214868</v>
      </c>
      <c r="DI67" s="57">
        <v>0.8122797601120334</v>
      </c>
      <c r="DJ67" s="57">
        <f t="shared" si="39"/>
        <v>29.06772899</v>
      </c>
      <c r="DK67" s="57">
        <f>IF(UI!$D$19="Less efficient is fine",-0.479 + 0.0553*(DJ67) + -0.000521*(DJ67)^2,IF(UI!$D$19="More efficient the better",0.099 + -0.00591*(DJ67) + 0.000429*(DJ67)^2,0.0238*(DJ67) + -0.238))</f>
        <v>0.4538119499</v>
      </c>
      <c r="DL67" s="57">
        <v>0.3592820539791488</v>
      </c>
      <c r="DM67" s="57">
        <f t="shared" si="40"/>
        <v>26.54304482</v>
      </c>
      <c r="DN67" s="57">
        <f>IF(UI!$D$19="Less efficient is fine",-0.479 + 0.0553*(DM67) + -0.000521*(DM67)^2,IF(UI!$D$19="More efficient the better",0.099 + -0.00591*(DM67) + 0.000429*(DM67)^2,0.0238*(DM67) + -0.238))</f>
        <v>0.3937244668</v>
      </c>
      <c r="DO67" s="57">
        <v>0.16231849589046665</v>
      </c>
      <c r="DP67" s="57">
        <f t="shared" si="41"/>
        <v>25.70930773</v>
      </c>
      <c r="DQ67" s="57">
        <f>IF(UI!$D$19="Less efficient is fine",-0.479 + 0.0553*(DP67) + -0.000521*(DP67)^2,IF(UI!$D$19="More efficient the better",0.099 + -0.00591*(DP67) + 0.000429*(DP67)^2,0.0238*(DP67) + -0.238))</f>
        <v>0.373881524</v>
      </c>
      <c r="DR67" s="57">
        <v>0.7047540186775031</v>
      </c>
      <c r="DS67" s="57">
        <f t="shared" si="42"/>
        <v>23.46111073</v>
      </c>
      <c r="DT67" s="57">
        <f>IF(UI!$D$19="Less efficient is fine",-0.479 + 0.0553*(DS67) + -0.000521*(DS67)^2,IF(UI!$D$19="More efficient the better",0.099 + -0.00591*(DS67) + 0.000429*(DS67)^2,0.0238*(DS67) + -0.238))</f>
        <v>0.3203744354</v>
      </c>
      <c r="DU67" s="57">
        <v>0.4143602981658858</v>
      </c>
      <c r="DV67" s="57">
        <f t="shared" si="43"/>
        <v>26.36551138</v>
      </c>
      <c r="DW67" s="57">
        <f>IF(UI!$D$19="Less efficient is fine",-0.479 + 0.0553*(DV67) + -0.000521*(DV67)^2,IF(UI!$D$19="More efficient the better",0.099 + -0.00591*(DV67) + 0.000429*(DV67)^2,0.0238*(DV67) + -0.238))</f>
        <v>0.389499171</v>
      </c>
      <c r="DX67" s="57">
        <v>0.40110283349234477</v>
      </c>
      <c r="DY67" s="99">
        <f t="shared" si="44"/>
        <v>31.47829674</v>
      </c>
      <c r="DZ67" s="57">
        <f>IF(UI!$D$19="Less efficient is fine",-0.479 + 0.0553*(DY67) + -0.000521*(DY67)^2,IF(UI!$D$19="More efficient the better",0.099 + -0.00591*(DY67) + 0.000429*(DY67)^2,0.0238*(DY67) + -0.238))</f>
        <v>0.5111834624</v>
      </c>
      <c r="EA67" s="57">
        <v>0.6500174813594658</v>
      </c>
      <c r="EB67" s="99">
        <f t="shared" si="45"/>
        <v>22.27913172</v>
      </c>
      <c r="EC67" s="57">
        <f>IF(UI!$D$19="Less efficient is fine",-0.479 + 0.0553*(EB67) + -0.000521*(EB67)^2,IF(UI!$D$19="More efficient the better",0.099 + -0.00591*(EB67) + 0.000429*(EB67)^2,0.0238*(EB67) + -0.238))</f>
        <v>0.292243335</v>
      </c>
      <c r="ED67" s="57">
        <v>0.12279406763806389</v>
      </c>
      <c r="EE67" s="99">
        <f t="shared" si="46"/>
        <v>25.23892124</v>
      </c>
      <c r="EF67" s="57">
        <f>IF(UI!$D$19="Less efficient is fine",-0.479 + 0.0553*(EE67) + -0.000521*(EE67)^2,IF(UI!$D$19="More efficient the better",0.099 + -0.00591*(EE67) + 0.000429*(EE67)^2,0.0238*(EE67) + -0.238))</f>
        <v>0.3626863256</v>
      </c>
      <c r="EG67" s="57">
        <v>0.716252212591501</v>
      </c>
      <c r="EH67" s="99">
        <f t="shared" si="47"/>
        <v>19.31492135</v>
      </c>
      <c r="EI67" s="57">
        <f>IF(UI!$D$19="Less efficient is fine",-0.479 + 0.0553*(EH67) + -0.000521*(EH67)^2,IF(UI!$D$19="More efficient the better",0.099 + -0.00591*(EH67) + 0.000429*(EH67)^2,0.0238*(EH67) + -0.238))</f>
        <v>0.2216951282</v>
      </c>
      <c r="EJ67" s="57">
        <v>0.5760883189038173</v>
      </c>
      <c r="EK67" s="99">
        <f t="shared" si="48"/>
        <v>17.24940701</v>
      </c>
      <c r="EL67" s="57">
        <f>IF(UI!$D$19="Less efficient is fine",-0.479 + 0.0553*(EK67) + -0.000521*(EK67)^2,IF(UI!$D$19="More efficient the better",0.099 + -0.00591*(EK67) + 0.000429*(EK67)^2,0.0238*(EK67) + -0.238))</f>
        <v>0.1725358868</v>
      </c>
      <c r="EM67" s="57">
        <v>0.922443589478379</v>
      </c>
      <c r="EN67" s="99">
        <f t="shared" si="49"/>
        <v>20.44760143</v>
      </c>
      <c r="EO67" s="57">
        <f>IF(UI!$D$19="Less efficient is fine",-0.479 + 0.0553*(EN67) + -0.000521*(EN67)^2,IF(UI!$D$19="More efficient the better",0.099 + -0.00591*(EN67) + 0.000429*(EN67)^2,0.0238*(EN67) + -0.238))</f>
        <v>0.2486529139</v>
      </c>
      <c r="EP67" s="57">
        <v>0.24001357049121808</v>
      </c>
      <c r="EQ67" s="99">
        <f t="shared" si="50"/>
        <v>34.35333879</v>
      </c>
      <c r="ER67" s="57">
        <f>IF(UI!$D$19="Less efficient is fine",-0.479 + 0.0553*(EQ67) + -0.000521*(EQ67)^2,IF(UI!$D$19="More efficient the better",0.099 + -0.00591*(EQ67) + 0.000429*(EQ67)^2,0.0238*(EQ67) + -0.238))</f>
        <v>0.5796094631</v>
      </c>
      <c r="ES67" s="57">
        <v>0.8077424126080859</v>
      </c>
      <c r="ET67" s="99">
        <f t="shared" si="51"/>
        <v>18.56141866</v>
      </c>
      <c r="EU67" s="57">
        <f>IF(UI!$D$19="Less efficient is fine",-0.479 + 0.0553*(ET67) + -0.000521*(ET67)^2,IF(UI!$D$19="More efficient the better",0.099 + -0.00591*(ET67) + 0.000429*(ET67)^2,0.0238*(ET67) + -0.238))</f>
        <v>0.2037617641</v>
      </c>
      <c r="EV67" s="57">
        <v>0.6848130820371021</v>
      </c>
      <c r="EW67" s="99">
        <f t="shared" si="52"/>
        <v>17.37425503</v>
      </c>
      <c r="EX67" s="57">
        <f>IF(UI!$D$19="Less efficient is fine",-0.479 + 0.0553*(EW67) + -0.000521*(EW67)^2,IF(UI!$D$19="More efficient the better",0.099 + -0.00591*(EW67) + 0.000429*(EW67)^2,0.0238*(EW67) + -0.238))</f>
        <v>0.1755072697</v>
      </c>
      <c r="EY67" s="57">
        <v>0.6640124840129461</v>
      </c>
      <c r="EZ67" s="99">
        <f t="shared" si="53"/>
        <v>11.31116626</v>
      </c>
      <c r="FA67" s="57">
        <f>IF(UI!$D$19="Less efficient is fine",-0.479 + 0.0553*(EZ67) + -0.000521*(EZ67)^2,IF(UI!$D$19="More efficient the better",0.099 + -0.00591*(EZ67) + 0.000429*(EZ67)^2,0.0238*(EZ67) + -0.238))</f>
        <v>0.03120575687</v>
      </c>
      <c r="FB67" s="57">
        <v>0.8071945287816629</v>
      </c>
      <c r="FC67" s="99">
        <f t="shared" si="54"/>
        <v>10.42089381</v>
      </c>
      <c r="FD67" s="57">
        <f>IF(UI!$D$19="Less efficient is fine",-0.479 + 0.0553*(FC67) + -0.000521*(FC67)^2,IF(UI!$D$19="More efficient the better",0.099 + -0.00591*(FC67) + 0.000429*(FC67)^2,0.0238*(FC67) + -0.238))</f>
        <v>0.0100172726</v>
      </c>
      <c r="FE67" s="57">
        <v>0.5106363171898747</v>
      </c>
      <c r="FF67" s="57">
        <f t="shared" si="55"/>
        <v>30.01712856</v>
      </c>
      <c r="FG67" s="57">
        <f>IF(UI!$D$19="Less efficient is fine",-0.479 + 0.0553*(FF67) + -0.000521*(FF67)^2,IF(UI!$D$19="More efficient the better",0.099 + -0.00591*(FF67) + 0.000429*(FF67)^2,0.0238*(FF67) + -0.238))</f>
        <v>0.4764076597</v>
      </c>
    </row>
    <row r="68" ht="15.75" customHeight="1">
      <c r="A68" s="57">
        <f t="shared" si="1"/>
        <v>0.3282715669</v>
      </c>
      <c r="B68" s="57">
        <v>0.10303121984461361</v>
      </c>
      <c r="C68" s="57">
        <f t="shared" si="2"/>
        <v>30.49667555</v>
      </c>
      <c r="D68" s="57">
        <f>IF(UI!$D$19="Less efficient is fine",-0.479 + 0.0553*(C68) + -0.000521*(C68)^2,IF(UI!$D$19="More efficient the better",0.099 + -0.00591*(C68) + 0.000429*(C68)^2,0.0238*(C68) + -0.238))</f>
        <v>0.4878208781</v>
      </c>
      <c r="E68" s="57">
        <v>0.4214612644685979</v>
      </c>
      <c r="F68" s="57">
        <f t="shared" si="3"/>
        <v>24.59054062</v>
      </c>
      <c r="G68" s="57">
        <f>IF(UI!$D$19="Less efficient is fine",-0.479 + 0.0553*(F68) + -0.000521*(F68)^2,IF(UI!$D$19="More efficient the better",0.099 + -0.00591*(F68) + 0.000429*(F68)^2,0.0238*(F68) + -0.238))</f>
        <v>0.3472548669</v>
      </c>
      <c r="H68" s="57">
        <v>0.13799527805315648</v>
      </c>
      <c r="I68" s="57">
        <f t="shared" si="4"/>
        <v>32.31337008</v>
      </c>
      <c r="J68" s="57">
        <f>IF(UI!$D$19="Less efficient is fine",-0.479 + 0.0553*(I68) + -0.000521*(I68)^2,IF(UI!$D$19="More efficient the better",0.099 + -0.00591*(I68) + 0.000429*(I68)^2,0.0238*(I68) + -0.238))</f>
        <v>0.531058208</v>
      </c>
      <c r="K68" s="57">
        <v>0.8021346945122031</v>
      </c>
      <c r="L68" s="99">
        <f t="shared" si="5"/>
        <v>19.00690191</v>
      </c>
      <c r="M68" s="57">
        <f>IF(UI!$D$19="Less efficient is fine",-0.479 + 0.0553*(L68) + -0.000521*(L68)^2,IF(UI!$D$19="More efficient the better",0.099 + -0.00591*(L68) + 0.000429*(L68)^2,0.0238*(L68) + -0.238))</f>
        <v>0.2143642656</v>
      </c>
      <c r="N68" s="57">
        <v>0.847814371957924</v>
      </c>
      <c r="O68" s="57">
        <f t="shared" si="6"/>
        <v>24.97536123</v>
      </c>
      <c r="P68" s="57">
        <f>IF(UI!$D$19="Less efficient is fine",-0.479 + 0.0553*(O68) + -0.000521*(O68)^2,IF(UI!$D$19="More efficient the better",0.099 + -0.00591*(O68) + 0.000429*(O68)^2,0.0238*(O68) + -0.238))</f>
        <v>0.3564135973</v>
      </c>
      <c r="Q68" s="57">
        <v>0.09588137934344454</v>
      </c>
      <c r="R68" s="57">
        <f t="shared" si="7"/>
        <v>20.53267537</v>
      </c>
      <c r="S68" s="57">
        <f>IF(UI!$D$19="Less efficient is fine",-0.479 + 0.0553*(R68) + -0.000521*(R68)^2,IF(UI!$D$19="More efficient the better",0.099 + -0.00591*(R68) + 0.000429*(R68)^2,0.0238*(R68) + -0.238))</f>
        <v>0.2506776738</v>
      </c>
      <c r="T68" s="57">
        <v>0.1838438624089218</v>
      </c>
      <c r="U68" s="57">
        <f t="shared" si="8"/>
        <v>25.03186298</v>
      </c>
      <c r="V68" s="57">
        <f>IF(UI!$D$19="Less efficient is fine",-0.479 + 0.0553*(U68) + -0.000521*(U68)^2,IF(UI!$D$19="More efficient the better",0.099 + -0.00591*(U68) + 0.000429*(U68)^2,0.0238*(U68) + -0.238))</f>
        <v>0.3577583389</v>
      </c>
      <c r="W68" s="57">
        <v>0.8930290177714961</v>
      </c>
      <c r="X68" s="57">
        <f t="shared" si="9"/>
        <v>21.66100324</v>
      </c>
      <c r="Y68" s="57">
        <f>IF(UI!$D$19="Less efficient is fine",-0.479 + 0.0553*(X68) + -0.000521*(X68)^2,IF(UI!$D$19="More efficient the better",0.099 + -0.00591*(X68) + 0.000429*(X68)^2,0.0238*(X68) + -0.238))</f>
        <v>0.2775318771</v>
      </c>
      <c r="Z68" s="57">
        <v>0.7921316730193411</v>
      </c>
      <c r="AA68" s="57">
        <f t="shared" si="10"/>
        <v>23.30548869</v>
      </c>
      <c r="AB68" s="57">
        <f>IF(UI!$D$19="Less efficient is fine",-0.479 + 0.0553*(AA68) + -0.000521*(AA68)^2,IF(UI!$D$19="More efficient the better",0.099 + -0.00591*(AA68) + 0.000429*(AA68)^2,0.0238*(AA68) + -0.238))</f>
        <v>0.3166706309</v>
      </c>
      <c r="AC68" s="57">
        <v>0.7785278586321007</v>
      </c>
      <c r="AD68" s="57">
        <f t="shared" si="11"/>
        <v>24.9002197</v>
      </c>
      <c r="AE68" s="57">
        <f>IF(UI!$D$19="Less efficient is fine",-0.479 + 0.0553*(AD68) + -0.000521*(AD68)^2,IF(UI!$D$19="More efficient the better",0.099 + -0.00591*(AD68) + 0.000429*(AD68)^2,0.0238*(AD68) + -0.238))</f>
        <v>0.3546252288</v>
      </c>
      <c r="AF68" s="57">
        <v>0.7719870769033766</v>
      </c>
      <c r="AG68" s="57">
        <f t="shared" si="12"/>
        <v>26.89339527</v>
      </c>
      <c r="AH68" s="57">
        <f>IF(UI!$D$19="Less efficient is fine",-0.479 + 0.0553*(AG68) + -0.000521*(AG68)^2,IF(UI!$D$19="More efficient the better",0.099 + -0.00591*(AG68) + 0.000429*(AG68)^2,0.0238*(AG68) + -0.238))</f>
        <v>0.4020628073</v>
      </c>
      <c r="AI68" s="57">
        <v>0.4483838478155665</v>
      </c>
      <c r="AJ68" s="57">
        <f t="shared" si="13"/>
        <v>26.89395638</v>
      </c>
      <c r="AK68" s="57">
        <f>IF(UI!$D$19="Less efficient is fine",-0.479 + 0.0553*(AJ68) + -0.000521*(AJ68)^2,IF(UI!$D$19="More efficient the better",0.099 + -0.00591*(AJ68) + 0.000429*(AJ68)^2,0.0238*(AJ68) + -0.238))</f>
        <v>0.4020761619</v>
      </c>
      <c r="AL68" s="57">
        <v>0.6300280780491816</v>
      </c>
      <c r="AM68" s="57">
        <f t="shared" si="14"/>
        <v>20.26787103</v>
      </c>
      <c r="AN68" s="57">
        <f>IF(UI!$D$19="Less efficient is fine",-0.479 + 0.0553*(AM68) + -0.000521*(AM68)^2,IF(UI!$D$19="More efficient the better",0.099 + -0.00591*(AM68) + 0.000429*(AM68)^2,0.0238*(AM68) + -0.238))</f>
        <v>0.2443753306</v>
      </c>
      <c r="AO68" s="57">
        <v>0.4594854335903281</v>
      </c>
      <c r="AP68" s="57">
        <f t="shared" si="15"/>
        <v>21.87588905</v>
      </c>
      <c r="AQ68" s="57">
        <f>IF(UI!$D$19="Less efficient is fine",-0.479 + 0.0553*(AP68) + -0.000521*(AP68)^2,IF(UI!$D$19="More efficient the better",0.099 + -0.00591*(AP68) + 0.000429*(AP68)^2,0.0238*(AP68) + -0.238))</f>
        <v>0.2826461593</v>
      </c>
      <c r="AR68" s="57">
        <v>0.5041996277209401</v>
      </c>
      <c r="AS68" s="57">
        <f t="shared" si="16"/>
        <v>23.10267373</v>
      </c>
      <c r="AT68" s="57">
        <f>IF(UI!$D$19="Less efficient is fine",-0.479 + 0.0553*(AS68) + -0.000521*(AS68)^2,IF(UI!$D$19="More efficient the better",0.099 + -0.00591*(AS68) + 0.000429*(AS68)^2,0.0238*(AS68) + -0.238))</f>
        <v>0.3118436348</v>
      </c>
      <c r="AU68" s="57">
        <v>0.1976025272074623</v>
      </c>
      <c r="AV68" s="57">
        <f t="shared" si="17"/>
        <v>25.20028678</v>
      </c>
      <c r="AW68" s="57">
        <f>IF(UI!$D$19="Less efficient is fine",-0.479 + 0.0553*(AV68) + -0.000521*(AV68)^2,IF(UI!$D$19="More efficient the better",0.099 + -0.00591*(AV68) + 0.000429*(AV68)^2,0.0238*(AV68) + -0.238))</f>
        <v>0.3617668254</v>
      </c>
      <c r="AX68" s="57">
        <v>0.8948813717496807</v>
      </c>
      <c r="AY68" s="57">
        <f t="shared" si="18"/>
        <v>26.89932745</v>
      </c>
      <c r="AZ68" s="57">
        <f>IF(UI!$D$19="Less efficient is fine",-0.479 + 0.0553*(AY68) + -0.000521*(AY68)^2,IF(UI!$D$19="More efficient the better",0.099 + -0.00591*(AY68) + 0.000429*(AY68)^2,0.0238*(AY68) + -0.238))</f>
        <v>0.4022039932</v>
      </c>
      <c r="BA68" s="57">
        <v>0.8036659974484456</v>
      </c>
      <c r="BB68" s="57">
        <f t="shared" si="19"/>
        <v>20.12166823</v>
      </c>
      <c r="BC68" s="57">
        <f>IF(UI!$D$19="Less efficient is fine",-0.479 + 0.0553*(BB68) + -0.000521*(BB68)^2,IF(UI!$D$19="More efficient the better",0.099 + -0.00591*(BB68) + 0.000429*(BB68)^2,0.0238*(BB68) + -0.238))</f>
        <v>0.2408957038</v>
      </c>
      <c r="BD68" s="57">
        <v>0.3678576461806671</v>
      </c>
      <c r="BE68" s="57">
        <f t="shared" si="20"/>
        <v>22.28869238</v>
      </c>
      <c r="BF68" s="57">
        <f>IF(UI!$D$19="Less efficient is fine",-0.479 + 0.0553*(BE68) + -0.000521*(BE68)^2,IF(UI!$D$19="More efficient the better",0.099 + -0.00591*(BE68) + 0.000429*(BE68)^2,0.0238*(BE68) + -0.238))</f>
        <v>0.2924708786</v>
      </c>
      <c r="BG68" s="57">
        <v>0.758220639554426</v>
      </c>
      <c r="BH68" s="57">
        <f t="shared" si="21"/>
        <v>24.77210714</v>
      </c>
      <c r="BI68" s="57">
        <f>IF(UI!$D$19="Less efficient is fine",-0.479 + 0.0553*(BH68) + -0.000521*(BH68)^2,IF(UI!$D$19="More efficient the better",0.099 + -0.00591*(BH68) + 0.000429*(BH68)^2,0.0238*(BH68) + -0.238))</f>
        <v>0.3515761499</v>
      </c>
      <c r="BJ68" s="57">
        <v>0.01941551517046114</v>
      </c>
      <c r="BK68" s="57">
        <f t="shared" si="22"/>
        <v>14.49263977</v>
      </c>
      <c r="BL68" s="57">
        <f>IF(UI!$D$19="Less efficient is fine",-0.479 + 0.0553*(BK68) + -0.000521*(BK68)^2,IF(UI!$D$19="More efficient the better",0.099 + -0.00591*(BK68) + 0.000429*(BK68)^2,0.0238*(BK68) + -0.238))</f>
        <v>0.1069248264</v>
      </c>
      <c r="BM68" s="57">
        <v>0.9073675586899145</v>
      </c>
      <c r="BN68" s="57">
        <f t="shared" si="23"/>
        <v>28.61109748</v>
      </c>
      <c r="BO68" s="57">
        <f>IF(UI!$D$19="Less efficient is fine",-0.479 + 0.0553*(BN68) + -0.000521*(BN68)^2,IF(UI!$D$19="More efficient the better",0.099 + -0.00591*(BN68) + 0.000429*(BN68)^2,0.0238*(BN68) + -0.238))</f>
        <v>0.4429441201</v>
      </c>
      <c r="BP68" s="57">
        <v>0.3222729084703616</v>
      </c>
      <c r="BQ68" s="57">
        <f t="shared" si="24"/>
        <v>23.61276249</v>
      </c>
      <c r="BR68" s="57">
        <f>IF(UI!$D$19="Less efficient is fine",-0.479 + 0.0553*(BQ68) + -0.000521*(BQ68)^2,IF(UI!$D$19="More efficient the better",0.099 + -0.00591*(BQ68) + 0.000429*(BQ68)^2,0.0238*(BQ68) + -0.238))</f>
        <v>0.3239837472</v>
      </c>
      <c r="BS68" s="57">
        <v>0.48945410115406207</v>
      </c>
      <c r="BT68" s="57">
        <f t="shared" si="25"/>
        <v>23.47349475</v>
      </c>
      <c r="BU68" s="57">
        <f>IF(UI!$D$19="Less efficient is fine",-0.479 + 0.0553*(BT68) + -0.000521*(BT68)^2,IF(UI!$D$19="More efficient the better",0.099 + -0.00591*(BT68) + 0.000429*(BT68)^2,0.0238*(BT68) + -0.238))</f>
        <v>0.320669175</v>
      </c>
      <c r="BV68" s="57">
        <v>0.13582864760200664</v>
      </c>
      <c r="BW68" s="57">
        <f t="shared" si="26"/>
        <v>15.56362261</v>
      </c>
      <c r="BX68" s="57">
        <f>IF(UI!$D$19="Less efficient is fine",-0.479 + 0.0553*(BW68) + -0.000521*(BW68)^2,IF(UI!$D$19="More efficient the better",0.099 + -0.00591*(BW68) + 0.000429*(BW68)^2,0.0238*(BW68) + -0.238))</f>
        <v>0.132414218</v>
      </c>
      <c r="BY68" s="57">
        <v>0.916220383297206</v>
      </c>
      <c r="BZ68" s="57">
        <f t="shared" si="27"/>
        <v>27.54477275</v>
      </c>
      <c r="CA68" s="57">
        <f>IF(UI!$D$19="Less efficient is fine",-0.479 + 0.0553*(BZ68) + -0.000521*(BZ68)^2,IF(UI!$D$19="More efficient the better",0.099 + -0.00591*(BZ68) + 0.000429*(BZ68)^2,0.0238*(BZ68) + -0.238))</f>
        <v>0.4175655913</v>
      </c>
      <c r="CB68" s="57">
        <v>0.19117941077639267</v>
      </c>
      <c r="CC68" s="57">
        <f t="shared" si="28"/>
        <v>24.16423094</v>
      </c>
      <c r="CD68" s="57">
        <f>IF(UI!$D$19="Less efficient is fine",-0.479 + 0.0553*(CC68) + -0.000521*(CC68)^2,IF(UI!$D$19="More efficient the better",0.099 + -0.00591*(CC68) + 0.000429*(CC68)^2,0.0238*(CC68) + -0.238))</f>
        <v>0.3371086964</v>
      </c>
      <c r="CE68" s="57">
        <v>0.6540273254958141</v>
      </c>
      <c r="CF68" s="57">
        <f t="shared" si="29"/>
        <v>14.49794502</v>
      </c>
      <c r="CG68" s="57">
        <f>IF(UI!$D$19="Less efficient is fine",-0.479 + 0.0553*(CF68) + -0.000521*(CF68)^2,IF(UI!$D$19="More efficient the better",0.099 + -0.00591*(CF68) + 0.000429*(CF68)^2,0.0238*(CF68) + -0.238))</f>
        <v>0.1070510914</v>
      </c>
      <c r="CH68" s="57">
        <v>0.27281564866581876</v>
      </c>
      <c r="CI68" s="57">
        <f t="shared" si="30"/>
        <v>16.84667149</v>
      </c>
      <c r="CJ68" s="57">
        <f>IF(UI!$D$19="Less efficient is fine",-0.479 + 0.0553*(CI68) + -0.000521*(CI68)^2,IF(UI!$D$19="More efficient the better",0.099 + -0.00591*(CI68) + 0.000429*(CI68)^2,0.0238*(CI68) + -0.238))</f>
        <v>0.1629507816</v>
      </c>
      <c r="CK68" s="57">
        <v>0.3196241500694249</v>
      </c>
      <c r="CL68" s="57">
        <f t="shared" si="31"/>
        <v>24.99765025</v>
      </c>
      <c r="CM68" s="57">
        <f>IF(UI!$D$19="Less efficient is fine",-0.479 + 0.0553*(CL68) + -0.000521*(CL68)^2,IF(UI!$D$19="More efficient the better",0.099 + -0.00591*(CL68) + 0.000429*(CL68)^2,0.0238*(CL68) + -0.238))</f>
        <v>0.3569440759</v>
      </c>
      <c r="CN68" s="57">
        <v>0.8228019992492562</v>
      </c>
      <c r="CO68" s="57">
        <f t="shared" si="32"/>
        <v>25.08310328</v>
      </c>
      <c r="CP68" s="57">
        <f>IF(UI!$D$19="Less efficient is fine",-0.479 + 0.0553*(CO68) + -0.000521*(CO68)^2,IF(UI!$D$19="More efficient the better",0.099 + -0.00591*(CO68) + 0.000429*(CO68)^2,0.0238*(CO68) + -0.238))</f>
        <v>0.3589778581</v>
      </c>
      <c r="CQ68" s="57">
        <v>0.8588986475690311</v>
      </c>
      <c r="CR68" s="57">
        <f t="shared" si="33"/>
        <v>22.96057125</v>
      </c>
      <c r="CS68" s="57">
        <f>IF(UI!$D$19="Less efficient is fine",-0.479 + 0.0553*(CR68) + -0.000521*(CR68)^2,IF(UI!$D$19="More efficient the better",0.099 + -0.00591*(CR68) + 0.000429*(CR68)^2,0.0238*(CR68) + -0.238))</f>
        <v>0.3084615958</v>
      </c>
      <c r="CT68" s="57">
        <v>0.7483465739739154</v>
      </c>
      <c r="CU68" s="57">
        <f t="shared" si="34"/>
        <v>17.04659622</v>
      </c>
      <c r="CV68" s="57">
        <f>IF(UI!$D$19="Less efficient is fine",-0.479 + 0.0553*(CU68) + -0.000521*(CU68)^2,IF(UI!$D$19="More efficient the better",0.099 + -0.00591*(CU68) + 0.000429*(CU68)^2,0.0238*(CU68) + -0.238))</f>
        <v>0.16770899</v>
      </c>
      <c r="CW68" s="57">
        <v>0.8158760789494116</v>
      </c>
      <c r="CX68" s="57">
        <f t="shared" si="35"/>
        <v>25.24939481</v>
      </c>
      <c r="CY68" s="57">
        <f>IF(UI!$D$19="Less efficient is fine",-0.479 + 0.0553*(CX68) + -0.000521*(CX68)^2,IF(UI!$D$19="More efficient the better",0.099 + -0.00591*(CX68) + 0.000429*(CX68)^2,0.0238*(CX68) + -0.238))</f>
        <v>0.3629355964</v>
      </c>
      <c r="CZ68" s="57">
        <v>0.6418898519990851</v>
      </c>
      <c r="DA68" s="57">
        <f t="shared" si="36"/>
        <v>25.08530204</v>
      </c>
      <c r="DB68" s="57">
        <f>IF(UI!$D$19="Less efficient is fine",-0.479 + 0.0553*(DA68) + -0.000521*(DA68)^2,IF(UI!$D$19="Efficient",0.099 + -0.00591*(DA68) + 0.000429*(DA68)^2,0.0238*(DA68) + -0.238))</f>
        <v>0.3590301886</v>
      </c>
      <c r="DC68" s="57">
        <v>0.43317925240063226</v>
      </c>
      <c r="DD68" s="57">
        <f t="shared" si="37"/>
        <v>24.79235144</v>
      </c>
      <c r="DE68" s="57">
        <f>IF(UI!$D$19="Less efficient is fine",-0.479 + 0.0553*(DD68) + -0.000521*(DD68)^2,IF(UI!$D$19="More efficient the better",0.099 + -0.00591*(DD68) + 0.000429*(DD68)^2,0.0238*(DD68) + -0.238))</f>
        <v>0.3520579642</v>
      </c>
      <c r="DF68" s="57">
        <v>0.6557111933575577</v>
      </c>
      <c r="DG68" s="57">
        <f t="shared" si="38"/>
        <v>22.37640549</v>
      </c>
      <c r="DH68" s="57">
        <f>IF(UI!$D$19="Less efficient is fine",-0.479 + 0.0553*(DG68) + -0.000521*(DG68)^2,IF(UI!$D$19="More efficient the better",0.099 + -0.00591*(DG68) + 0.000429*(DG68)^2,0.0238*(DG68) + -0.238))</f>
        <v>0.2945584507</v>
      </c>
      <c r="DI68" s="57">
        <v>0.12315259609210327</v>
      </c>
      <c r="DJ68" s="57">
        <f t="shared" si="39"/>
        <v>29.98516576</v>
      </c>
      <c r="DK68" s="57">
        <f>IF(UI!$D$19="Less efficient is fine",-0.479 + 0.0553*(DJ68) + -0.000521*(DJ68)^2,IF(UI!$D$19="More efficient the better",0.099 + -0.00591*(DJ68) + 0.000429*(DJ68)^2,0.0238*(DJ68) + -0.238))</f>
        <v>0.475646945</v>
      </c>
      <c r="DL68" s="57">
        <v>0.7337686919362717</v>
      </c>
      <c r="DM68" s="57">
        <f t="shared" si="40"/>
        <v>23.43269676</v>
      </c>
      <c r="DN68" s="57">
        <f>IF(UI!$D$19="Less efficient is fine",-0.479 + 0.0553*(DM68) + -0.000521*(DM68)^2,IF(UI!$D$19="More efficient the better",0.099 + -0.00591*(DM68) + 0.000429*(DM68)^2,0.0238*(DM68) + -0.238))</f>
        <v>0.3196981828</v>
      </c>
      <c r="DO68" s="57">
        <v>0.2485759552664033</v>
      </c>
      <c r="DP68" s="57">
        <f t="shared" si="41"/>
        <v>26.11527001</v>
      </c>
      <c r="DQ68" s="57">
        <f>IF(UI!$D$19="Less efficient is fine",-0.479 + 0.0553*(DP68) + -0.000521*(DP68)^2,IF(UI!$D$19="More efficient the better",0.099 + -0.00591*(DP68) + 0.000429*(DP68)^2,0.0238*(DP68) + -0.238))</f>
        <v>0.3835434261</v>
      </c>
      <c r="DR68" s="57">
        <v>0.5396273751390069</v>
      </c>
      <c r="DS68" s="57">
        <f t="shared" si="42"/>
        <v>21.58608847</v>
      </c>
      <c r="DT68" s="57">
        <f>IF(UI!$D$19="Less efficient is fine",-0.479 + 0.0553*(DS68) + -0.000521*(DS68)^2,IF(UI!$D$19="More efficient the better",0.099 + -0.00591*(DS68) + 0.000429*(DS68)^2,0.0238*(DS68) + -0.238))</f>
        <v>0.2757489056</v>
      </c>
      <c r="DU68" s="57">
        <v>0.9617101812720962</v>
      </c>
      <c r="DV68" s="57">
        <f t="shared" si="43"/>
        <v>26.25528209</v>
      </c>
      <c r="DW68" s="57">
        <f>IF(UI!$D$19="Less efficient is fine",-0.479 + 0.0553*(DV68) + -0.000521*(DV68)^2,IF(UI!$D$19="More efficient the better",0.099 + -0.00591*(DV68) + 0.000429*(DV68)^2,0.0238*(DV68) + -0.238))</f>
        <v>0.3868757137</v>
      </c>
      <c r="DX68" s="57">
        <v>0.13396349950588793</v>
      </c>
      <c r="DY68" s="99">
        <f t="shared" si="44"/>
        <v>29.58808326</v>
      </c>
      <c r="DZ68" s="57">
        <f>IF(UI!$D$19="Less efficient is fine",-0.479 + 0.0553*(DY68) + -0.000521*(DY68)^2,IF(UI!$D$19="More efficient the better",0.099 + -0.00591*(DY68) + 0.000429*(DY68)^2,0.0238*(DY68) + -0.238))</f>
        <v>0.4661963817</v>
      </c>
      <c r="EA68" s="57">
        <v>0.673802671302252</v>
      </c>
      <c r="EB68" s="99">
        <f t="shared" si="45"/>
        <v>22.61526352</v>
      </c>
      <c r="EC68" s="57">
        <f>IF(UI!$D$19="Less efficient is fine",-0.479 + 0.0553*(EB68) + -0.000521*(EB68)^2,IF(UI!$D$19="More efficient the better",0.099 + -0.00591*(EB68) + 0.000429*(EB68)^2,0.0238*(EB68) + -0.238))</f>
        <v>0.3002432718</v>
      </c>
      <c r="ED68" s="57">
        <v>0.6460918696642474</v>
      </c>
      <c r="EE68" s="99">
        <f t="shared" si="46"/>
        <v>22.15216624</v>
      </c>
      <c r="EF68" s="57">
        <f>IF(UI!$D$19="Less efficient is fine",-0.479 + 0.0553*(EE68) + -0.000521*(EE68)^2,IF(UI!$D$19="More efficient the better",0.099 + -0.00591*(EE68) + 0.000429*(EE68)^2,0.0238*(EE68) + -0.238))</f>
        <v>0.2892215564</v>
      </c>
      <c r="EG68" s="57">
        <v>0.7213969286901637</v>
      </c>
      <c r="EH68" s="99">
        <f t="shared" si="47"/>
        <v>19.37580316</v>
      </c>
      <c r="EI68" s="57">
        <f>IF(UI!$D$19="Less efficient is fine",-0.479 + 0.0553*(EH68) + -0.000521*(EH68)^2,IF(UI!$D$19="More efficient the better",0.099 + -0.00591*(EH68) + 0.000429*(EH68)^2,0.0238*(EH68) + -0.238))</f>
        <v>0.2231441153</v>
      </c>
      <c r="EJ68" s="57">
        <v>0.5939231725251574</v>
      </c>
      <c r="EK68" s="99">
        <f t="shared" si="48"/>
        <v>17.39293871</v>
      </c>
      <c r="EL68" s="57">
        <f>IF(UI!$D$19="Less efficient is fine",-0.479 + 0.0553*(EK68) + -0.000521*(EK68)^2,IF(UI!$D$19="More efficient the better",0.099 + -0.00591*(EK68) + 0.000429*(EK68)^2,0.0238*(EK68) + -0.238))</f>
        <v>0.1759519412</v>
      </c>
      <c r="EM68" s="57">
        <v>0.8665053096105682</v>
      </c>
      <c r="EN68" s="99">
        <f t="shared" si="49"/>
        <v>19.65133549</v>
      </c>
      <c r="EO68" s="57">
        <f>IF(UI!$D$19="Less efficient is fine",-0.479 + 0.0553*(EN68) + -0.000521*(EN68)^2,IF(UI!$D$19="More efficient the better",0.099 + -0.00591*(EN68) + 0.000429*(EN68)^2,0.0238*(EN68) + -0.238))</f>
        <v>0.2297017847</v>
      </c>
      <c r="EP68" s="57">
        <v>0.9617401440606191</v>
      </c>
      <c r="EQ68" s="99">
        <f t="shared" si="50"/>
        <v>45.69356517</v>
      </c>
      <c r="ER68" s="57">
        <f>IF(UI!$D$19="Less efficient is fine",-0.479 + 0.0553*(EQ68) + -0.000521*(EQ68)^2,IF(UI!$D$19="More efficient the better",0.099 + -0.00591*(EQ68) + 0.000429*(EQ68)^2,0.0238*(EQ68) + -0.238))</f>
        <v>0.8495068511</v>
      </c>
      <c r="ES68" s="57">
        <v>0.9534668744089636</v>
      </c>
      <c r="ET68" s="99">
        <f t="shared" si="51"/>
        <v>20.30831823</v>
      </c>
      <c r="EU68" s="57">
        <f>IF(UI!$D$19="Less efficient is fine",-0.479 + 0.0553*(ET68) + -0.000521*(ET68)^2,IF(UI!$D$19="More efficient the better",0.099 + -0.00591*(ET68) + 0.000429*(ET68)^2,0.0238*(ET68) + -0.238))</f>
        <v>0.2453379738</v>
      </c>
      <c r="EV68" s="57">
        <v>0.7304317754896755</v>
      </c>
      <c r="EW68" s="99">
        <f t="shared" si="52"/>
        <v>17.94767149</v>
      </c>
      <c r="EX68" s="57">
        <f>IF(UI!$D$19="Less efficient is fine",-0.479 + 0.0553*(EW68) + -0.000521*(EW68)^2,IF(UI!$D$19="More efficient the better",0.099 + -0.00591*(EW68) + 0.000429*(EW68)^2,0.0238*(EW68) + -0.238))</f>
        <v>0.1891545814</v>
      </c>
      <c r="EY68" s="57">
        <v>0.9351983260125338</v>
      </c>
      <c r="EZ68" s="99">
        <f t="shared" si="53"/>
        <v>13.37997908</v>
      </c>
      <c r="FA68" s="57">
        <f>IF(UI!$D$19="Less efficient is fine",-0.479 + 0.0553*(EZ68) + -0.000521*(EZ68)^2,IF(UI!$D$19="More efficient the better",0.099 + -0.00591*(EZ68) + 0.000429*(EZ68)^2,0.0238*(EZ68) + -0.238))</f>
        <v>0.08044350199</v>
      </c>
      <c r="FB68" s="57">
        <v>0.6402413892869919</v>
      </c>
      <c r="FC68" s="99">
        <f t="shared" si="54"/>
        <v>9.476979695</v>
      </c>
      <c r="FD68" s="57">
        <f>IF(UI!$D$19="Less efficient is fine",-0.479 + 0.0553*(FC68) + -0.000521*(FC68)^2,IF(UI!$D$19="More efficient the better",0.099 + -0.00591*(FC68) + 0.000429*(FC68)^2,0.0238*(FC68) + -0.238))</f>
        <v>-0.01244788326</v>
      </c>
      <c r="FE68" s="57">
        <v>0.7836472450729879</v>
      </c>
      <c r="FF68" s="57">
        <f t="shared" si="55"/>
        <v>37.38328541</v>
      </c>
      <c r="FG68" s="57">
        <f>IF(UI!$D$19="Less efficient is fine",-0.479 + 0.0553*(FF68) + -0.000521*(FF68)^2,IF(UI!$D$19="More efficient the better",0.099 + -0.00591*(FF68) + 0.000429*(FF68)^2,0.0238*(FF68) + -0.238))</f>
        <v>0.6517221927</v>
      </c>
    </row>
    <row r="69" ht="15.75" customHeight="1">
      <c r="A69" s="57">
        <f t="shared" si="1"/>
        <v>0.5150846646</v>
      </c>
      <c r="B69" s="57">
        <v>0.9970500888399894</v>
      </c>
      <c r="C69" s="57">
        <f t="shared" si="2"/>
        <v>37.95738681</v>
      </c>
      <c r="D69" s="57">
        <f>IF(UI!$D$19="Less efficient is fine",-0.479 + 0.0553*(C69) + -0.000521*(C69)^2,IF(UI!$D$19="More efficient the better",0.099 + -0.00591*(C69) + 0.000429*(C69)^2,0.0238*(C69) + -0.238))</f>
        <v>0.6653858061</v>
      </c>
      <c r="E69" s="57">
        <v>0.05769748837846467</v>
      </c>
      <c r="F69" s="57">
        <f t="shared" si="3"/>
        <v>21.69849181</v>
      </c>
      <c r="G69" s="57">
        <f>IF(UI!$D$19="Less efficient is fine",-0.479 + 0.0553*(F69) + -0.000521*(F69)^2,IF(UI!$D$19="More efficient the better",0.099 + -0.00591*(F69) + 0.000429*(F69)^2,0.0238*(F69) + -0.238))</f>
        <v>0.278424105</v>
      </c>
      <c r="H69" s="57">
        <v>0.16680912274467852</v>
      </c>
      <c r="I69" s="57">
        <f t="shared" si="4"/>
        <v>32.44399239</v>
      </c>
      <c r="J69" s="57">
        <f>IF(UI!$D$19="Less efficient is fine",-0.479 + 0.0553*(I69) + -0.000521*(I69)^2,IF(UI!$D$19="More efficient the better",0.099 + -0.00591*(I69) + 0.000429*(I69)^2,0.0238*(I69) + -0.238))</f>
        <v>0.534167019</v>
      </c>
      <c r="K69" s="57">
        <v>0.3692004041606618</v>
      </c>
      <c r="L69" s="99">
        <f t="shared" si="5"/>
        <v>20.57790754</v>
      </c>
      <c r="M69" s="57">
        <f>IF(UI!$D$19="Less efficient is fine",-0.479 + 0.0553*(L69) + -0.000521*(L69)^2,IF(UI!$D$19="More efficient the better",0.099 + -0.00591*(L69) + 0.000429*(L69)^2,0.0238*(L69) + -0.238))</f>
        <v>0.2517541994</v>
      </c>
      <c r="N69" s="57">
        <v>0.021992281183059514</v>
      </c>
      <c r="O69" s="57">
        <f t="shared" si="6"/>
        <v>22.94376236</v>
      </c>
      <c r="P69" s="57">
        <f>IF(UI!$D$19="Less efficient is fine",-0.479 + 0.0553*(O69) + -0.000521*(O69)^2,IF(UI!$D$19="More efficient the better",0.099 + -0.00591*(O69) + 0.000429*(O69)^2,0.0238*(O69) + -0.238))</f>
        <v>0.3080615441</v>
      </c>
      <c r="Q69" s="57">
        <v>0.07574871636825853</v>
      </c>
      <c r="R69" s="57">
        <f t="shared" si="7"/>
        <v>20.36229349</v>
      </c>
      <c r="S69" s="57">
        <f>IF(UI!$D$19="Less efficient is fine",-0.479 + 0.0553*(R69) + -0.000521*(R69)^2,IF(UI!$D$19="More efficient the better",0.099 + -0.00591*(R69) + 0.000429*(R69)^2,0.0238*(R69) + -0.238))</f>
        <v>0.246622585</v>
      </c>
      <c r="T69" s="57">
        <v>0.36895801889528146</v>
      </c>
      <c r="U69" s="57">
        <f t="shared" si="8"/>
        <v>26.29510197</v>
      </c>
      <c r="V69" s="57">
        <f>IF(UI!$D$19="Less efficient is fine",-0.479 + 0.0553*(U69) + -0.000521*(U69)^2,IF(UI!$D$19="More efficient the better",0.099 + -0.00591*(U69) + 0.000429*(U69)^2,0.0238*(U69) + -0.238))</f>
        <v>0.3878234269</v>
      </c>
      <c r="W69" s="57">
        <v>0.16280111027044208</v>
      </c>
      <c r="X69" s="57">
        <f t="shared" si="9"/>
        <v>20.2824626</v>
      </c>
      <c r="Y69" s="57">
        <f>IF(UI!$D$19="Less efficient is fine",-0.479 + 0.0553*(X69) + -0.000521*(X69)^2,IF(UI!$D$19="More efficient the better",0.099 + -0.00591*(X69) + 0.000429*(X69)^2,0.0238*(X69) + -0.238))</f>
        <v>0.2447226099</v>
      </c>
      <c r="Z69" s="57">
        <v>0.03864288004847294</v>
      </c>
      <c r="AA69" s="57">
        <f t="shared" si="10"/>
        <v>23.8340095</v>
      </c>
      <c r="AB69" s="57">
        <f>IF(UI!$D$19="Less efficient is fine",-0.479 + 0.0553*(AA69) + -0.000521*(AA69)^2,IF(UI!$D$19="More efficient the better",0.099 + -0.00591*(AA69) + 0.000429*(AA69)^2,0.0238*(AA69) + -0.238))</f>
        <v>0.329249426</v>
      </c>
      <c r="AC69" s="57">
        <v>0.5166265681712868</v>
      </c>
      <c r="AD69" s="57">
        <f t="shared" si="11"/>
        <v>21.98852196</v>
      </c>
      <c r="AE69" s="57">
        <f>IF(UI!$D$19="Less efficient is fine",-0.479 + 0.0553*(AD69) + -0.000521*(AD69)^2,IF(UI!$D$19="More efficient the better",0.099 + -0.00591*(AD69) + 0.000429*(AD69)^2,0.0238*(AD69) + -0.238))</f>
        <v>0.2853268225</v>
      </c>
      <c r="AF69" s="57">
        <v>0.08851717607454823</v>
      </c>
      <c r="AG69" s="57">
        <f t="shared" si="12"/>
        <v>23.12521978</v>
      </c>
      <c r="AH69" s="57">
        <f>IF(UI!$D$19="Less efficient is fine",-0.479 + 0.0553*(AG69) + -0.000521*(AG69)^2,IF(UI!$D$19="More efficient the better",0.099 + -0.00591*(AG69) + 0.000429*(AG69)^2,0.0238*(AG69) + -0.238))</f>
        <v>0.3123802307</v>
      </c>
      <c r="AI69" s="57">
        <v>0.4671348644571388</v>
      </c>
      <c r="AJ69" s="57">
        <f t="shared" si="13"/>
        <v>26.93315258</v>
      </c>
      <c r="AK69" s="57">
        <f>IF(UI!$D$19="Less efficient is fine",-0.479 + 0.0553*(AJ69) + -0.000521*(AJ69)^2,IF(UI!$D$19="More efficient the better",0.099 + -0.00591*(AJ69) + 0.000429*(AJ69)^2,0.0238*(AJ69) + -0.238))</f>
        <v>0.4030090315</v>
      </c>
      <c r="AL69" s="57">
        <v>0.7137568895977684</v>
      </c>
      <c r="AM69" s="57">
        <f t="shared" si="14"/>
        <v>21.07844775</v>
      </c>
      <c r="AN69" s="57">
        <f>IF(UI!$D$19="Less efficient is fine",-0.479 + 0.0553*(AM69) + -0.000521*(AM69)^2,IF(UI!$D$19="More efficient the better",0.099 + -0.00591*(AM69) + 0.000429*(AM69)^2,0.0238*(AM69) + -0.238))</f>
        <v>0.2636670565</v>
      </c>
      <c r="AO69" s="57">
        <v>0.14361959757277043</v>
      </c>
      <c r="AP69" s="57">
        <f t="shared" si="15"/>
        <v>20.60784102</v>
      </c>
      <c r="AQ69" s="57">
        <f>IF(UI!$D$19="Less efficient is fine",-0.479 + 0.0553*(AP69) + -0.000521*(AP69)^2,IF(UI!$D$19="More efficient the better",0.099 + -0.00591*(AP69) + 0.000429*(AP69)^2,0.0238*(AP69) + -0.238))</f>
        <v>0.2524666164</v>
      </c>
      <c r="AR69" s="57">
        <v>0.915322096006681</v>
      </c>
      <c r="AS69" s="57">
        <f t="shared" si="16"/>
        <v>30.66994964</v>
      </c>
      <c r="AT69" s="57">
        <f>IF(UI!$D$19="Less efficient is fine",-0.479 + 0.0553*(AS69) + -0.000521*(AS69)^2,IF(UI!$D$19="More efficient the better",0.099 + -0.00591*(AS69) + 0.000429*(AS69)^2,0.0238*(AS69) + -0.238))</f>
        <v>0.4919448015</v>
      </c>
      <c r="AU69" s="57">
        <v>0.6525033582176601</v>
      </c>
      <c r="AV69" s="57">
        <f t="shared" si="17"/>
        <v>21.97126242</v>
      </c>
      <c r="AW69" s="57">
        <f>IF(UI!$D$19="Less efficient is fine",-0.479 + 0.0553*(AV69) + -0.000521*(AV69)^2,IF(UI!$D$19="More efficient the better",0.099 + -0.00591*(AV69) + 0.000429*(AV69)^2,0.0238*(AV69) + -0.238))</f>
        <v>0.2849160457</v>
      </c>
      <c r="AX69" s="57">
        <v>0.7018701264656008</v>
      </c>
      <c r="AY69" s="57">
        <f t="shared" si="18"/>
        <v>23.41005566</v>
      </c>
      <c r="AZ69" s="57">
        <f>IF(UI!$D$19="Less efficient is fine",-0.479 + 0.0553*(AY69) + -0.000521*(AY69)^2,IF(UI!$D$19="More efficient the better",0.099 + -0.00591*(AY69) + 0.000429*(AY69)^2,0.0238*(AY69) + -0.238))</f>
        <v>0.3191593248</v>
      </c>
      <c r="BA69" s="57">
        <v>0.5094697789991377</v>
      </c>
      <c r="BB69" s="57">
        <f t="shared" si="19"/>
        <v>16.70842753</v>
      </c>
      <c r="BC69" s="57">
        <f>IF(UI!$D$19="Less efficient is fine",-0.479 + 0.0553*(BB69) + -0.000521*(BB69)^2,IF(UI!$D$19="More efficient the better",0.099 + -0.00591*(BB69) + 0.000429*(BB69)^2,0.0238*(BB69) + -0.238))</f>
        <v>0.1596605753</v>
      </c>
      <c r="BD69" s="57">
        <v>0.22366974308078613</v>
      </c>
      <c r="BE69" s="57">
        <f t="shared" si="20"/>
        <v>21.34417212</v>
      </c>
      <c r="BF69" s="57">
        <f>IF(UI!$D$19="Less efficient is fine",-0.479 + 0.0553*(BE69) + -0.000521*(BE69)^2,IF(UI!$D$19="More efficient the better",0.099 + -0.00591*(BE69) + 0.000429*(BE69)^2,0.0238*(BE69) + -0.238))</f>
        <v>0.2699912964</v>
      </c>
      <c r="BG69" s="57">
        <v>0.2961085867014619</v>
      </c>
      <c r="BH69" s="57">
        <f t="shared" si="21"/>
        <v>26.84778239</v>
      </c>
      <c r="BI69" s="57">
        <f>IF(UI!$D$19="Less efficient is fine",-0.479 + 0.0553*(BH69) + -0.000521*(BH69)^2,IF(UI!$D$19="More efficient the better",0.099 + -0.00591*(BH69) + 0.000429*(BH69)^2,0.0238*(BH69) + -0.238))</f>
        <v>0.4009772209</v>
      </c>
      <c r="BJ69" s="57">
        <v>0.7115526202584881</v>
      </c>
      <c r="BK69" s="57">
        <f t="shared" si="22"/>
        <v>14.12179246</v>
      </c>
      <c r="BL69" s="57">
        <f>IF(UI!$D$19="Less efficient is fine",-0.479 + 0.0553*(BK69) + -0.000521*(BK69)^2,IF(UI!$D$19="More efficient the better",0.099 + -0.00591*(BK69) + 0.000429*(BK69)^2,0.0238*(BK69) + -0.238))</f>
        <v>0.09809866049</v>
      </c>
      <c r="BM69" s="57">
        <v>0.4933544077234998</v>
      </c>
      <c r="BN69" s="57">
        <f t="shared" si="23"/>
        <v>28.46332698</v>
      </c>
      <c r="BO69" s="57">
        <f>IF(UI!$D$19="Less efficient is fine",-0.479 + 0.0553*(BN69) + -0.000521*(BN69)^2,IF(UI!$D$19="More efficient the better",0.099 + -0.00591*(BN69) + 0.000429*(BN69)^2,0.0238*(BN69) + -0.238))</f>
        <v>0.4394271821</v>
      </c>
      <c r="BP69" s="57">
        <v>0.2665060234393333</v>
      </c>
      <c r="BQ69" s="57">
        <f t="shared" si="24"/>
        <v>23.28534533</v>
      </c>
      <c r="BR69" s="57">
        <f>IF(UI!$D$19="Less efficient is fine",-0.479 + 0.0553*(BQ69) + -0.000521*(BQ69)^2,IF(UI!$D$19="More efficient the better",0.099 + -0.00591*(BQ69) + 0.000429*(BQ69)^2,0.0238*(BQ69) + -0.238))</f>
        <v>0.3161912189</v>
      </c>
      <c r="BS69" s="57">
        <v>0.6813921019615321</v>
      </c>
      <c r="BT69" s="57">
        <f t="shared" si="25"/>
        <v>19.88146848</v>
      </c>
      <c r="BU69" s="57">
        <f>IF(UI!$D$19="Less efficient is fine",-0.479 + 0.0553*(BT69) + -0.000521*(BT69)^2,IF(UI!$D$19="More efficient the better",0.099 + -0.00591*(BT69) + 0.000429*(BT69)^2,0.0238*(BT69) + -0.238))</f>
        <v>0.2351789497</v>
      </c>
      <c r="BV69" s="57">
        <v>0.263768794801167</v>
      </c>
      <c r="BW69" s="57">
        <f t="shared" si="26"/>
        <v>16.17895349</v>
      </c>
      <c r="BX69" s="57">
        <f>IF(UI!$D$19="Less efficient is fine",-0.479 + 0.0553*(BW69) + -0.000521*(BW69)^2,IF(UI!$D$19="More efficient the better",0.099 + -0.00591*(BW69) + 0.000429*(BW69)^2,0.0238*(BW69) + -0.238))</f>
        <v>0.147059093</v>
      </c>
      <c r="BY69" s="57">
        <v>0.6768107653005367</v>
      </c>
      <c r="BZ69" s="57">
        <f t="shared" si="27"/>
        <v>24.21365592</v>
      </c>
      <c r="CA69" s="57">
        <f>IF(UI!$D$19="Less efficient is fine",-0.479 + 0.0553*(BZ69) + -0.000521*(BZ69)^2,IF(UI!$D$19="More efficient the better",0.099 + -0.00591*(BZ69) + 0.000429*(BZ69)^2,0.0238*(BZ69) + -0.238))</f>
        <v>0.3382850109</v>
      </c>
      <c r="CB69" s="57">
        <v>0.19997296351453286</v>
      </c>
      <c r="CC69" s="57">
        <f t="shared" si="28"/>
        <v>24.21344474</v>
      </c>
      <c r="CD69" s="57">
        <f>IF(UI!$D$19="Less efficient is fine",-0.479 + 0.0553*(CC69) + -0.000521*(CC69)^2,IF(UI!$D$19="More efficient the better",0.099 + -0.00591*(CC69) + 0.000429*(CC69)^2,0.0238*(CC69) + -0.238))</f>
        <v>0.3382799848</v>
      </c>
      <c r="CE69" s="57">
        <v>0.4352405054556039</v>
      </c>
      <c r="CF69" s="57">
        <f t="shared" si="29"/>
        <v>17.3324893</v>
      </c>
      <c r="CG69" s="57">
        <f>IF(UI!$D$19="Less efficient is fine",-0.479 + 0.0553*(CF69) + -0.000521*(CF69)^2,IF(UI!$D$19="More efficient the better",0.099 + -0.00591*(CF69) + 0.000429*(CF69)^2,0.0238*(CF69) + -0.238))</f>
        <v>0.1745132453</v>
      </c>
      <c r="CH69" s="57">
        <v>0.597244698057527</v>
      </c>
      <c r="CI69" s="57">
        <f t="shared" si="30"/>
        <v>14.06357945</v>
      </c>
      <c r="CJ69" s="57">
        <f>IF(UI!$D$19="Less efficient is fine",-0.479 + 0.0553*(CI69) + -0.000521*(CI69)^2,IF(UI!$D$19="More efficient the better",0.099 + -0.00591*(CI69) + 0.000429*(CI69)^2,0.0238*(CI69) + -0.238))</f>
        <v>0.09671319096</v>
      </c>
      <c r="CK69" s="57">
        <v>0.9928956851004189</v>
      </c>
      <c r="CL69" s="57">
        <f t="shared" si="31"/>
        <v>29.64091138</v>
      </c>
      <c r="CM69" s="57">
        <f>IF(UI!$D$19="Less efficient is fine",-0.479 + 0.0553*(CL69) + -0.000521*(CL69)^2,IF(UI!$D$19="More efficient the better",0.099 + -0.00591*(CL69) + 0.000429*(CL69)^2,0.0238*(CL69) + -0.238))</f>
        <v>0.4674536909</v>
      </c>
      <c r="CN69" s="57">
        <v>0.27002920543689557</v>
      </c>
      <c r="CO69" s="57">
        <f t="shared" si="32"/>
        <v>25.67443333</v>
      </c>
      <c r="CP69" s="57">
        <f>IF(UI!$D$19="Less efficient is fine",-0.479 + 0.0553*(CO69) + -0.000521*(CO69)^2,IF(UI!$D$19="More efficient the better",0.099 + -0.00591*(CO69) + 0.000429*(CO69)^2,0.0238*(CO69) + -0.238))</f>
        <v>0.3730515132</v>
      </c>
      <c r="CQ69" s="57">
        <v>0.7519236923583454</v>
      </c>
      <c r="CR69" s="57">
        <f t="shared" si="33"/>
        <v>20.99202113</v>
      </c>
      <c r="CS69" s="57">
        <f>IF(UI!$D$19="Less efficient is fine",-0.479 + 0.0553*(CR69) + -0.000521*(CR69)^2,IF(UI!$D$19="More efficient the better",0.099 + -0.00591*(CR69) + 0.000429*(CR69)^2,0.0238*(CR69) + -0.238))</f>
        <v>0.261610103</v>
      </c>
      <c r="CT69" s="57">
        <v>0.8168716017456985</v>
      </c>
      <c r="CU69" s="57">
        <f t="shared" si="34"/>
        <v>17.77448005</v>
      </c>
      <c r="CV69" s="57">
        <f>IF(UI!$D$19="Less efficient is fine",-0.479 + 0.0553*(CU69) + -0.000521*(CU69)^2,IF(UI!$D$19="More efficient the better",0.099 + -0.00591*(CU69) + 0.000429*(CU69)^2,0.0238*(CU69) + -0.238))</f>
        <v>0.1850326252</v>
      </c>
      <c r="CW69" s="57">
        <v>0.7061924066415336</v>
      </c>
      <c r="CX69" s="57">
        <f t="shared" si="35"/>
        <v>23.47255142</v>
      </c>
      <c r="CY69" s="57">
        <f>IF(UI!$D$19="Less efficient is fine",-0.479 + 0.0553*(CX69) + -0.000521*(CX69)^2,IF(UI!$D$19="More efficient the better",0.099 + -0.00591*(CX69) + 0.000429*(CX69)^2,0.0238*(CX69) + -0.238))</f>
        <v>0.3206467237</v>
      </c>
      <c r="CZ69" s="57">
        <v>0.39081585351865333</v>
      </c>
      <c r="DA69" s="57">
        <f t="shared" si="36"/>
        <v>29.97844719</v>
      </c>
      <c r="DB69" s="57">
        <f>IF(UI!$D$19="Less efficient is fine",-0.479 + 0.0553*(DA69) + -0.000521*(DA69)^2,IF(UI!$D$19="Efficient",0.099 + -0.00591*(DA69) + 0.000429*(DA69)^2,0.0238*(DA69) + -0.238))</f>
        <v>0.4754870432</v>
      </c>
      <c r="DC69" s="57">
        <v>0.30125825068875234</v>
      </c>
      <c r="DD69" s="57">
        <f t="shared" si="37"/>
        <v>24.32865809</v>
      </c>
      <c r="DE69" s="57">
        <f>IF(UI!$D$19="Less efficient is fine",-0.479 + 0.0553*(DD69) + -0.000521*(DD69)^2,IF(UI!$D$19="More efficient the better",0.099 + -0.00591*(DD69) + 0.000429*(DD69)^2,0.0238*(DD69) + -0.238))</f>
        <v>0.3410220626</v>
      </c>
      <c r="DF69" s="57">
        <v>0.6523484681219948</v>
      </c>
      <c r="DG69" s="57">
        <f t="shared" si="38"/>
        <v>22.3343938</v>
      </c>
      <c r="DH69" s="57">
        <f>IF(UI!$D$19="Less efficient is fine",-0.479 + 0.0553*(DG69) + -0.000521*(DG69)^2,IF(UI!$D$19="More efficient the better",0.099 + -0.00591*(DG69) + 0.000429*(DG69)^2,0.0238*(DG69) + -0.238))</f>
        <v>0.2935585723</v>
      </c>
      <c r="DI69" s="57">
        <v>0.08102818388021715</v>
      </c>
      <c r="DJ69" s="57">
        <f t="shared" si="39"/>
        <v>29.61024901</v>
      </c>
      <c r="DK69" s="57">
        <f>IF(UI!$D$19="Less efficient is fine",-0.479 + 0.0553*(DJ69) + -0.000521*(DJ69)^2,IF(UI!$D$19="More efficient the better",0.099 + -0.00591*(DJ69) + 0.000429*(DJ69)^2,0.0238*(DJ69) + -0.238))</f>
        <v>0.4667239265</v>
      </c>
      <c r="DL69" s="57">
        <v>0.45011075983276505</v>
      </c>
      <c r="DM69" s="57">
        <f t="shared" si="40"/>
        <v>26.84640013</v>
      </c>
      <c r="DN69" s="57">
        <f>IF(UI!$D$19="Less efficient is fine",-0.479 + 0.0553*(DM69) + -0.000521*(DM69)^2,IF(UI!$D$19="More efficient the better",0.099 + -0.00591*(DM69) + 0.000429*(DM69)^2,0.0238*(DM69) + -0.238))</f>
        <v>0.400944323</v>
      </c>
      <c r="DO69" s="57">
        <v>0.4333807846993759</v>
      </c>
      <c r="DP69" s="57">
        <f t="shared" si="41"/>
        <v>26.79300092</v>
      </c>
      <c r="DQ69" s="57">
        <f>IF(UI!$D$19="Less efficient is fine",-0.479 + 0.0553*(DP69) + -0.000521*(DP69)^2,IF(UI!$D$19="More efficient the better",0.099 + -0.00591*(DP69) + 0.000429*(DP69)^2,0.0238*(DP69) + -0.238))</f>
        <v>0.3996734218</v>
      </c>
      <c r="DR69" s="57">
        <v>0.7636588474685373</v>
      </c>
      <c r="DS69" s="57">
        <f t="shared" si="42"/>
        <v>24.25495205</v>
      </c>
      <c r="DT69" s="57">
        <f>IF(UI!$D$19="Less efficient is fine",-0.479 + 0.0553*(DS69) + -0.000521*(DS69)^2,IF(UI!$D$19="More efficient the better",0.099 + -0.00591*(DS69) + 0.000429*(DS69)^2,0.0238*(DS69) + -0.238))</f>
        <v>0.3392678588</v>
      </c>
      <c r="DU69" s="57">
        <v>0.9383463126598836</v>
      </c>
      <c r="DV69" s="57">
        <f t="shared" si="43"/>
        <v>25.78607404</v>
      </c>
      <c r="DW69" s="57">
        <f>IF(UI!$D$19="Less efficient is fine",-0.479 + 0.0553*(DV69) + -0.000521*(DV69)^2,IF(UI!$D$19="More efficient the better",0.099 + -0.00591*(DV69) + 0.000429*(DV69)^2,0.0238*(DV69) + -0.238))</f>
        <v>0.3757085622</v>
      </c>
      <c r="DX69" s="57">
        <v>0.6190596539189855</v>
      </c>
      <c r="DY69" s="99">
        <f t="shared" si="44"/>
        <v>25.95912545</v>
      </c>
      <c r="DZ69" s="57">
        <f>IF(UI!$D$19="Less efficient is fine",-0.479 + 0.0553*(DY69) + -0.000521*(DY69)^2,IF(UI!$D$19="More efficient the better",0.099 + -0.00591*(DY69) + 0.000429*(DY69)^2,0.0238*(DY69) + -0.238))</f>
        <v>0.3798271858</v>
      </c>
      <c r="EA69" s="57">
        <v>0.02380317556852718</v>
      </c>
      <c r="EB69" s="99">
        <f t="shared" si="45"/>
        <v>23.09094399</v>
      </c>
      <c r="EC69" s="57">
        <f>IF(UI!$D$19="Less efficient is fine",-0.479 + 0.0553*(EB69) + -0.000521*(EB69)^2,IF(UI!$D$19="More efficient the better",0.099 + -0.00591*(EB69) + 0.000429*(EB69)^2,0.0238*(EB69) + -0.238))</f>
        <v>0.3115644668</v>
      </c>
      <c r="ED69" s="57">
        <v>0.6985778606474514</v>
      </c>
      <c r="EE69" s="99">
        <f t="shared" si="46"/>
        <v>22.68031382</v>
      </c>
      <c r="EF69" s="57">
        <f>IF(UI!$D$19="Less efficient is fine",-0.479 + 0.0553*(EE69) + -0.000521*(EE69)^2,IF(UI!$D$19="More efficient the better",0.099 + -0.00591*(EE69) + 0.000429*(EE69)^2,0.0238*(EE69) + -0.238))</f>
        <v>0.3017914688</v>
      </c>
      <c r="EG69" s="57">
        <v>0.9662554231710925</v>
      </c>
      <c r="EH69" s="99">
        <f t="shared" si="47"/>
        <v>23.69462132</v>
      </c>
      <c r="EI69" s="57">
        <f>IF(UI!$D$19="Less efficient is fine",-0.479 + 0.0553*(EH69) + -0.000521*(EH69)^2,IF(UI!$D$19="More efficient the better",0.099 + -0.00591*(EH69) + 0.000429*(EH69)^2,0.0238*(EH69) + -0.238))</f>
        <v>0.3259319875</v>
      </c>
      <c r="EJ69" s="57">
        <v>0.9473182459424178</v>
      </c>
      <c r="EK69" s="99">
        <f t="shared" si="48"/>
        <v>21.62023351</v>
      </c>
      <c r="EL69" s="57">
        <f>IF(UI!$D$19="Less efficient is fine",-0.479 + 0.0553*(EK69) + -0.000521*(EK69)^2,IF(UI!$D$19="More efficient the better",0.099 + -0.00591*(EK69) + 0.000429*(EK69)^2,0.0238*(EK69) + -0.238))</f>
        <v>0.2765615575</v>
      </c>
      <c r="EM69" s="57">
        <v>0.5809234308579462</v>
      </c>
      <c r="EN69" s="99">
        <f t="shared" si="49"/>
        <v>17.06683627</v>
      </c>
      <c r="EO69" s="57">
        <f>IF(UI!$D$19="Less efficient is fine",-0.479 + 0.0553*(EN69) + -0.000521*(EN69)^2,IF(UI!$D$19="More efficient the better",0.099 + -0.00591*(EN69) + 0.000429*(EN69)^2,0.0238*(EN69) + -0.238))</f>
        <v>0.1681907033</v>
      </c>
      <c r="EP69" s="57">
        <v>0.9712967551425881</v>
      </c>
      <c r="EQ69" s="99">
        <f t="shared" si="50"/>
        <v>46.53767238</v>
      </c>
      <c r="ER69" s="57">
        <f>IF(UI!$D$19="Less efficient is fine",-0.479 + 0.0553*(EQ69) + -0.000521*(EQ69)^2,IF(UI!$D$19="More efficient the better",0.099 + -0.00591*(EQ69) + 0.000429*(EQ69)^2,0.0238*(EQ69) + -0.238))</f>
        <v>0.8695966026</v>
      </c>
      <c r="ES69" s="57">
        <v>0.13592010188034742</v>
      </c>
      <c r="ET69" s="99">
        <f t="shared" si="51"/>
        <v>19.78207446</v>
      </c>
      <c r="EU69" s="57">
        <f>IF(UI!$D$19="Less efficient is fine",-0.479 + 0.0553*(ET69) + -0.000521*(ET69)^2,IF(UI!$D$19="More efficient the better",0.099 + -0.00591*(ET69) + 0.000429*(ET69)^2,0.0238*(ET69) + -0.238))</f>
        <v>0.2328133721</v>
      </c>
      <c r="EV69" s="57">
        <v>0.5036371634780791</v>
      </c>
      <c r="EW69" s="99">
        <f t="shared" si="52"/>
        <v>15.43031122</v>
      </c>
      <c r="EX69" s="57">
        <f>IF(UI!$D$19="Less efficient is fine",-0.479 + 0.0553*(EW69) + -0.000521*(EW69)^2,IF(UI!$D$19="More efficient the better",0.099 + -0.00591*(EW69) + 0.000429*(EW69)^2,0.0238*(EW69) + -0.238))</f>
        <v>0.129241407</v>
      </c>
      <c r="EY69" s="57">
        <v>0.4788491596554645</v>
      </c>
      <c r="EZ69" s="99">
        <f t="shared" si="53"/>
        <v>13.46793093</v>
      </c>
      <c r="FA69" s="57">
        <f>IF(UI!$D$19="Less efficient is fine",-0.479 + 0.0553*(EZ69) + -0.000521*(EZ69)^2,IF(UI!$D$19="More efficient the better",0.099 + -0.00591*(EZ69) + 0.000429*(EZ69)^2,0.0238*(EZ69) + -0.238))</f>
        <v>0.08253675616</v>
      </c>
      <c r="FB69" s="57">
        <v>0.03083111396607463</v>
      </c>
      <c r="FC69" s="99">
        <f t="shared" si="54"/>
        <v>10.3724782</v>
      </c>
      <c r="FD69" s="57">
        <f>IF(UI!$D$19="Less efficient is fine",-0.479 + 0.0553*(FC69) + -0.000521*(FC69)^2,IF(UI!$D$19="More efficient the better",0.099 + -0.00591*(FC69) + 0.000429*(FC69)^2,0.0238*(FC69) + -0.238))</f>
        <v>0.008864981268</v>
      </c>
      <c r="FE69" s="57">
        <v>0.2711822880689696</v>
      </c>
      <c r="FF69" s="57">
        <f t="shared" si="55"/>
        <v>36.2056757</v>
      </c>
      <c r="FG69" s="57">
        <f>IF(UI!$D$19="Less efficient is fine",-0.479 + 0.0553*(FF69) + -0.000521*(FF69)^2,IF(UI!$D$19="More efficient the better",0.099 + -0.00591*(FF69) + 0.000429*(FF69)^2,0.0238*(FF69) + -0.238))</f>
        <v>0.6236950816</v>
      </c>
    </row>
    <row r="70" ht="15.75" customHeight="1">
      <c r="A70" s="57">
        <f t="shared" si="1"/>
        <v>0.8682549484</v>
      </c>
      <c r="B70" s="57">
        <v>0.7765736045784722</v>
      </c>
      <c r="C70" s="57">
        <f t="shared" si="2"/>
        <v>29.92626721</v>
      </c>
      <c r="D70" s="57">
        <f>IF(UI!$D$19="Less efficient is fine",-0.479 + 0.0553*(C70) + -0.000521*(C70)^2,IF(UI!$D$19="More efficient the better",0.099 + -0.00591*(C70) + 0.000429*(C70)^2,0.0238*(C70) + -0.238))</f>
        <v>0.4742451596</v>
      </c>
      <c r="E70" s="57">
        <v>0.7242044671254108</v>
      </c>
      <c r="F70" s="57">
        <f t="shared" si="3"/>
        <v>21.69645358</v>
      </c>
      <c r="G70" s="57">
        <f>IF(UI!$D$19="Less efficient is fine",-0.479 + 0.0553*(F70) + -0.000521*(F70)^2,IF(UI!$D$19="More efficient the better",0.099 + -0.00591*(F70) + 0.000429*(F70)^2,0.0238*(F70) + -0.238))</f>
        <v>0.2783755951</v>
      </c>
      <c r="H70" s="57">
        <v>0.9438530894562299</v>
      </c>
      <c r="I70" s="57">
        <f t="shared" si="4"/>
        <v>32.93330675</v>
      </c>
      <c r="J70" s="57">
        <f>IF(UI!$D$19="Less efficient is fine",-0.479 + 0.0553*(I70) + -0.000521*(I70)^2,IF(UI!$D$19="More efficient the better",0.099 + -0.00591*(I70) + 0.000429*(I70)^2,0.0238*(I70) + -0.238))</f>
        <v>0.5458127005</v>
      </c>
      <c r="K70" s="57">
        <v>0.5724947076159199</v>
      </c>
      <c r="L70" s="99">
        <f t="shared" si="5"/>
        <v>16.66067668</v>
      </c>
      <c r="M70" s="57">
        <f>IF(UI!$D$19="Less efficient is fine",-0.479 + 0.0553*(L70) + -0.000521*(L70)^2,IF(UI!$D$19="More efficient the better",0.099 + -0.00591*(L70) + 0.000429*(L70)^2,0.0238*(L70) + -0.238))</f>
        <v>0.1585241049</v>
      </c>
      <c r="N70" s="57">
        <v>0.48830774538654664</v>
      </c>
      <c r="O70" s="57">
        <f t="shared" si="6"/>
        <v>26.44707361</v>
      </c>
      <c r="P70" s="57">
        <f>IF(UI!$D$19="Less efficient is fine",-0.479 + 0.0553*(O70) + -0.000521*(O70)^2,IF(UI!$D$19="More efficient the better",0.099 + -0.00591*(O70) + 0.000429*(O70)^2,0.0238*(O70) + -0.238))</f>
        <v>0.3914403519</v>
      </c>
      <c r="Q70" s="57">
        <v>0.21749093175492673</v>
      </c>
      <c r="R70" s="57">
        <f t="shared" si="7"/>
        <v>21.30836042</v>
      </c>
      <c r="S70" s="57">
        <f>IF(UI!$D$19="Less efficient is fine",-0.479 + 0.0553*(R70) + -0.000521*(R70)^2,IF(UI!$D$19="More efficient the better",0.099 + -0.00591*(R70) + 0.000429*(R70)^2,0.0238*(R70) + -0.238))</f>
        <v>0.269138978</v>
      </c>
      <c r="T70" s="57">
        <v>0.4334310183993285</v>
      </c>
      <c r="U70" s="57">
        <f t="shared" si="8"/>
        <v>26.6552713</v>
      </c>
      <c r="V70" s="57">
        <f>IF(UI!$D$19="Less efficient is fine",-0.479 + 0.0553*(U70) + -0.000521*(U70)^2,IF(UI!$D$19="More efficient the better",0.099 + -0.00591*(U70) + 0.000429*(U70)^2,0.0238*(U70) + -0.238))</f>
        <v>0.3963954571</v>
      </c>
      <c r="W70" s="57">
        <v>0.24205452869302846</v>
      </c>
      <c r="X70" s="57">
        <f t="shared" si="9"/>
        <v>20.78311784</v>
      </c>
      <c r="Y70" s="57">
        <f>IF(UI!$D$19="Less efficient is fine",-0.479 + 0.0553*(X70) + -0.000521*(X70)^2,IF(UI!$D$19="More efficient the better",0.099 + -0.00591*(X70) + 0.000429*(X70)^2,0.0238*(X70) + -0.238))</f>
        <v>0.2566382046</v>
      </c>
      <c r="Z70" s="57">
        <v>0.9037744142647595</v>
      </c>
      <c r="AA70" s="57">
        <f t="shared" si="10"/>
        <v>25.12557212</v>
      </c>
      <c r="AB70" s="57">
        <f>IF(UI!$D$19="Less efficient is fine",-0.479 + 0.0553*(AA70) + -0.000521*(AA70)^2,IF(UI!$D$19="More efficient the better",0.099 + -0.00591*(AA70) + 0.000429*(AA70)^2,0.0238*(AA70) + -0.238))</f>
        <v>0.3599886165</v>
      </c>
      <c r="AC70" s="57">
        <v>0.38550486346373425</v>
      </c>
      <c r="AD70" s="57">
        <f t="shared" si="11"/>
        <v>27.63421479</v>
      </c>
      <c r="AE70" s="57">
        <f>IF(UI!$D$19="Less efficient is fine",-0.479 + 0.0553*(AD70) + -0.000521*(AD70)^2,IF(UI!$D$19="More efficient the better",0.099 + -0.00591*(AD70) + 0.000429*(AD70)^2,0.0238*(AD70) + -0.238))</f>
        <v>0.4196943119</v>
      </c>
      <c r="AF70" s="57">
        <v>0.5545730888755144</v>
      </c>
      <c r="AG70" s="57">
        <f t="shared" si="12"/>
        <v>29.18708609</v>
      </c>
      <c r="AH70" s="57">
        <f>IF(UI!$D$19="Less efficient is fine",-0.479 + 0.0553*(AG70) + -0.000521*(AG70)^2,IF(UI!$D$19="More efficient the better",0.099 + -0.00591*(AG70) + 0.000429*(AG70)^2,0.0238*(AG70) + -0.238))</f>
        <v>0.4566526489</v>
      </c>
      <c r="AI70" s="57">
        <v>0.421655206136073</v>
      </c>
      <c r="AJ70" s="57">
        <f t="shared" si="13"/>
        <v>26.83663868</v>
      </c>
      <c r="AK70" s="57">
        <f>IF(UI!$D$19="Less efficient is fine",-0.479 + 0.0553*(AJ70) + -0.000521*(AJ70)^2,IF(UI!$D$19="More efficient the better",0.099 + -0.00591*(AJ70) + 0.000429*(AJ70)^2,0.0238*(AJ70) + -0.238))</f>
        <v>0.4007120006</v>
      </c>
      <c r="AL70" s="57">
        <v>0.7702983946417307</v>
      </c>
      <c r="AM70" s="57">
        <f t="shared" si="14"/>
        <v>21.69543153</v>
      </c>
      <c r="AN70" s="57">
        <f>IF(UI!$D$19="Less efficient is fine",-0.479 + 0.0553*(AM70) + -0.000521*(AM70)^2,IF(UI!$D$19="More efficient the better",0.099 + -0.00591*(AM70) + 0.000429*(AM70)^2,0.0238*(AM70) + -0.238))</f>
        <v>0.2783512704</v>
      </c>
      <c r="AO70" s="57">
        <v>0.028065751133608985</v>
      </c>
      <c r="AP70" s="57">
        <f t="shared" si="15"/>
        <v>19.71076263</v>
      </c>
      <c r="AQ70" s="57">
        <f>IF(UI!$D$19="Less efficient is fine",-0.479 + 0.0553*(AP70) + -0.000521*(AP70)^2,IF(UI!$D$19="More efficient the better",0.099 + -0.00591*(AP70) + 0.000429*(AP70)^2,0.0238*(AP70) + -0.238))</f>
        <v>0.2311161507</v>
      </c>
      <c r="AR70" s="57">
        <v>0.9994407392398575</v>
      </c>
      <c r="AS70" s="57">
        <f t="shared" si="16"/>
        <v>35.56683492</v>
      </c>
      <c r="AT70" s="57">
        <f>IF(UI!$D$19="Less efficient is fine",-0.479 + 0.0553*(AS70) + -0.000521*(AS70)^2,IF(UI!$D$19="More efficient the better",0.099 + -0.00591*(AS70) + 0.000429*(AS70)^2,0.0238*(AS70) + -0.238))</f>
        <v>0.6084906711</v>
      </c>
      <c r="AU70" s="57">
        <v>0.018986947804380816</v>
      </c>
      <c r="AV70" s="57">
        <f t="shared" si="17"/>
        <v>23.68204122</v>
      </c>
      <c r="AW70" s="57">
        <f>IF(UI!$D$19="Less efficient is fine",-0.479 + 0.0553*(AV70) + -0.000521*(AV70)^2,IF(UI!$D$19="More efficient the better",0.099 + -0.00591*(AV70) + 0.000429*(AV70)^2,0.0238*(AV70) + -0.238))</f>
        <v>0.325632581</v>
      </c>
      <c r="AX70" s="57">
        <v>0.32276391229834533</v>
      </c>
      <c r="AY70" s="57">
        <f t="shared" si="18"/>
        <v>26.61551358</v>
      </c>
      <c r="AZ70" s="57">
        <f>IF(UI!$D$19="Less efficient is fine",-0.479 + 0.0553*(AY70) + -0.000521*(AY70)^2,IF(UI!$D$19="More efficient the better",0.099 + -0.00591*(AY70) + 0.000429*(AY70)^2,0.0238*(AY70) + -0.238))</f>
        <v>0.3954492232</v>
      </c>
      <c r="BA70" s="57">
        <v>0.5214071270501042</v>
      </c>
      <c r="BB70" s="57">
        <f t="shared" si="19"/>
        <v>16.82218187</v>
      </c>
      <c r="BC70" s="57">
        <f>IF(UI!$D$19="Less efficient is fine",-0.479 + 0.0553*(BB70) + -0.000521*(BB70)^2,IF(UI!$D$19="More efficient the better",0.099 + -0.00591*(BB70) + 0.000429*(BB70)^2,0.0238*(BB70) + -0.238))</f>
        <v>0.1623679285</v>
      </c>
      <c r="BD70" s="57">
        <v>0.6608882038843477</v>
      </c>
      <c r="BE70" s="57">
        <f t="shared" si="20"/>
        <v>19.16848183</v>
      </c>
      <c r="BF70" s="57">
        <f>IF(UI!$D$19="Less efficient is fine",-0.479 + 0.0553*(BE70) + -0.000521*(BE70)^2,IF(UI!$D$19="More efficient the better",0.099 + -0.00591*(BE70) + 0.000429*(BE70)^2,0.0238*(BE70) + -0.238))</f>
        <v>0.2182098677</v>
      </c>
      <c r="BG70" s="57">
        <v>0.40146151031803845</v>
      </c>
      <c r="BH70" s="57">
        <f t="shared" si="21"/>
        <v>27.4802986</v>
      </c>
      <c r="BI70" s="57">
        <f>IF(UI!$D$19="Less efficient is fine",-0.479 + 0.0553*(BH70) + -0.000521*(BH70)^2,IF(UI!$D$19="More efficient the better",0.099 + -0.00591*(BH70) + 0.000429*(BH70)^2,0.0238*(BH70) + -0.238))</f>
        <v>0.4160311066</v>
      </c>
      <c r="BJ70" s="57">
        <v>0.44983087490996165</v>
      </c>
      <c r="BK70" s="57">
        <f t="shared" si="22"/>
        <v>16.37126252</v>
      </c>
      <c r="BL70" s="57">
        <f>IF(UI!$D$19="Less efficient is fine",-0.479 + 0.0553*(BK70) + -0.000521*(BK70)^2,IF(UI!$D$19="More efficient the better",0.099 + -0.00591*(BK70) + 0.000429*(BK70)^2,0.0238*(BK70) + -0.238))</f>
        <v>0.151636048</v>
      </c>
      <c r="BM70" s="57">
        <v>0.33856331063400924</v>
      </c>
      <c r="BN70" s="57">
        <f t="shared" si="23"/>
        <v>27.52582371</v>
      </c>
      <c r="BO70" s="57">
        <f>IF(UI!$D$19="Less efficient is fine",-0.479 + 0.0553*(BN70) + -0.000521*(BN70)^2,IF(UI!$D$19="More efficient the better",0.099 + -0.00591*(BN70) + 0.000429*(BN70)^2,0.0238*(BN70) + -0.238))</f>
        <v>0.4171146044</v>
      </c>
      <c r="BP70" s="57">
        <v>0.6087675366554246</v>
      </c>
      <c r="BQ70" s="57">
        <f t="shared" si="24"/>
        <v>19.71201</v>
      </c>
      <c r="BR70" s="57">
        <f>IF(UI!$D$19="Less efficient is fine",-0.479 + 0.0553*(BQ70) + -0.000521*(BQ70)^2,IF(UI!$D$19="More efficient the better",0.099 + -0.00591*(BQ70) + 0.000429*(BQ70)^2,0.0238*(BQ70) + -0.238))</f>
        <v>0.2311458381</v>
      </c>
      <c r="BS70" s="57">
        <v>0.3556197469039446</v>
      </c>
      <c r="BT70" s="57">
        <f t="shared" si="25"/>
        <v>23.1083754</v>
      </c>
      <c r="BU70" s="57">
        <f>IF(UI!$D$19="Less efficient is fine",-0.479 + 0.0553*(BT70) + -0.000521*(BT70)^2,IF(UI!$D$19="More efficient the better",0.099 + -0.00591*(BT70) + 0.000429*(BT70)^2,0.0238*(BT70) + -0.238))</f>
        <v>0.3119793346</v>
      </c>
      <c r="BV70" s="57">
        <v>0.6331730365357358</v>
      </c>
      <c r="BW70" s="57">
        <f t="shared" si="26"/>
        <v>13.88310943</v>
      </c>
      <c r="BX70" s="57">
        <f>IF(UI!$D$19="Less efficient is fine",-0.479 + 0.0553*(BW70) + -0.000521*(BW70)^2,IF(UI!$D$19="More efficient the better",0.099 + -0.00591*(BW70) + 0.000429*(BW70)^2,0.0238*(BW70) + -0.238))</f>
        <v>0.09241800438</v>
      </c>
      <c r="BY70" s="57">
        <v>0.3964584695723119</v>
      </c>
      <c r="BZ70" s="57">
        <f t="shared" si="27"/>
        <v>28.22614709</v>
      </c>
      <c r="CA70" s="57">
        <f>IF(UI!$D$19="Less efficient is fine",-0.479 + 0.0553*(BZ70) + -0.000521*(BZ70)^2,IF(UI!$D$19="More efficient the better",0.099 + -0.00591*(BZ70) + 0.000429*(BZ70)^2,0.0238*(BZ70) + -0.238))</f>
        <v>0.4337823008</v>
      </c>
      <c r="CB70" s="57">
        <v>0.0488923151753754</v>
      </c>
      <c r="CC70" s="57">
        <f t="shared" si="28"/>
        <v>23.09446869</v>
      </c>
      <c r="CD70" s="57">
        <f>IF(UI!$D$19="Less efficient is fine",-0.479 + 0.0553*(CC70) + -0.000521*(CC70)^2,IF(UI!$D$19="More efficient the better",0.099 + -0.00591*(CC70) + 0.000429*(CC70)^2,0.0238*(CC70) + -0.238))</f>
        <v>0.3116483549</v>
      </c>
      <c r="CE70" s="57">
        <v>0.29259976058064363</v>
      </c>
      <c r="CF70" s="57">
        <f t="shared" si="29"/>
        <v>16.91245837</v>
      </c>
      <c r="CG70" s="57">
        <f>IF(UI!$D$19="Less efficient is fine",-0.479 + 0.0553*(CF70) + -0.000521*(CF70)^2,IF(UI!$D$19="More efficient the better",0.099 + -0.00591*(CF70) + 0.000429*(CF70)^2,0.0238*(CF70) + -0.238))</f>
        <v>0.1645165091</v>
      </c>
      <c r="CH70" s="57">
        <v>0.7646058555569203</v>
      </c>
      <c r="CI70" s="57">
        <f t="shared" si="30"/>
        <v>15.46160958</v>
      </c>
      <c r="CJ70" s="57">
        <f>IF(UI!$D$19="Less efficient is fine",-0.479 + 0.0553*(CI70) + -0.000521*(CI70)^2,IF(UI!$D$19="More efficient the better",0.099 + -0.00591*(CI70) + 0.000429*(CI70)^2,0.0238*(CI70) + -0.238))</f>
        <v>0.1299863079</v>
      </c>
      <c r="CK70" s="57">
        <v>0.696169201651766</v>
      </c>
      <c r="CL70" s="57">
        <f t="shared" si="31"/>
        <v>22.11203018</v>
      </c>
      <c r="CM70" s="57">
        <f>IF(UI!$D$19="Less efficient is fine",-0.479 + 0.0553*(CL70) + -0.000521*(CL70)^2,IF(UI!$D$19="More efficient the better",0.099 + -0.00591*(CL70) + 0.000429*(CL70)^2,0.0238*(CL70) + -0.238))</f>
        <v>0.2882663182</v>
      </c>
      <c r="CN70" s="57">
        <v>0.23605554153285802</v>
      </c>
      <c r="CO70" s="57">
        <f t="shared" si="32"/>
        <v>25.435517</v>
      </c>
      <c r="CP70" s="57">
        <f>IF(UI!$D$19="Less efficient is fine",-0.479 + 0.0553*(CO70) + -0.000521*(CO70)^2,IF(UI!$D$19="More efficient the better",0.099 + -0.00591*(CO70) + 0.000429*(CO70)^2,0.0238*(CO70) + -0.238))</f>
        <v>0.3673653047</v>
      </c>
      <c r="CQ70" s="57">
        <v>0.3734633408739949</v>
      </c>
      <c r="CR70" s="57">
        <f t="shared" si="33"/>
        <v>22.75337061</v>
      </c>
      <c r="CS70" s="57">
        <f>IF(UI!$D$19="Less efficient is fine",-0.479 + 0.0553*(CR70) + -0.000521*(CR70)^2,IF(UI!$D$19="More efficient the better",0.099 + -0.00591*(CR70) + 0.000429*(CR70)^2,0.0238*(CR70) + -0.238))</f>
        <v>0.3035302204</v>
      </c>
      <c r="CT70" s="57">
        <v>0.5908026105926546</v>
      </c>
      <c r="CU70" s="57">
        <f t="shared" si="34"/>
        <v>15.68361294</v>
      </c>
      <c r="CV70" s="57">
        <f>IF(UI!$D$19="Less efficient is fine",-0.479 + 0.0553*(CU70) + -0.000521*(CU70)^2,IF(UI!$D$19="More efficient the better",0.099 + -0.00591*(CU70) + 0.000429*(CU70)^2,0.0238*(CU70) + -0.238))</f>
        <v>0.135269988</v>
      </c>
      <c r="CW70" s="57">
        <v>0.4367956726097233</v>
      </c>
      <c r="CX70" s="57">
        <f t="shared" si="35"/>
        <v>27.20597489</v>
      </c>
      <c r="CY70" s="57">
        <f>IF(UI!$D$19="Less efficient is fine",-0.479 + 0.0553*(CX70) + -0.000521*(CX70)^2,IF(UI!$D$19="More efficient the better",0.099 + -0.00591*(CX70) + 0.000429*(CX70)^2,0.0238*(CX70) + -0.238))</f>
        <v>0.4095022023</v>
      </c>
      <c r="CZ70" s="57">
        <v>0.46134724780209957</v>
      </c>
      <c r="DA70" s="57">
        <f t="shared" si="36"/>
        <v>30.32256446</v>
      </c>
      <c r="DB70" s="57">
        <f>IF(UI!$D$19="Less efficient is fine",-0.479 + 0.0553*(DA70) + -0.000521*(DA70)^2,IF(UI!$D$19="Efficient",0.099 + -0.00591*(DA70) + 0.000429*(DA70)^2,0.0238*(DA70) + -0.238))</f>
        <v>0.4836770342</v>
      </c>
      <c r="DC70" s="57">
        <v>0.5971799572831984</v>
      </c>
      <c r="DD70" s="57">
        <f t="shared" si="37"/>
        <v>20.22677632</v>
      </c>
      <c r="DE70" s="57">
        <f>IF(UI!$D$19="Less efficient is fine",-0.479 + 0.0553*(DD70) + -0.000521*(DD70)^2,IF(UI!$D$19="More efficient the better",0.099 + -0.00591*(DD70) + 0.000429*(DD70)^2,0.0238*(DD70) + -0.238))</f>
        <v>0.2433972764</v>
      </c>
      <c r="DF70" s="57">
        <v>0.759751431270197</v>
      </c>
      <c r="DG70" s="57">
        <f t="shared" si="38"/>
        <v>23.79627243</v>
      </c>
      <c r="DH70" s="57">
        <f>IF(UI!$D$19="Less efficient is fine",-0.479 + 0.0553*(DG70) + -0.000521*(DG70)^2,IF(UI!$D$19="More efficient the better",0.099 + -0.00591*(DG70) + 0.000429*(DG70)^2,0.0238*(DG70) + -0.238))</f>
        <v>0.3283512839</v>
      </c>
      <c r="DI70" s="57">
        <v>0.8899889120178257</v>
      </c>
      <c r="DJ70" s="57">
        <f t="shared" si="39"/>
        <v>30.69313289</v>
      </c>
      <c r="DK70" s="57">
        <f>IF(UI!$D$19="Less efficient is fine",-0.479 + 0.0553*(DJ70) + -0.000521*(DJ70)^2,IF(UI!$D$19="More efficient the better",0.099 + -0.00591*(DJ70) + 0.000429*(DJ70)^2,0.0238*(DJ70) + -0.238))</f>
        <v>0.4924965628</v>
      </c>
      <c r="DL70" s="57">
        <v>0.6401250342637331</v>
      </c>
      <c r="DM70" s="57">
        <f t="shared" si="40"/>
        <v>22.36457307</v>
      </c>
      <c r="DN70" s="57">
        <f>IF(UI!$D$19="Less efficient is fine",-0.479 + 0.0553*(DM70) + -0.000521*(DM70)^2,IF(UI!$D$19="More efficient the better",0.099 + -0.00591*(DM70) + 0.000429*(DM70)^2,0.0238*(DM70) + -0.238))</f>
        <v>0.294276839</v>
      </c>
      <c r="DO70" s="57">
        <v>0.7023743210178776</v>
      </c>
      <c r="DP70" s="57">
        <f t="shared" si="41"/>
        <v>23.0562719</v>
      </c>
      <c r="DQ70" s="57">
        <f>IF(UI!$D$19="Less efficient is fine",-0.479 + 0.0553*(DP70) + -0.000521*(DP70)^2,IF(UI!$D$19="More efficient the better",0.099 + -0.00591*(DP70) + 0.000429*(DP70)^2,0.0238*(DP70) + -0.238))</f>
        <v>0.3107392711</v>
      </c>
      <c r="DR70" s="57">
        <v>0.23866534421023544</v>
      </c>
      <c r="DS70" s="57">
        <f t="shared" si="42"/>
        <v>26.4181193</v>
      </c>
      <c r="DT70" s="57">
        <f>IF(UI!$D$19="Less efficient is fine",-0.479 + 0.0553*(DS70) + -0.000521*(DS70)^2,IF(UI!$D$19="More efficient the better",0.099 + -0.00591*(DS70) + 0.000429*(DS70)^2,0.0238*(DS70) + -0.238))</f>
        <v>0.3907512393</v>
      </c>
      <c r="DU70" s="57">
        <v>0.5848867811606926</v>
      </c>
      <c r="DV70" s="57">
        <f t="shared" si="43"/>
        <v>22.25530672</v>
      </c>
      <c r="DW70" s="57">
        <f>IF(UI!$D$19="Less efficient is fine",-0.479 + 0.0553*(DV70) + -0.000521*(DV70)^2,IF(UI!$D$19="More efficient the better",0.099 + -0.00591*(DV70) + 0.000429*(DV70)^2,0.0238*(DV70) + -0.238))</f>
        <v>0.2916762999</v>
      </c>
      <c r="DX70" s="57">
        <v>0.9266066304286157</v>
      </c>
      <c r="DY70" s="99">
        <f t="shared" si="44"/>
        <v>32.15377691</v>
      </c>
      <c r="DZ70" s="57">
        <f>IF(UI!$D$19="Less efficient is fine",-0.479 + 0.0553*(DY70) + -0.000521*(DY70)^2,IF(UI!$D$19="More efficient the better",0.099 + -0.00591*(DY70) + 0.000429*(DY70)^2,0.0238*(DY70) + -0.238))</f>
        <v>0.5272598904</v>
      </c>
      <c r="EA70" s="57">
        <v>0.26384154365970314</v>
      </c>
      <c r="EB70" s="99">
        <f t="shared" si="45"/>
        <v>25.63208992</v>
      </c>
      <c r="EC70" s="57">
        <f>IF(UI!$D$19="Less efficient is fine",-0.479 + 0.0553*(EB70) + -0.000521*(EB70)^2,IF(UI!$D$19="More efficient the better",0.099 + -0.00591*(EB70) + 0.000429*(EB70)^2,0.0238*(EB70) + -0.238))</f>
        <v>0.3720437401</v>
      </c>
      <c r="ED70" s="57">
        <v>0.9356763710543753</v>
      </c>
      <c r="EE70" s="99">
        <f t="shared" si="46"/>
        <v>26.08060266</v>
      </c>
      <c r="EF70" s="57">
        <f>IF(UI!$D$19="Less efficient is fine",-0.479 + 0.0553*(EE70) + -0.000521*(EE70)^2,IF(UI!$D$19="More efficient the better",0.099 + -0.00591*(EE70) + 0.000429*(EE70)^2,0.0238*(EE70) + -0.238))</f>
        <v>0.3827183433</v>
      </c>
      <c r="EG70" s="57">
        <v>0.013005070644305672</v>
      </c>
      <c r="EH70" s="99">
        <f t="shared" si="47"/>
        <v>19.5644681</v>
      </c>
      <c r="EI70" s="57">
        <f>IF(UI!$D$19="Less efficient is fine",-0.479 + 0.0553*(EH70) + -0.000521*(EH70)^2,IF(UI!$D$19="More efficient the better",0.099 + -0.00591*(EH70) + 0.000429*(EH70)^2,0.0238*(EH70) + -0.238))</f>
        <v>0.2276343407</v>
      </c>
      <c r="EJ70" s="57">
        <v>0.864762724447559</v>
      </c>
      <c r="EK70" s="99">
        <f t="shared" si="48"/>
        <v>20.18712613</v>
      </c>
      <c r="EL70" s="57">
        <f>IF(UI!$D$19="Less efficient is fine",-0.479 + 0.0553*(EK70) + -0.000521*(EK70)^2,IF(UI!$D$19="More efficient the better",0.099 + -0.00591*(EK70) + 0.000429*(EK70)^2,0.0238*(EK70) + -0.238))</f>
        <v>0.242453602</v>
      </c>
      <c r="EM70" s="57">
        <v>0.031034087274384614</v>
      </c>
      <c r="EN70" s="99">
        <f t="shared" si="49"/>
        <v>19.4982697</v>
      </c>
      <c r="EO70" s="57">
        <f>IF(UI!$D$19="Less efficient is fine",-0.479 + 0.0553*(EN70) + -0.000521*(EN70)^2,IF(UI!$D$19="More efficient the better",0.099 + -0.00591*(EN70) + 0.000429*(EN70)^2,0.0238*(EN70) + -0.238))</f>
        <v>0.226058819</v>
      </c>
      <c r="EP70" s="57">
        <v>0.18668377029069316</v>
      </c>
      <c r="EQ70" s="99">
        <f t="shared" si="50"/>
        <v>33.24901414</v>
      </c>
      <c r="ER70" s="57">
        <f>IF(UI!$D$19="Less efficient is fine",-0.479 + 0.0553*(EQ70) + -0.000521*(EQ70)^2,IF(UI!$D$19="More efficient the better",0.099 + -0.00591*(EQ70) + 0.000429*(EQ70)^2,0.0238*(EQ70) + -0.238))</f>
        <v>0.5533265365</v>
      </c>
      <c r="ES70" s="57">
        <v>0.6822305835183198</v>
      </c>
      <c r="ET70" s="99">
        <f t="shared" si="51"/>
        <v>17.57927392</v>
      </c>
      <c r="EU70" s="57">
        <f>IF(UI!$D$19="Less efficient is fine",-0.479 + 0.0553*(ET70) + -0.000521*(ET70)^2,IF(UI!$D$19="More efficient the better",0.099 + -0.00591*(ET70) + 0.000429*(ET70)^2,0.0238*(ET70) + -0.238))</f>
        <v>0.1803867192</v>
      </c>
      <c r="EV70" s="57">
        <v>0.2280330385280439</v>
      </c>
      <c r="EW70" s="99">
        <f t="shared" si="52"/>
        <v>19.0389699</v>
      </c>
      <c r="EX70" s="57">
        <f>IF(UI!$D$19="Less efficient is fine",-0.479 + 0.0553*(EW70) + -0.000521*(EW70)^2,IF(UI!$D$19="More efficient the better",0.099 + -0.00591*(EW70) + 0.000429*(EW70)^2,0.0238*(EW70) + -0.238))</f>
        <v>0.2151274836</v>
      </c>
      <c r="EY70" s="57">
        <v>0.07661276744837076</v>
      </c>
      <c r="EZ70" s="99">
        <f t="shared" si="53"/>
        <v>12.5871605</v>
      </c>
      <c r="FA70" s="57">
        <f>IF(UI!$D$19="Less efficient is fine",-0.479 + 0.0553*(EZ70) + -0.000521*(EZ70)^2,IF(UI!$D$19="More efficient the better",0.099 + -0.00591*(EZ70) + 0.000429*(EZ70)^2,0.0238*(EZ70) + -0.238))</f>
        <v>0.06157441992</v>
      </c>
      <c r="FB70" s="57">
        <v>0.614501132749796</v>
      </c>
      <c r="FC70" s="99">
        <f t="shared" si="54"/>
        <v>9.353123128</v>
      </c>
      <c r="FD70" s="57">
        <f>IF(UI!$D$19="Less efficient is fine",-0.479 + 0.0553*(FC70) + -0.000521*(FC70)^2,IF(UI!$D$19="More efficient the better",0.099 + -0.00591*(FC70) + 0.000429*(FC70)^2,0.0238*(FC70) + -0.238))</f>
        <v>-0.01539566956</v>
      </c>
      <c r="FE70" s="57">
        <v>0.5608057561280444</v>
      </c>
      <c r="FF70" s="57">
        <f t="shared" si="55"/>
        <v>31.1744312</v>
      </c>
      <c r="FG70" s="57">
        <f>IF(UI!$D$19="Less efficient is fine",-0.479 + 0.0553*(FF70) + -0.000521*(FF70)^2,IF(UI!$D$19="More efficient the better",0.099 + -0.00591*(FF70) + 0.000429*(FF70)^2,0.0238*(FF70) + -0.238))</f>
        <v>0.5039514626</v>
      </c>
    </row>
    <row r="71" ht="15.75" customHeight="1">
      <c r="A71" s="57">
        <f t="shared" si="1"/>
        <v>0.05393653732</v>
      </c>
      <c r="B71" s="57">
        <v>0.40587361224804697</v>
      </c>
      <c r="C71" s="57">
        <f t="shared" si="2"/>
        <v>32.95533587</v>
      </c>
      <c r="D71" s="57">
        <f>IF(UI!$D$19="Less efficient is fine",-0.479 + 0.0553*(C71) + -0.000521*(C71)^2,IF(UI!$D$19="More efficient the better",0.099 + -0.00591*(C71) + 0.000429*(C71)^2,0.0238*(C71) + -0.238))</f>
        <v>0.5463369936</v>
      </c>
      <c r="E71" s="57">
        <v>0.205647875657883</v>
      </c>
      <c r="F71" s="57">
        <f t="shared" si="3"/>
        <v>23.20661719</v>
      </c>
      <c r="G71" s="57">
        <f>IF(UI!$D$19="Less efficient is fine",-0.479 + 0.0553*(F71) + -0.000521*(F71)^2,IF(UI!$D$19="More efficient the better",0.099 + -0.00591*(F71) + 0.000429*(F71)^2,0.0238*(F71) + -0.238))</f>
        <v>0.314317489</v>
      </c>
      <c r="H71" s="57">
        <v>0.17585111783656515</v>
      </c>
      <c r="I71" s="57">
        <f t="shared" si="4"/>
        <v>32.48261221</v>
      </c>
      <c r="J71" s="57">
        <f>IF(UI!$D$19="Less efficient is fine",-0.479 + 0.0553*(I71) + -0.000521*(I71)^2,IF(UI!$D$19="More efficient the better",0.099 + -0.00591*(I71) + 0.000429*(I71)^2,0.0238*(I71) + -0.238))</f>
        <v>0.5350861707</v>
      </c>
      <c r="K71" s="57">
        <v>0.8585025988647743</v>
      </c>
      <c r="L71" s="99">
        <f t="shared" si="5"/>
        <v>19.77759872</v>
      </c>
      <c r="M71" s="57">
        <f>IF(UI!$D$19="Less efficient is fine",-0.479 + 0.0553*(L71) + -0.000521*(L71)^2,IF(UI!$D$19="More efficient the better",0.099 + -0.00591*(L71) + 0.000429*(L71)^2,0.0238*(L71) + -0.238))</f>
        <v>0.2327068496</v>
      </c>
      <c r="N71" s="57">
        <v>0.6058886713390352</v>
      </c>
      <c r="O71" s="57">
        <f t="shared" si="6"/>
        <v>21.30486968</v>
      </c>
      <c r="P71" s="57">
        <f>IF(UI!$D$19="Less efficient is fine",-0.479 + 0.0553*(O71) + -0.000521*(O71)^2,IF(UI!$D$19="More efficient the better",0.099 + -0.00591*(O71) + 0.000429*(O71)^2,0.0238*(O71) + -0.238))</f>
        <v>0.2690558984</v>
      </c>
      <c r="Q71" s="57">
        <v>0.7125649991917421</v>
      </c>
      <c r="R71" s="57">
        <f t="shared" si="7"/>
        <v>19.2716263</v>
      </c>
      <c r="S71" s="57">
        <f>IF(UI!$D$19="Less efficient is fine",-0.479 + 0.0553*(R71) + -0.000521*(R71)^2,IF(UI!$D$19="More efficient the better",0.099 + -0.00591*(R71) + 0.000429*(R71)^2,0.0238*(R71) + -0.238))</f>
        <v>0.220664706</v>
      </c>
      <c r="T71" s="57">
        <v>0.15767182896415144</v>
      </c>
      <c r="U71" s="57">
        <f t="shared" si="8"/>
        <v>24.8077734</v>
      </c>
      <c r="V71" s="57">
        <f>IF(UI!$D$19="Less efficient is fine",-0.479 + 0.0553*(U71) + -0.000521*(U71)^2,IF(UI!$D$19="More efficient the better",0.099 + -0.00591*(U71) + 0.000429*(U71)^2,0.0238*(U71) + -0.238))</f>
        <v>0.3524250068</v>
      </c>
      <c r="W71" s="57">
        <v>0.226803201064814</v>
      </c>
      <c r="X71" s="57">
        <f t="shared" si="9"/>
        <v>20.69401233</v>
      </c>
      <c r="Y71" s="57">
        <f>IF(UI!$D$19="Less efficient is fine",-0.479 + 0.0553*(X71) + -0.000521*(X71)^2,IF(UI!$D$19="More efficient the better",0.099 + -0.00591*(X71) + 0.000429*(X71)^2,0.0238*(X71) + -0.238))</f>
        <v>0.2545174935</v>
      </c>
      <c r="Z71" s="57">
        <v>0.5571267840681264</v>
      </c>
      <c r="AA71" s="57">
        <f t="shared" si="10"/>
        <v>20.68806751</v>
      </c>
      <c r="AB71" s="57">
        <f>IF(UI!$D$19="Less efficient is fine",-0.479 + 0.0553*(AA71) + -0.000521*(AA71)^2,IF(UI!$D$19="More efficient the better",0.099 + -0.00591*(AA71) + 0.000429*(AA71)^2,0.0238*(AA71) + -0.238))</f>
        <v>0.2543760068</v>
      </c>
      <c r="AC71" s="57">
        <v>0.9164234884767428</v>
      </c>
      <c r="AD71" s="57">
        <f t="shared" si="11"/>
        <v>27.25288725</v>
      </c>
      <c r="AE71" s="57">
        <f>IF(UI!$D$19="Less efficient is fine",-0.479 + 0.0553*(AD71) + -0.000521*(AD71)^2,IF(UI!$D$19="More efficient the better",0.099 + -0.00591*(AD71) + 0.000429*(AD71)^2,0.0238*(AD71) + -0.238))</f>
        <v>0.4106187166</v>
      </c>
      <c r="AF71" s="57">
        <v>0.43288123271207113</v>
      </c>
      <c r="AG71" s="57">
        <f t="shared" si="12"/>
        <v>27.9118279</v>
      </c>
      <c r="AH71" s="57">
        <f>IF(UI!$D$19="Less efficient is fine",-0.479 + 0.0553*(AG71) + -0.000521*(AG71)^2,IF(UI!$D$19="More efficient the better",0.099 + -0.00591*(AG71) + 0.000429*(AG71)^2,0.0238*(AG71) + -0.238))</f>
        <v>0.4263015039</v>
      </c>
      <c r="AI71" s="57">
        <v>0.46708396195922874</v>
      </c>
      <c r="AJ71" s="57">
        <f t="shared" si="13"/>
        <v>26.93304726</v>
      </c>
      <c r="AK71" s="57">
        <f>IF(UI!$D$19="Less efficient is fine",-0.479 + 0.0553*(AJ71) + -0.000521*(AJ71)^2,IF(UI!$D$19="More efficient the better",0.099 + -0.00591*(AJ71) + 0.000429*(AJ71)^2,0.0238*(AJ71) + -0.238))</f>
        <v>0.4030065247</v>
      </c>
      <c r="AL71" s="57">
        <v>0.6323136098387058</v>
      </c>
      <c r="AM71" s="57">
        <f t="shared" si="14"/>
        <v>20.28869738</v>
      </c>
      <c r="AN71" s="57">
        <f>IF(UI!$D$19="Less efficient is fine",-0.479 + 0.0553*(AM71) + -0.000521*(AM71)^2,IF(UI!$D$19="More efficient the better",0.099 + -0.00591*(AM71) + 0.000429*(AM71)^2,0.0238*(AM71) + -0.238))</f>
        <v>0.2448709978</v>
      </c>
      <c r="AO71" s="57">
        <v>0.019973887711409177</v>
      </c>
      <c r="AP71" s="57">
        <f t="shared" si="15"/>
        <v>19.59960819</v>
      </c>
      <c r="AQ71" s="57">
        <f>IF(UI!$D$19="Less efficient is fine",-0.479 + 0.0553*(AP71) + -0.000521*(AP71)^2,IF(UI!$D$19="More efficient the better",0.099 + -0.00591*(AP71) + 0.000429*(AP71)^2,0.0238*(AP71) + -0.238))</f>
        <v>0.2284706749</v>
      </c>
      <c r="AR71" s="57">
        <v>0.22332573452865045</v>
      </c>
      <c r="AS71" s="57">
        <f t="shared" si="16"/>
        <v>28.67575937</v>
      </c>
      <c r="AT71" s="57">
        <f>IF(UI!$D$19="Less efficient is fine",-0.479 + 0.0553*(AS71) + -0.000521*(AS71)^2,IF(UI!$D$19="More efficient the better",0.099 + -0.00591*(AS71) + 0.000429*(AS71)^2,0.0238*(AS71) + -0.238))</f>
        <v>0.444483073</v>
      </c>
      <c r="AU71" s="57">
        <v>0.7619110812052284</v>
      </c>
      <c r="AV71" s="57">
        <f t="shared" si="17"/>
        <v>23.35428751</v>
      </c>
      <c r="AW71" s="57">
        <f>IF(UI!$D$19="Less efficient is fine",-0.479 + 0.0553*(AV71) + -0.000521*(AV71)^2,IF(UI!$D$19="More efficient the better",0.099 + -0.00591*(AV71) + 0.000429*(AV71)^2,0.0238*(AV71) + -0.238))</f>
        <v>0.3178320429</v>
      </c>
      <c r="AX71" s="57">
        <v>0.7475319380077107</v>
      </c>
      <c r="AY71" s="57">
        <f t="shared" si="18"/>
        <v>24.09520112</v>
      </c>
      <c r="AZ71" s="57">
        <f>IF(UI!$D$19="Less efficient is fine",-0.479 + 0.0553*(AY71) + -0.000521*(AY71)^2,IF(UI!$D$19="More efficient the better",0.099 + -0.00591*(AY71) + 0.000429*(AY71)^2,0.0238*(AY71) + -0.238))</f>
        <v>0.3354657866</v>
      </c>
      <c r="BA71" s="57">
        <v>0.5882677363850338</v>
      </c>
      <c r="BB71" s="57">
        <f t="shared" si="19"/>
        <v>17.48736948</v>
      </c>
      <c r="BC71" s="57">
        <f>IF(UI!$D$19="Less efficient is fine",-0.479 + 0.0553*(BB71) + -0.000521*(BB71)^2,IF(UI!$D$19="More efficient the better",0.099 + -0.00591*(BB71) + 0.000429*(BB71)^2,0.0238*(BB71) + -0.238))</f>
        <v>0.1781993936</v>
      </c>
      <c r="BD71" s="57">
        <v>0.9390985745790761</v>
      </c>
      <c r="BE71" s="57">
        <f t="shared" si="20"/>
        <v>24.25736352</v>
      </c>
      <c r="BF71" s="57">
        <f>IF(UI!$D$19="Less efficient is fine",-0.479 + 0.0553*(BE71) + -0.000521*(BE71)^2,IF(UI!$D$19="More efficient the better",0.099 + -0.00591*(BE71) + 0.000429*(BE71)^2,0.0238*(BE71) + -0.238))</f>
        <v>0.3393252517</v>
      </c>
      <c r="BG71" s="57">
        <v>0.8434845762222845</v>
      </c>
      <c r="BH71" s="57">
        <f t="shared" si="21"/>
        <v>26.38000614</v>
      </c>
      <c r="BI71" s="57">
        <f>IF(UI!$D$19="Less efficient is fine",-0.479 + 0.0553*(BH71) + -0.000521*(BH71)^2,IF(UI!$D$19="More efficient the better",0.099 + -0.00591*(BH71) + 0.000429*(BH71)^2,0.0238*(BH71) + -0.238))</f>
        <v>0.3898441462</v>
      </c>
      <c r="BJ71" s="57">
        <v>0.8363645839893995</v>
      </c>
      <c r="BK71" s="57">
        <f t="shared" si="22"/>
        <v>15.32577602</v>
      </c>
      <c r="BL71" s="57">
        <f>IF(UI!$D$19="Less efficient is fine",-0.479 + 0.0553*(BK71) + -0.000521*(BK71)^2,IF(UI!$D$19="More efficient the better",0.099 + -0.00591*(BK71) + 0.000429*(BK71)^2,0.0238*(BK71) + -0.238))</f>
        <v>0.1267534694</v>
      </c>
      <c r="BM71" s="57">
        <v>0.28767206207392415</v>
      </c>
      <c r="BN71" s="57">
        <f t="shared" si="23"/>
        <v>27.17182931</v>
      </c>
      <c r="BO71" s="57">
        <f>IF(UI!$D$19="Less efficient is fine",-0.479 + 0.0553*(BN71) + -0.000521*(BN71)^2,IF(UI!$D$19="More efficient the better",0.099 + -0.00591*(BN71) + 0.000429*(BN71)^2,0.0238*(BN71) + -0.238))</f>
        <v>0.4086895375</v>
      </c>
      <c r="BP71" s="57">
        <v>0.20109425136289139</v>
      </c>
      <c r="BQ71" s="57">
        <f t="shared" si="24"/>
        <v>22.85382501</v>
      </c>
      <c r="BR71" s="57">
        <f>IF(UI!$D$19="Less efficient is fine",-0.479 + 0.0553*(BQ71) + -0.000521*(BQ71)^2,IF(UI!$D$19="More efficient the better",0.099 + -0.00591*(BQ71) + 0.000429*(BQ71)^2,0.0238*(BQ71) + -0.238))</f>
        <v>0.3059210352</v>
      </c>
      <c r="BS71" s="57">
        <v>0.054859813375292</v>
      </c>
      <c r="BT71" s="57">
        <f t="shared" si="25"/>
        <v>21.82809883</v>
      </c>
      <c r="BU71" s="57">
        <f>IF(UI!$D$19="Less efficient is fine",-0.479 + 0.0553*(BT71) + -0.000521*(BT71)^2,IF(UI!$D$19="More efficient the better",0.099 + -0.00591*(BT71) + 0.000429*(BT71)^2,0.0238*(BT71) + -0.238))</f>
        <v>0.2815087521</v>
      </c>
      <c r="BV71" s="57">
        <v>0.628446662846272</v>
      </c>
      <c r="BW71" s="57">
        <f t="shared" si="26"/>
        <v>13.84382908</v>
      </c>
      <c r="BX71" s="57">
        <f>IF(UI!$D$19="Less efficient is fine",-0.479 + 0.0553*(BW71) + -0.000521*(BW71)^2,IF(UI!$D$19="More efficient the better",0.099 + -0.00591*(BW71) + 0.000429*(BW71)^2,0.0238*(BW71) + -0.238))</f>
        <v>0.09148313212</v>
      </c>
      <c r="BY71" s="57">
        <v>0.8470835961947729</v>
      </c>
      <c r="BZ71" s="57">
        <f t="shared" si="27"/>
        <v>26.33196106</v>
      </c>
      <c r="CA71" s="57">
        <f>IF(UI!$D$19="Less efficient is fine",-0.479 + 0.0553*(BZ71) + -0.000521*(BZ71)^2,IF(UI!$D$19="More efficient the better",0.099 + -0.00591*(BZ71) + 0.000429*(BZ71)^2,0.0238*(BZ71) + -0.238))</f>
        <v>0.3887006732</v>
      </c>
      <c r="CB71" s="57">
        <v>0.2582168926672116</v>
      </c>
      <c r="CC71" s="57">
        <f t="shared" si="28"/>
        <v>24.51521647</v>
      </c>
      <c r="CD71" s="57">
        <f>IF(UI!$D$19="Less efficient is fine",-0.479 + 0.0553*(CC71) + -0.000521*(CC71)^2,IF(UI!$D$19="More efficient the better",0.099 + -0.00591*(CC71) + 0.000429*(CC71)^2,0.0238*(CC71) + -0.238))</f>
        <v>0.3454621519</v>
      </c>
      <c r="CE71" s="57">
        <v>0.4260852333921258</v>
      </c>
      <c r="CF71" s="57">
        <f t="shared" si="29"/>
        <v>17.30782699</v>
      </c>
      <c r="CG71" s="57">
        <f>IF(UI!$D$19="Less efficient is fine",-0.479 + 0.0553*(CF71) + -0.000521*(CF71)^2,IF(UI!$D$19="More efficient the better",0.099 + -0.00591*(CF71) + 0.000429*(CF71)^2,0.0238*(CF71) + -0.238))</f>
        <v>0.1739262824</v>
      </c>
      <c r="CH71" s="57">
        <v>0.7419833315102482</v>
      </c>
      <c r="CI71" s="57">
        <f t="shared" si="30"/>
        <v>15.24853091</v>
      </c>
      <c r="CJ71" s="57">
        <f>IF(UI!$D$19="Less efficient is fine",-0.479 + 0.0553*(CI71) + -0.000521*(CI71)^2,IF(UI!$D$19="More efficient the better",0.099 + -0.00591*(CI71) + 0.000429*(CI71)^2,0.0238*(CI71) + -0.238))</f>
        <v>0.1249150357</v>
      </c>
      <c r="CK71" s="57">
        <v>0.06291848072723538</v>
      </c>
      <c r="CL71" s="57">
        <f t="shared" si="31"/>
        <v>22.77367529</v>
      </c>
      <c r="CM71" s="57">
        <f>IF(UI!$D$19="Less efficient is fine",-0.479 + 0.0553*(CL71) + -0.000521*(CL71)^2,IF(UI!$D$19="More efficient the better",0.099 + -0.00591*(CL71) + 0.000429*(CL71)^2,0.0238*(CL71) + -0.238))</f>
        <v>0.3040134719</v>
      </c>
      <c r="CN71" s="57">
        <v>0.4539999465948763</v>
      </c>
      <c r="CO71" s="57">
        <f t="shared" si="32"/>
        <v>26.76445142</v>
      </c>
      <c r="CP71" s="57">
        <f>IF(UI!$D$19="Less efficient is fine",-0.479 + 0.0553*(CO71) + -0.000521*(CO71)^2,IF(UI!$D$19="More efficient the better",0.099 + -0.00591*(CO71) + 0.000429*(CO71)^2,0.0238*(CO71) + -0.238))</f>
        <v>0.3989939438</v>
      </c>
      <c r="CQ71" s="57">
        <v>0.4958670244296518</v>
      </c>
      <c r="CR71" s="57">
        <f t="shared" si="33"/>
        <v>23.47722147</v>
      </c>
      <c r="CS71" s="57">
        <f>IF(UI!$D$19="Less efficient is fine",-0.479 + 0.0553*(CR71) + -0.000521*(CR71)^2,IF(UI!$D$19="More efficient the better",0.099 + -0.00591*(CR71) + 0.000429*(CR71)^2,0.0238*(CR71) + -0.238))</f>
        <v>0.3207578709</v>
      </c>
      <c r="CT71" s="57">
        <v>0.38584849987438075</v>
      </c>
      <c r="CU71" s="57">
        <f t="shared" si="34"/>
        <v>19.19615715</v>
      </c>
      <c r="CV71" s="57">
        <f>IF(UI!$D$19="Less efficient is fine",-0.479 + 0.0553*(CU71) + -0.000521*(CU71)^2,IF(UI!$D$19="More efficient the better",0.099 + -0.00591*(CU71) + 0.000429*(CU71)^2,0.0238*(CU71) + -0.238))</f>
        <v>0.2188685403</v>
      </c>
      <c r="CW71" s="57">
        <v>0.7998302933454488</v>
      </c>
      <c r="CX71" s="57">
        <f t="shared" si="35"/>
        <v>24.96139201</v>
      </c>
      <c r="CY71" s="57">
        <f>IF(UI!$D$19="Less efficient is fine",-0.479 + 0.0553*(CX71) + -0.000521*(CX71)^2,IF(UI!$D$19="More efficient the better",0.099 + -0.00591*(CX71) + 0.000429*(CX71)^2,0.0238*(CX71) + -0.238))</f>
        <v>0.3560811299</v>
      </c>
      <c r="CZ71" s="57">
        <v>0.9828424595610563</v>
      </c>
      <c r="DA71" s="57">
        <f t="shared" si="36"/>
        <v>32.82980534</v>
      </c>
      <c r="DB71" s="57">
        <f>IF(UI!$D$19="Less efficient is fine",-0.479 + 0.0553*(DA71) + -0.000521*(DA71)^2,IF(UI!$D$19="Efficient",0.099 + -0.00591*(DA71) + 0.000429*(DA71)^2,0.0238*(DA71) + -0.238))</f>
        <v>0.5433493672</v>
      </c>
      <c r="DC71" s="57">
        <v>0.4647071381419531</v>
      </c>
      <c r="DD71" s="57">
        <f t="shared" si="37"/>
        <v>24.89218403</v>
      </c>
      <c r="DE71" s="57">
        <f>IF(UI!$D$19="Less efficient is fine",-0.479 + 0.0553*(DD71) + -0.000521*(DD71)^2,IF(UI!$D$19="More efficient the better",0.099 + -0.00591*(DD71) + 0.000429*(DD71)^2,0.0238*(DD71) + -0.238))</f>
        <v>0.35443398</v>
      </c>
      <c r="DF71" s="57">
        <v>0.9482429597776156</v>
      </c>
      <c r="DG71" s="57">
        <f t="shared" si="38"/>
        <v>27.65642098</v>
      </c>
      <c r="DH71" s="57">
        <f>IF(UI!$D$19="Less efficient is fine",-0.479 + 0.0553*(DG71) + -0.000521*(DG71)^2,IF(UI!$D$19="More efficient the better",0.099 + -0.00591*(DG71) + 0.000429*(DG71)^2,0.0238*(DG71) + -0.238))</f>
        <v>0.4202228192</v>
      </c>
      <c r="DI71" s="57">
        <v>0.06954305516506742</v>
      </c>
      <c r="DJ71" s="57">
        <f t="shared" si="39"/>
        <v>29.49177001</v>
      </c>
      <c r="DK71" s="57">
        <f>IF(UI!$D$19="Less efficient is fine",-0.479 + 0.0553*(DJ71) + -0.000521*(DJ71)^2,IF(UI!$D$19="More efficient the better",0.099 + -0.00591*(DJ71) + 0.000429*(DJ71)^2,0.0238*(DJ71) + -0.238))</f>
        <v>0.4639041263</v>
      </c>
      <c r="DL71" s="57">
        <v>0.7442263479877533</v>
      </c>
      <c r="DM71" s="57">
        <f t="shared" si="40"/>
        <v>23.56297183</v>
      </c>
      <c r="DN71" s="57">
        <f>IF(UI!$D$19="Less efficient is fine",-0.479 + 0.0553*(DM71) + -0.000521*(DM71)^2,IF(UI!$D$19="More efficient the better",0.099 + -0.00591*(DM71) + 0.000429*(DM71)^2,0.0238*(DM71) + -0.238))</f>
        <v>0.3227987296</v>
      </c>
      <c r="DO71" s="57">
        <v>0.30621362492058</v>
      </c>
      <c r="DP71" s="57">
        <f t="shared" si="41"/>
        <v>26.34773194</v>
      </c>
      <c r="DQ71" s="57">
        <f>IF(UI!$D$19="Less efficient is fine",-0.479 + 0.0553*(DP71) + -0.000521*(DP71)^2,IF(UI!$D$19="More efficient the better",0.099 + -0.00591*(DP71) + 0.000429*(DP71)^2,0.0238*(DP71) + -0.238))</f>
        <v>0.3890760201</v>
      </c>
      <c r="DR71" s="57">
        <v>0.41082853291589205</v>
      </c>
      <c r="DS71" s="57">
        <f t="shared" si="42"/>
        <v>27.17258555</v>
      </c>
      <c r="DT71" s="57">
        <f>IF(UI!$D$19="Less efficient is fine",-0.479 + 0.0553*(DS71) + -0.000521*(DS71)^2,IF(UI!$D$19="More efficient the better",0.099 + -0.00591*(DS71) + 0.000429*(DS71)^2,0.0238*(DS71) + -0.238))</f>
        <v>0.408707536</v>
      </c>
      <c r="DU71" s="57">
        <v>0.5757061701528814</v>
      </c>
      <c r="DV71" s="57">
        <f t="shared" si="43"/>
        <v>22.19212952</v>
      </c>
      <c r="DW71" s="57">
        <f>IF(UI!$D$19="Less efficient is fine",-0.479 + 0.0553*(DV71) + -0.000521*(DV71)^2,IF(UI!$D$19="More efficient the better",0.099 + -0.00591*(DV71) + 0.000429*(DV71)^2,0.0238*(DV71) + -0.238))</f>
        <v>0.2901726827</v>
      </c>
      <c r="DX71" s="57">
        <v>0.5444101132863376</v>
      </c>
      <c r="DY71" s="99">
        <f t="shared" si="44"/>
        <v>24.92569821</v>
      </c>
      <c r="DZ71" s="57">
        <f>IF(UI!$D$19="Less efficient is fine",-0.479 + 0.0553*(DY71) + -0.000521*(DY71)^2,IF(UI!$D$19="More efficient the better",0.099 + -0.00591*(DY71) + 0.000429*(DY71)^2,0.0238*(DY71) + -0.238))</f>
        <v>0.3552316174</v>
      </c>
      <c r="EA71" s="57">
        <v>0.9049682325484509</v>
      </c>
      <c r="EB71" s="99">
        <f t="shared" si="45"/>
        <v>26.93457038</v>
      </c>
      <c r="EC71" s="57">
        <f>IF(UI!$D$19="Less efficient is fine",-0.479 + 0.0553*(EB71) + -0.000521*(EB71)^2,IF(UI!$D$19="More efficient the better",0.099 + -0.00591*(EB71) + 0.000429*(EB71)^2,0.0238*(EB71) + -0.238))</f>
        <v>0.4030427751</v>
      </c>
      <c r="ED71" s="57">
        <v>0.7989919923790872</v>
      </c>
      <c r="EE71" s="99">
        <f t="shared" si="46"/>
        <v>23.83922864</v>
      </c>
      <c r="EF71" s="57">
        <f>IF(UI!$D$19="Less efficient is fine",-0.479 + 0.0553*(EE71) + -0.000521*(EE71)^2,IF(UI!$D$19="More efficient the better",0.099 + -0.00591*(EE71) + 0.000429*(EE71)^2,0.0238*(EE71) + -0.238))</f>
        <v>0.3293736417</v>
      </c>
      <c r="EG71" s="57">
        <v>0.2983806618451723</v>
      </c>
      <c r="EH71" s="99">
        <f t="shared" si="47"/>
        <v>21.70376149</v>
      </c>
      <c r="EI71" s="57">
        <f>IF(UI!$D$19="Less efficient is fine",-0.479 + 0.0553*(EH71) + -0.000521*(EH71)^2,IF(UI!$D$19="More efficient the better",0.099 + -0.00591*(EH71) + 0.000429*(EH71)^2,0.0238*(EH71) + -0.238))</f>
        <v>0.2785495236</v>
      </c>
      <c r="EJ71" s="57">
        <v>0.3011968391871436</v>
      </c>
      <c r="EK71" s="99">
        <f t="shared" si="48"/>
        <v>20.94035061</v>
      </c>
      <c r="EL71" s="57">
        <f>IF(UI!$D$19="Less efficient is fine",-0.479 + 0.0553*(EK71) + -0.000521*(EK71)^2,IF(UI!$D$19="More efficient the better",0.099 + -0.00591*(EK71) + 0.000429*(EK71)^2,0.0238*(EK71) + -0.238))</f>
        <v>0.2603803445</v>
      </c>
      <c r="EM71" s="57">
        <v>0.3468392617713435</v>
      </c>
      <c r="EN71" s="99">
        <f t="shared" si="49"/>
        <v>20.66574731</v>
      </c>
      <c r="EO71" s="57">
        <f>IF(UI!$D$19="Less efficient is fine",-0.479 + 0.0553*(EN71) + -0.000521*(EN71)^2,IF(UI!$D$19="More efficient the better",0.099 + -0.00591*(EN71) + 0.000429*(EN71)^2,0.0238*(EN71) + -0.238))</f>
        <v>0.2538447859</v>
      </c>
      <c r="EP71" s="57">
        <v>0.05278330365101236</v>
      </c>
      <c r="EQ71" s="99">
        <f t="shared" si="50"/>
        <v>29.38628706</v>
      </c>
      <c r="ER71" s="57">
        <f>IF(UI!$D$19="Less efficient is fine",-0.479 + 0.0553*(EQ71) + -0.000521*(EQ71)^2,IF(UI!$D$19="More efficient the better",0.099 + -0.00591*(EQ71) + 0.000429*(EQ71)^2,0.0238*(EQ71) + -0.238))</f>
        <v>0.461393632</v>
      </c>
      <c r="ES71" s="57">
        <v>0.9568207555290006</v>
      </c>
      <c r="ET71" s="99">
        <f t="shared" si="51"/>
        <v>20.37042228</v>
      </c>
      <c r="EU71" s="57">
        <f>IF(UI!$D$19="Less efficient is fine",-0.479 + 0.0553*(ET71) + -0.000521*(ET71)^2,IF(UI!$D$19="More efficient the better",0.099 + -0.00591*(ET71) + 0.000429*(ET71)^2,0.0238*(ET71) + -0.238))</f>
        <v>0.2468160503</v>
      </c>
      <c r="EV71" s="57">
        <v>0.6487152700055804</v>
      </c>
      <c r="EW71" s="99">
        <f t="shared" si="52"/>
        <v>16.94940793</v>
      </c>
      <c r="EX71" s="57">
        <f>IF(UI!$D$19="Less efficient is fine",-0.479 + 0.0553*(EW71) + -0.000521*(EW71)^2,IF(UI!$D$19="More efficient the better",0.099 + -0.00591*(EW71) + 0.000429*(EW71)^2,0.0238*(EW71) + -0.238))</f>
        <v>0.1653959087</v>
      </c>
      <c r="EY71" s="57">
        <v>0.5446397819578893</v>
      </c>
      <c r="EZ71" s="99">
        <f t="shared" si="53"/>
        <v>10.70557468</v>
      </c>
      <c r="FA71" s="57">
        <f>IF(UI!$D$19="Less efficient is fine",-0.479 + 0.0553*(EZ71) + -0.000521*(EZ71)^2,IF(UI!$D$19="More efficient the better",0.099 + -0.00591*(EZ71) + 0.000429*(EZ71)^2,0.0238*(EZ71) + -0.238))</f>
        <v>0.01679267738</v>
      </c>
      <c r="FB71" s="57">
        <v>0.7517758733356217</v>
      </c>
      <c r="FC71" s="99">
        <f t="shared" si="54"/>
        <v>10.07361445</v>
      </c>
      <c r="FD71" s="57">
        <f>IF(UI!$D$19="Less efficient is fine",-0.479 + 0.0553*(FC71) + -0.000521*(FC71)^2,IF(UI!$D$19="More efficient the better",0.099 + -0.00591*(FC71) + 0.000429*(FC71)^2,0.0238*(FC71) + -0.238))</f>
        <v>0.00175202398</v>
      </c>
      <c r="FE71" s="57">
        <v>0.6648912995014227</v>
      </c>
      <c r="FF71" s="57">
        <f t="shared" si="55"/>
        <v>33.80879768</v>
      </c>
      <c r="FG71" s="57">
        <f>IF(UI!$D$19="Less efficient is fine",-0.479 + 0.0553*(FF71) + -0.000521*(FF71)^2,IF(UI!$D$19="More efficient the better",0.099 + -0.00591*(FF71) + 0.000429*(FF71)^2,0.0238*(FF71) + -0.238))</f>
        <v>0.5666493849</v>
      </c>
    </row>
    <row r="72" ht="15.75" customHeight="1">
      <c r="A72" s="57">
        <f t="shared" si="1"/>
        <v>0.7044803667</v>
      </c>
      <c r="B72" s="57">
        <v>0.2580044766381705</v>
      </c>
      <c r="C72" s="57">
        <f t="shared" si="2"/>
        <v>31.95085697</v>
      </c>
      <c r="D72" s="57">
        <f>IF(UI!$D$19="Less efficient is fine",-0.479 + 0.0553*(C72) + -0.000521*(C72)^2,IF(UI!$D$19="More efficient the better",0.099 + -0.00591*(C72) + 0.000429*(C72)^2,0.0238*(C72) + -0.238))</f>
        <v>0.522430396</v>
      </c>
      <c r="E72" s="57">
        <v>0.7131834408655664</v>
      </c>
      <c r="F72" s="57">
        <f t="shared" si="3"/>
        <v>21.5321703</v>
      </c>
      <c r="G72" s="57">
        <f>IF(UI!$D$19="Less efficient is fine",-0.479 + 0.0553*(F72) + -0.000521*(F72)^2,IF(UI!$D$19="More efficient the better",0.099 + -0.00591*(F72) + 0.000429*(F72)^2,0.0238*(F72) + -0.238))</f>
        <v>0.2744656532</v>
      </c>
      <c r="H72" s="57">
        <v>0.9037118587771826</v>
      </c>
      <c r="I72" s="57">
        <f t="shared" si="4"/>
        <v>31.98399905</v>
      </c>
      <c r="J72" s="57">
        <f>IF(UI!$D$19="Less efficient is fine",-0.479 + 0.0553*(I72) + -0.000521*(I72)^2,IF(UI!$D$19="More efficient the better",0.099 + -0.00591*(I72) + 0.000429*(I72)^2,0.0238*(I72) + -0.238))</f>
        <v>0.5232191773</v>
      </c>
      <c r="K72" s="57">
        <v>0.49969046755608804</v>
      </c>
      <c r="L72" s="99">
        <f t="shared" si="5"/>
        <v>20.99907126</v>
      </c>
      <c r="M72" s="57">
        <f>IF(UI!$D$19="Less efficient is fine",-0.479 + 0.0553*(L72) + -0.000521*(L72)^2,IF(UI!$D$19="More efficient the better",0.099 + -0.00591*(L72) + 0.000429*(L72)^2,0.0238*(L72) + -0.238))</f>
        <v>0.261777896</v>
      </c>
      <c r="N72" s="57">
        <v>0.6276833063172593</v>
      </c>
      <c r="O72" s="57">
        <f t="shared" si="6"/>
        <v>21.57675579</v>
      </c>
      <c r="P72" s="57">
        <f>IF(UI!$D$19="Less efficient is fine",-0.479 + 0.0553*(O72) + -0.000521*(O72)^2,IF(UI!$D$19="More efficient the better",0.099 + -0.00591*(O72) + 0.000429*(O72)^2,0.0238*(O72) + -0.238))</f>
        <v>0.2755267878</v>
      </c>
      <c r="Q72" s="57">
        <v>0.8963909981385891</v>
      </c>
      <c r="R72" s="57">
        <f t="shared" si="7"/>
        <v>21.96039386</v>
      </c>
      <c r="S72" s="57">
        <f>IF(UI!$D$19="Less efficient is fine",-0.479 + 0.0553*(R72) + -0.000521*(R72)^2,IF(UI!$D$19="More efficient the better",0.099 + -0.00591*(R72) + 0.000429*(R72)^2,0.0238*(R72) + -0.238))</f>
        <v>0.2846573738</v>
      </c>
      <c r="T72" s="57">
        <v>0.3202471662120382</v>
      </c>
      <c r="U72" s="57">
        <f t="shared" si="8"/>
        <v>26.00154449</v>
      </c>
      <c r="V72" s="57">
        <f>IF(UI!$D$19="Less efficient is fine",-0.479 + 0.0553*(U72) + -0.000521*(U72)^2,IF(UI!$D$19="More efficient the better",0.099 + -0.00591*(U72) + 0.000429*(U72)^2,0.0238*(U72) + -0.238))</f>
        <v>0.3808367589</v>
      </c>
      <c r="W72" s="57">
        <v>0.16445998652878802</v>
      </c>
      <c r="X72" s="57">
        <f t="shared" si="9"/>
        <v>20.29406181</v>
      </c>
      <c r="Y72" s="57">
        <f>IF(UI!$D$19="Less efficient is fine",-0.479 + 0.0553*(X72) + -0.000521*(X72)^2,IF(UI!$D$19="More efficient the better",0.099 + -0.00591*(X72) + 0.000429*(X72)^2,0.0238*(X72) + -0.238))</f>
        <v>0.244998671</v>
      </c>
      <c r="Z72" s="57">
        <v>0.867281757900734</v>
      </c>
      <c r="AA72" s="57">
        <f t="shared" si="10"/>
        <v>24.44983014</v>
      </c>
      <c r="AB72" s="57">
        <f>IF(UI!$D$19="Less efficient is fine",-0.479 + 0.0553*(AA72) + -0.000521*(AA72)^2,IF(UI!$D$19="More efficient the better",0.099 + -0.00591*(AA72) + 0.000429*(AA72)^2,0.0238*(AA72) + -0.238))</f>
        <v>0.3439059573</v>
      </c>
      <c r="AC72" s="57">
        <v>0.38180794157110354</v>
      </c>
      <c r="AD72" s="57">
        <f t="shared" si="11"/>
        <v>27.62155354</v>
      </c>
      <c r="AE72" s="57">
        <f>IF(UI!$D$19="Less efficient is fine",-0.479 + 0.0553*(AD72) + -0.000521*(AD72)^2,IF(UI!$D$19="More efficient the better",0.099 + -0.00591*(AD72) + 0.000429*(AD72)^2,0.0238*(AD72) + -0.238))</f>
        <v>0.4193929742</v>
      </c>
      <c r="AF72" s="57">
        <v>0.20935164688461227</v>
      </c>
      <c r="AG72" s="57">
        <f t="shared" si="12"/>
        <v>26.5776212</v>
      </c>
      <c r="AH72" s="57">
        <f>IF(UI!$D$19="Less efficient is fine",-0.479 + 0.0553*(AG72) + -0.000521*(AG72)^2,IF(UI!$D$19="More efficient the better",0.099 + -0.00591*(AG72) + 0.000429*(AG72)^2,0.0238*(AG72) + -0.238))</f>
        <v>0.3945473846</v>
      </c>
      <c r="AI72" s="57">
        <v>0.0470117221791605</v>
      </c>
      <c r="AJ72" s="57">
        <f t="shared" si="13"/>
        <v>25.61326485</v>
      </c>
      <c r="AK72" s="57">
        <f>IF(UI!$D$19="Less efficient is fine",-0.479 + 0.0553*(AJ72) + -0.000521*(AJ72)^2,IF(UI!$D$19="More efficient the better",0.099 + -0.00591*(AJ72) + 0.000429*(AJ72)^2,0.0238*(AJ72) + -0.238))</f>
        <v>0.3715957035</v>
      </c>
      <c r="AL72" s="57">
        <v>0.32344189219673547</v>
      </c>
      <c r="AM72" s="57">
        <f t="shared" si="14"/>
        <v>24.01072715</v>
      </c>
      <c r="AN72" s="57">
        <f>IF(UI!$D$19="Less efficient is fine",-0.479 + 0.0553*(AM72) + -0.000521*(AM72)^2,IF(UI!$D$19="More efficient the better",0.099 + -0.00591*(AM72) + 0.000429*(AM72)^2,0.0238*(AM72) + -0.238))</f>
        <v>0.3334553061</v>
      </c>
      <c r="AO72" s="57">
        <v>0.20938432076463986</v>
      </c>
      <c r="AP72" s="57">
        <f t="shared" si="15"/>
        <v>20.94137008</v>
      </c>
      <c r="AQ72" s="57">
        <f>IF(UI!$D$19="Less efficient is fine",-0.479 + 0.0553*(AP72) + -0.000521*(AP72)^2,IF(UI!$D$19="More efficient the better",0.099 + -0.00591*(AP72) + 0.000429*(AP72)^2,0.0238*(AP72) + -0.238))</f>
        <v>0.2604046078</v>
      </c>
      <c r="AR72" s="57">
        <v>0.481540727625016</v>
      </c>
      <c r="AS72" s="57">
        <f t="shared" si="16"/>
        <v>30.39751925</v>
      </c>
      <c r="AT72" s="57">
        <f>IF(UI!$D$19="Less efficient is fine",-0.479 + 0.0553*(AS72) + -0.000521*(AS72)^2,IF(UI!$D$19="More efficient the better",0.099 + -0.00591*(AS72) + 0.000429*(AS72)^2,0.0238*(AS72) + -0.238))</f>
        <v>0.4854609581</v>
      </c>
      <c r="AU72" s="57">
        <v>0.35578939317649394</v>
      </c>
      <c r="AV72" s="57">
        <f t="shared" si="17"/>
        <v>25.95242953</v>
      </c>
      <c r="AW72" s="57">
        <f>IF(UI!$D$19="Less efficient is fine",-0.479 + 0.0553*(AV72) + -0.000521*(AV72)^2,IF(UI!$D$19="More efficient the better",0.099 + -0.00591*(AV72) + 0.000429*(AV72)^2,0.0238*(AV72) + -0.238))</f>
        <v>0.3796678228</v>
      </c>
      <c r="AX72" s="57">
        <v>0.39185778476536703</v>
      </c>
      <c r="AY72" s="57">
        <f t="shared" si="18"/>
        <v>26.98374702</v>
      </c>
      <c r="AZ72" s="57">
        <f>IF(UI!$D$19="Less efficient is fine",-0.479 + 0.0553*(AY72) + -0.000521*(AY72)^2,IF(UI!$D$19="More efficient the better",0.099 + -0.00591*(AY72) + 0.000429*(AY72)^2,0.0238*(AY72) + -0.238))</f>
        <v>0.404213179</v>
      </c>
      <c r="BA72" s="57">
        <v>0.24797000382219914</v>
      </c>
      <c r="BB72" s="57">
        <f t="shared" si="19"/>
        <v>20.81692033</v>
      </c>
      <c r="BC72" s="57">
        <f>IF(UI!$D$19="Less efficient is fine",-0.479 + 0.0553*(BB72) + -0.000521*(BB72)^2,IF(UI!$D$19="More efficient the better",0.099 + -0.00591*(BB72) + 0.000429*(BB72)^2,0.0238*(BB72) + -0.238))</f>
        <v>0.2574427038</v>
      </c>
      <c r="BD72" s="57">
        <v>0.1866620235896007</v>
      </c>
      <c r="BE72" s="57">
        <f t="shared" si="20"/>
        <v>21.05501247</v>
      </c>
      <c r="BF72" s="57">
        <f>IF(UI!$D$19="Less efficient is fine",-0.479 + 0.0553*(BE72) + -0.000521*(BE72)^2,IF(UI!$D$19="More efficient the better",0.099 + -0.00591*(BE72) + 0.000429*(BE72)^2,0.0238*(BE72) + -0.238))</f>
        <v>0.2631092967</v>
      </c>
      <c r="BG72" s="57">
        <v>0.03634250945235906</v>
      </c>
      <c r="BH72" s="57">
        <f t="shared" si="21"/>
        <v>24.34800796</v>
      </c>
      <c r="BI72" s="57">
        <f>IF(UI!$D$19="Less efficient is fine",-0.479 + 0.0553*(BH72) + -0.000521*(BH72)^2,IF(UI!$D$19="More efficient the better",0.099 + -0.00591*(BH72) + 0.000429*(BH72)^2,0.0238*(BH72) + -0.238))</f>
        <v>0.3414825896</v>
      </c>
      <c r="BJ72" s="57">
        <v>0.7613373300968648</v>
      </c>
      <c r="BK72" s="57">
        <f t="shared" si="22"/>
        <v>14.56269561</v>
      </c>
      <c r="BL72" s="57">
        <f>IF(UI!$D$19="Less efficient is fine",-0.479 + 0.0553*(BK72) + -0.000521*(BK72)^2,IF(UI!$D$19="More efficient the better",0.099 + -0.00591*(BK72) + 0.000429*(BK72)^2,0.0238*(BK72) + -0.238))</f>
        <v>0.1085921555</v>
      </c>
      <c r="BM72" s="57">
        <v>0.8309193609962575</v>
      </c>
      <c r="BN72" s="57">
        <f t="shared" si="23"/>
        <v>26.71942445</v>
      </c>
      <c r="BO72" s="57">
        <f>IF(UI!$D$19="Less efficient is fine",-0.479 + 0.0553*(BN72) + -0.000521*(BN72)^2,IF(UI!$D$19="More efficient the better",0.099 + -0.00591*(BN72) + 0.000429*(BN72)^2,0.0238*(BN72) + -0.238))</f>
        <v>0.3979223019</v>
      </c>
      <c r="BP72" s="57">
        <v>0.6998999544216914</v>
      </c>
      <c r="BQ72" s="57">
        <f t="shared" si="24"/>
        <v>20.86537892</v>
      </c>
      <c r="BR72" s="57">
        <f>IF(UI!$D$19="Less efficient is fine",-0.479 + 0.0553*(BQ72) + -0.000521*(BQ72)^2,IF(UI!$D$19="More efficient the better",0.099 + -0.00591*(BQ72) + 0.000429*(BQ72)^2,0.0238*(BQ72) + -0.238))</f>
        <v>0.2585960184</v>
      </c>
      <c r="BS72" s="57">
        <v>0.6552320716017588</v>
      </c>
      <c r="BT72" s="57">
        <f t="shared" si="25"/>
        <v>19.63523515</v>
      </c>
      <c r="BU72" s="57">
        <f>IF(UI!$D$19="Less efficient is fine",-0.479 + 0.0553*(BT72) + -0.000521*(BT72)^2,IF(UI!$D$19="More efficient the better",0.099 + -0.00591*(BT72) + 0.000429*(BT72)^2,0.0238*(BT72) + -0.238))</f>
        <v>0.2293185966</v>
      </c>
      <c r="BV72" s="57">
        <v>0.426688343580201</v>
      </c>
      <c r="BW72" s="57">
        <f t="shared" si="26"/>
        <v>16.77135169</v>
      </c>
      <c r="BX72" s="57">
        <f>IF(UI!$D$19="Less efficient is fine",-0.479 + 0.0553*(BW72) + -0.000521*(BW72)^2,IF(UI!$D$19="More efficient the better",0.099 + -0.00591*(BW72) + 0.000429*(BW72)^2,0.0238*(BW72) + -0.238))</f>
        <v>0.1611581702</v>
      </c>
      <c r="BY72" s="57">
        <v>0.7904788932902077</v>
      </c>
      <c r="BZ72" s="57">
        <f t="shared" si="27"/>
        <v>25.53586624</v>
      </c>
      <c r="CA72" s="57">
        <f>IF(UI!$D$19="Less efficient is fine",-0.479 + 0.0553*(BZ72) + -0.000521*(BZ72)^2,IF(UI!$D$19="More efficient the better",0.099 + -0.00591*(BZ72) + 0.000429*(BZ72)^2,0.0238*(BZ72) + -0.238))</f>
        <v>0.3697536166</v>
      </c>
      <c r="CB72" s="57">
        <v>0.2700011755752527</v>
      </c>
      <c r="CC72" s="57">
        <f t="shared" si="28"/>
        <v>24.57196983</v>
      </c>
      <c r="CD72" s="57">
        <f>IF(UI!$D$19="Less efficient is fine",-0.479 + 0.0553*(CC72) + -0.000521*(CC72)^2,IF(UI!$D$19="More efficient the better",0.099 + -0.00591*(CC72) + 0.000429*(CC72)^2,0.0238*(CC72) + -0.238))</f>
        <v>0.3468128819</v>
      </c>
      <c r="CE72" s="57">
        <v>0.895736187984922</v>
      </c>
      <c r="CF72" s="57">
        <f t="shared" si="29"/>
        <v>16.97955574</v>
      </c>
      <c r="CG72" s="57">
        <f>IF(UI!$D$19="Less efficient is fine",-0.479 + 0.0553*(CF72) + -0.000521*(CF72)^2,IF(UI!$D$19="More efficient the better",0.099 + -0.00591*(CF72) + 0.000429*(CF72)^2,0.0238*(CF72) + -0.238))</f>
        <v>0.1661134265</v>
      </c>
      <c r="CH72" s="57">
        <v>0.7938295555740958</v>
      </c>
      <c r="CI72" s="57">
        <f t="shared" si="30"/>
        <v>15.75265802</v>
      </c>
      <c r="CJ72" s="57">
        <f>IF(UI!$D$19="Less efficient is fine",-0.479 + 0.0553*(CI72) + -0.000521*(CI72)^2,IF(UI!$D$19="More efficient the better",0.099 + -0.00591*(CI72) + 0.000429*(CI72)^2,0.0238*(CI72) + -0.238))</f>
        <v>0.1369132609</v>
      </c>
      <c r="CK72" s="57">
        <v>0.26892636226512134</v>
      </c>
      <c r="CL72" s="57">
        <f t="shared" si="31"/>
        <v>24.66692216</v>
      </c>
      <c r="CM72" s="57">
        <f>IF(UI!$D$19="Less efficient is fine",-0.479 + 0.0553*(CL72) + -0.000521*(CL72)^2,IF(UI!$D$19="More efficient the better",0.099 + -0.00591*(CL72) + 0.000429*(CL72)^2,0.0238*(CL72) + -0.238))</f>
        <v>0.3490727474</v>
      </c>
      <c r="CN72" s="57">
        <v>0.4947142308216286</v>
      </c>
      <c r="CO72" s="57">
        <f t="shared" si="32"/>
        <v>26.97350093</v>
      </c>
      <c r="CP72" s="57">
        <f>IF(UI!$D$19="Less efficient is fine",-0.479 + 0.0553*(CO72) + -0.000521*(CO72)^2,IF(UI!$D$19="More efficient the better",0.099 + -0.00591*(CO72) + 0.000429*(CO72)^2,0.0238*(CO72) + -0.238))</f>
        <v>0.4039693222</v>
      </c>
      <c r="CQ72" s="57">
        <v>0.7251257758121114</v>
      </c>
      <c r="CR72" s="57">
        <f t="shared" si="33"/>
        <v>20.57058798</v>
      </c>
      <c r="CS72" s="57">
        <f>IF(UI!$D$19="Less efficient is fine",-0.479 + 0.0553*(CR72) + -0.000521*(CR72)^2,IF(UI!$D$19="More efficient the better",0.099 + -0.00591*(CR72) + 0.000429*(CR72)^2,0.0238*(CR72) + -0.238))</f>
        <v>0.251579994</v>
      </c>
      <c r="CT72" s="57">
        <v>0.8695833026819111</v>
      </c>
      <c r="CU72" s="57">
        <f t="shared" si="34"/>
        <v>18.43410208</v>
      </c>
      <c r="CV72" s="57">
        <f>IF(UI!$D$19="Less efficient is fine",-0.479 + 0.0553*(CU72) + -0.000521*(CU72)^2,IF(UI!$D$19="More efficient the better",0.099 + -0.00591*(CU72) + 0.000429*(CU72)^2,0.0238*(CU72) + -0.238))</f>
        <v>0.2007316295</v>
      </c>
      <c r="CW72" s="57">
        <v>0.47030258033107764</v>
      </c>
      <c r="CX72" s="57">
        <f t="shared" si="35"/>
        <v>27.36431604</v>
      </c>
      <c r="CY72" s="57">
        <f>IF(UI!$D$19="Less efficient is fine",-0.479 + 0.0553*(CX72) + -0.000521*(CX72)^2,IF(UI!$D$19="More efficient the better",0.099 + -0.00591*(CX72) + 0.000429*(CX72)^2,0.0238*(CX72) + -0.238))</f>
        <v>0.4132707218</v>
      </c>
      <c r="CZ72" s="57">
        <v>0.47173000355240613</v>
      </c>
      <c r="DA72" s="57">
        <f t="shared" si="36"/>
        <v>30.37093413</v>
      </c>
      <c r="DB72" s="57">
        <f>IF(UI!$D$19="Less efficient is fine",-0.479 + 0.0553*(DA72) + -0.000521*(DA72)^2,IF(UI!$D$19="Efficient",0.099 + -0.00591*(DA72) + 0.000429*(DA72)^2,0.0238*(DA72) + -0.238))</f>
        <v>0.4848282322</v>
      </c>
      <c r="DC72" s="57">
        <v>0.976957539721348</v>
      </c>
      <c r="DD72" s="57">
        <f t="shared" si="37"/>
        <v>26.14086874</v>
      </c>
      <c r="DE72" s="57">
        <f>IF(UI!$D$19="Less efficient is fine",-0.479 + 0.0553*(DD72) + -0.000521*(DD72)^2,IF(UI!$D$19="More efficient the better",0.099 + -0.00591*(DD72) + 0.000429*(DD72)^2,0.0238*(DD72) + -0.238))</f>
        <v>0.384152676</v>
      </c>
      <c r="DF72" s="57">
        <v>0.775602488896467</v>
      </c>
      <c r="DG72" s="57">
        <f t="shared" si="38"/>
        <v>24.03796995</v>
      </c>
      <c r="DH72" s="57">
        <f>IF(UI!$D$19="Less efficient is fine",-0.479 + 0.0553*(DG72) + -0.000521*(DG72)^2,IF(UI!$D$19="More efficient the better",0.099 + -0.00591*(DG72) + 0.000429*(DG72)^2,0.0238*(DG72) + -0.238))</f>
        <v>0.3341036848</v>
      </c>
      <c r="DI72" s="57">
        <v>0.7051652281627867</v>
      </c>
      <c r="DJ72" s="57">
        <f t="shared" si="39"/>
        <v>27.31220963</v>
      </c>
      <c r="DK72" s="57">
        <f>IF(UI!$D$19="Less efficient is fine",-0.479 + 0.0553*(DJ72) + -0.000521*(DJ72)^2,IF(UI!$D$19="More efficient the better",0.099 + -0.00591*(DJ72) + 0.000429*(DJ72)^2,0.0238*(DJ72) + -0.238))</f>
        <v>0.4120305891</v>
      </c>
      <c r="DL72" s="57">
        <v>0.5087842906933547</v>
      </c>
      <c r="DM72" s="57">
        <f t="shared" si="40"/>
        <v>21.07940894</v>
      </c>
      <c r="DN72" s="57">
        <f>IF(UI!$D$19="Less efficient is fine",-0.479 + 0.0553*(DM72) + -0.000521*(DM72)^2,IF(UI!$D$19="More efficient the better",0.099 + -0.00591*(DM72) + 0.000429*(DM72)^2,0.0238*(DM72) + -0.238))</f>
        <v>0.2636899327</v>
      </c>
      <c r="DO72" s="57">
        <v>0.8646878305229434</v>
      </c>
      <c r="DP72" s="57">
        <f t="shared" si="41"/>
        <v>25.31805901</v>
      </c>
      <c r="DQ72" s="57">
        <f>IF(UI!$D$19="Less efficient is fine",-0.479 + 0.0553*(DP72) + -0.000521*(DP72)^2,IF(UI!$D$19="More efficient the better",0.099 + -0.00591*(DP72) + 0.000429*(DP72)^2,0.0238*(DP72) + -0.238))</f>
        <v>0.3645698044</v>
      </c>
      <c r="DR72" s="57">
        <v>0.3553220601915611</v>
      </c>
      <c r="DS72" s="57">
        <f t="shared" si="42"/>
        <v>26.95048987</v>
      </c>
      <c r="DT72" s="57">
        <f>IF(UI!$D$19="Less efficient is fine",-0.479 + 0.0553*(DS72) + -0.000521*(DS72)^2,IF(UI!$D$19="More efficient the better",0.099 + -0.00591*(DS72) + 0.000429*(DS72)^2,0.0238*(DS72) + -0.238))</f>
        <v>0.4034216589</v>
      </c>
      <c r="DU72" s="57">
        <v>0.636010192864855</v>
      </c>
      <c r="DV72" s="57">
        <f t="shared" si="43"/>
        <v>22.62067015</v>
      </c>
      <c r="DW72" s="57">
        <f>IF(UI!$D$19="Less efficient is fine",-0.479 + 0.0553*(DV72) + -0.000521*(DV72)^2,IF(UI!$D$19="More efficient the better",0.099 + -0.00591*(DV72) + 0.000429*(DV72)^2,0.0238*(DV72) + -0.238))</f>
        <v>0.3003719495</v>
      </c>
      <c r="DX72" s="57">
        <v>0.2838493268449077</v>
      </c>
      <c r="DY72" s="99">
        <f t="shared" si="44"/>
        <v>30.76728899</v>
      </c>
      <c r="DZ72" s="57">
        <f>IF(UI!$D$19="Less efficient is fine",-0.479 + 0.0553*(DY72) + -0.000521*(DY72)^2,IF(UI!$D$19="More efficient the better",0.099 + -0.00591*(DY72) + 0.000429*(DY72)^2,0.0238*(DY72) + -0.238))</f>
        <v>0.494261478</v>
      </c>
      <c r="EA72" s="57">
        <v>0.4857027633349964</v>
      </c>
      <c r="EB72" s="99">
        <f t="shared" si="45"/>
        <v>26.92799535</v>
      </c>
      <c r="EC72" s="57">
        <f>IF(UI!$D$19="Less efficient is fine",-0.479 + 0.0553*(EB72) + -0.000521*(EB72)^2,IF(UI!$D$19="More efficient the better",0.099 + -0.00591*(EB72) + 0.000429*(EB72)^2,0.0238*(EB72) + -0.238))</f>
        <v>0.4028862893</v>
      </c>
      <c r="ED72" s="57">
        <v>0.8906422995911859</v>
      </c>
      <c r="EE72" s="99">
        <f t="shared" si="46"/>
        <v>25.19344049</v>
      </c>
      <c r="EF72" s="57">
        <f>IF(UI!$D$19="Less efficient is fine",-0.479 + 0.0553*(EE72) + -0.000521*(EE72)^2,IF(UI!$D$19="More efficient the better",0.099 + -0.00591*(EE72) + 0.000429*(EE72)^2,0.0238*(EE72) + -0.238))</f>
        <v>0.3616038837</v>
      </c>
      <c r="EG72" s="57">
        <v>0.1684127320671852</v>
      </c>
      <c r="EH72" s="99">
        <f t="shared" si="47"/>
        <v>21.03128332</v>
      </c>
      <c r="EI72" s="57">
        <f>IF(UI!$D$19="Less efficient is fine",-0.479 + 0.0553*(EH72) + -0.000521*(EH72)^2,IF(UI!$D$19="More efficient the better",0.099 + -0.00591*(EH72) + 0.000429*(EH72)^2,0.0238*(EH72) + -0.238))</f>
        <v>0.2625445431</v>
      </c>
      <c r="EJ72" s="57">
        <v>0.4205529253686391</v>
      </c>
      <c r="EK72" s="99">
        <f t="shared" si="48"/>
        <v>21.29279558</v>
      </c>
      <c r="EL72" s="57">
        <f>IF(UI!$D$19="Less efficient is fine",-0.479 + 0.0553*(EK72) + -0.000521*(EK72)^2,IF(UI!$D$19="More efficient the better",0.099 + -0.00591*(EK72) + 0.000429*(EK72)^2,0.0238*(EK72) + -0.238))</f>
        <v>0.2687685348</v>
      </c>
      <c r="EM72" s="57">
        <v>0.1136345215699045</v>
      </c>
      <c r="EN72" s="99">
        <f t="shared" si="49"/>
        <v>19.95345486</v>
      </c>
      <c r="EO72" s="57">
        <f>IF(UI!$D$19="Less efficient is fine",-0.479 + 0.0553*(EN72) + -0.000521*(EN72)^2,IF(UI!$D$19="More efficient the better",0.099 + -0.00591*(EN72) + 0.000429*(EN72)^2,0.0238*(EN72) + -0.238))</f>
        <v>0.2368922257</v>
      </c>
      <c r="EP72" s="57">
        <v>0.5904290133856367</v>
      </c>
      <c r="EQ72" s="99">
        <f t="shared" si="50"/>
        <v>31.36631297</v>
      </c>
      <c r="ER72" s="57">
        <f>IF(UI!$D$19="Less efficient is fine",-0.479 + 0.0553*(EQ72) + -0.000521*(EQ72)^2,IF(UI!$D$19="More efficient the better",0.099 + -0.00591*(EQ72) + 0.000429*(EQ72)^2,0.0238*(EQ72) + -0.238))</f>
        <v>0.5085182486</v>
      </c>
      <c r="ES72" s="57">
        <v>0.008250217446854391</v>
      </c>
      <c r="ET72" s="99">
        <f t="shared" si="51"/>
        <v>19.19268103</v>
      </c>
      <c r="EU72" s="57">
        <f>IF(UI!$D$19="Less efficient is fine",-0.479 + 0.0553*(ET72) + -0.000521*(ET72)^2,IF(UI!$D$19="More efficient the better",0.099 + -0.00591*(ET72) + 0.000429*(ET72)^2,0.0238*(ET72) + -0.238))</f>
        <v>0.2187858085</v>
      </c>
      <c r="EV72" s="57">
        <v>0.5854924073848634</v>
      </c>
      <c r="EW72" s="99">
        <f t="shared" si="52"/>
        <v>16.25490704</v>
      </c>
      <c r="EX72" s="57">
        <f>IF(UI!$D$19="Less efficient is fine",-0.479 + 0.0553*(EW72) + -0.000521*(EW72)^2,IF(UI!$D$19="More efficient the better",0.099 + -0.00591*(EW72) + 0.000429*(EW72)^2,0.0238*(EW72) + -0.238))</f>
        <v>0.1488667876</v>
      </c>
      <c r="EY72" s="57">
        <v>0.9311296074193542</v>
      </c>
      <c r="EZ72" s="99">
        <f t="shared" si="53"/>
        <v>13.32989494</v>
      </c>
      <c r="FA72" s="57">
        <f>IF(UI!$D$19="Less efficient is fine",-0.479 + 0.0553*(EZ72) + -0.000521*(EZ72)^2,IF(UI!$D$19="More efficient the better",0.099 + -0.00591*(EZ72) + 0.000429*(EZ72)^2,0.0238*(EZ72) + -0.238))</f>
        <v>0.07925149966</v>
      </c>
      <c r="FB72" s="57">
        <v>0.26526778764004877</v>
      </c>
      <c r="FC72" s="99">
        <f t="shared" si="54"/>
        <v>11.0925681</v>
      </c>
      <c r="FD72" s="57">
        <f>IF(UI!$D$19="Less efficient is fine",-0.479 + 0.0553*(FC72) + -0.000521*(FC72)^2,IF(UI!$D$19="More efficient the better",0.099 + -0.00591*(FC72) + 0.000429*(FC72)^2,0.0238*(FC72) + -0.238))</f>
        <v>0.02600312068</v>
      </c>
      <c r="FE72" s="57">
        <v>0.7551858666089364</v>
      </c>
      <c r="FF72" s="57">
        <f t="shared" si="55"/>
        <v>36.45156096</v>
      </c>
      <c r="FG72" s="57">
        <f>IF(UI!$D$19="Less efficient is fine",-0.479 + 0.0553*(FF72) + -0.000521*(FF72)^2,IF(UI!$D$19="More efficient the better",0.099 + -0.00591*(FF72) + 0.000429*(FF72)^2,0.0238*(FF72) + -0.238))</f>
        <v>0.6295471507</v>
      </c>
    </row>
    <row r="73" ht="15.75" customHeight="1">
      <c r="A73" s="57">
        <f t="shared" si="1"/>
        <v>0.7267763484</v>
      </c>
      <c r="B73" s="57">
        <v>0.2617249692240219</v>
      </c>
      <c r="C73" s="57">
        <f t="shared" si="2"/>
        <v>31.97924121</v>
      </c>
      <c r="D73" s="57">
        <f>IF(UI!$D$19="Less efficient is fine",-0.479 + 0.0553*(C73) + -0.000521*(C73)^2,IF(UI!$D$19="More efficient the better",0.099 + -0.00591*(C73) + 0.000429*(C73)^2,0.0238*(C73) + -0.238))</f>
        <v>0.5231059409</v>
      </c>
      <c r="E73" s="57">
        <v>0.8494610125370458</v>
      </c>
      <c r="F73" s="57">
        <f t="shared" si="3"/>
        <v>23.86528347</v>
      </c>
      <c r="G73" s="57">
        <f>IF(UI!$D$19="Less efficient is fine",-0.479 + 0.0553*(F73) + -0.000521*(F73)^2,IF(UI!$D$19="More efficient the better",0.099 + -0.00591*(F73) + 0.000429*(F73)^2,0.0238*(F73) + -0.238))</f>
        <v>0.3299937467</v>
      </c>
      <c r="H73" s="57">
        <v>0.8355121999047661</v>
      </c>
      <c r="I73" s="57">
        <f t="shared" si="4"/>
        <v>30.75102805</v>
      </c>
      <c r="J73" s="57">
        <f>IF(UI!$D$19="Less efficient is fine",-0.479 + 0.0553*(I73) + -0.000521*(I73)^2,IF(UI!$D$19="More efficient the better",0.099 + -0.00591*(I73) + 0.000429*(I73)^2,0.0238*(I73) + -0.238))</f>
        <v>0.4938744676</v>
      </c>
      <c r="K73" s="57">
        <v>0.06648852807781669</v>
      </c>
      <c r="L73" s="99">
        <f t="shared" si="5"/>
        <v>19.09398058</v>
      </c>
      <c r="M73" s="57">
        <f>IF(UI!$D$19="Less efficient is fine",-0.479 + 0.0553*(L73) + -0.000521*(L73)^2,IF(UI!$D$19="More efficient the better",0.099 + -0.00591*(L73) + 0.000429*(L73)^2,0.0238*(L73) + -0.238))</f>
        <v>0.2164367378</v>
      </c>
      <c r="N73" s="57">
        <v>0.5514574986115579</v>
      </c>
      <c r="O73" s="57">
        <f t="shared" si="6"/>
        <v>20.65701269</v>
      </c>
      <c r="P73" s="57">
        <f>IF(UI!$D$19="Less efficient is fine",-0.479 + 0.0553*(O73) + -0.000521*(O73)^2,IF(UI!$D$19="More efficient the better",0.099 + -0.00591*(O73) + 0.000429*(O73)^2,0.0238*(O73) + -0.238))</f>
        <v>0.2536369019</v>
      </c>
      <c r="Q73" s="57">
        <v>0.08004898734822474</v>
      </c>
      <c r="R73" s="57">
        <f t="shared" si="7"/>
        <v>20.40042857</v>
      </c>
      <c r="S73" s="57">
        <f>IF(UI!$D$19="Less efficient is fine",-0.479 + 0.0553*(R73) + -0.000521*(R73)^2,IF(UI!$D$19="More efficient the better",0.099 + -0.00591*(R73) + 0.000429*(R73)^2,0.0238*(R73) + -0.238))</f>
        <v>0.2475302001</v>
      </c>
      <c r="T73" s="57">
        <v>0.757973769969921</v>
      </c>
      <c r="U73" s="57">
        <f t="shared" si="8"/>
        <v>23.91624579</v>
      </c>
      <c r="V73" s="57">
        <f>IF(UI!$D$19="Less efficient is fine",-0.479 + 0.0553*(U73) + -0.000521*(U73)^2,IF(UI!$D$19="More efficient the better",0.099 + -0.00591*(U73) + 0.000429*(U73)^2,0.0238*(U73) + -0.238))</f>
        <v>0.3312066498</v>
      </c>
      <c r="W73" s="57">
        <v>0.38814259283899666</v>
      </c>
      <c r="X73" s="57">
        <f t="shared" si="9"/>
        <v>21.52428191</v>
      </c>
      <c r="Y73" s="57">
        <f>IF(UI!$D$19="Less efficient is fine",-0.479 + 0.0553*(X73) + -0.000521*(X73)^2,IF(UI!$D$19="More efficient the better",0.099 + -0.00591*(X73) + 0.000429*(X73)^2,0.0238*(X73) + -0.238))</f>
        <v>0.2742779094</v>
      </c>
      <c r="Z73" s="57">
        <v>0.48687114772499474</v>
      </c>
      <c r="AA73" s="57">
        <f t="shared" si="10"/>
        <v>25.96035144</v>
      </c>
      <c r="AB73" s="57">
        <f>IF(UI!$D$19="Less efficient is fine",-0.479 + 0.0553*(AA73) + -0.000521*(AA73)^2,IF(UI!$D$19="More efficient the better",0.099 + -0.00591*(AA73) + 0.000429*(AA73)^2,0.0238*(AA73) + -0.238))</f>
        <v>0.3798563643</v>
      </c>
      <c r="AC73" s="57">
        <v>0.30873853304121635</v>
      </c>
      <c r="AD73" s="57">
        <f t="shared" si="11"/>
        <v>27.35739127</v>
      </c>
      <c r="AE73" s="57">
        <f>IF(UI!$D$19="Less efficient is fine",-0.479 + 0.0553*(AD73) + -0.000521*(AD73)^2,IF(UI!$D$19="More efficient the better",0.099 + -0.00591*(AD73) + 0.000429*(AD73)^2,0.0238*(AD73) + -0.238))</f>
        <v>0.4131059122</v>
      </c>
      <c r="AF73" s="57">
        <v>0.06145404102162044</v>
      </c>
      <c r="AG73" s="57">
        <f t="shared" si="12"/>
        <v>26.83023837</v>
      </c>
      <c r="AH73" s="57">
        <f>IF(UI!$D$19="Less efficient is fine",-0.479 + 0.0553*(AG73) + -0.000521*(AG73)^2,IF(UI!$D$19="More efficient the better",0.099 + -0.00591*(AG73) + 0.000429*(AG73)^2,0.0238*(AG73) + -0.238))</f>
        <v>0.4005596732</v>
      </c>
      <c r="AI73" s="57">
        <v>0.7364541040270101</v>
      </c>
      <c r="AJ73" s="57">
        <f t="shared" si="13"/>
        <v>23.66493142</v>
      </c>
      <c r="AK73" s="57">
        <f>IF(UI!$D$19="Less efficient is fine",-0.479 + 0.0553*(AJ73) + -0.000521*(AJ73)^2,IF(UI!$D$19="More efficient the better",0.099 + -0.00591*(AJ73) + 0.000429*(AJ73)^2,0.0238*(AJ73) + -0.238))</f>
        <v>0.3252253678</v>
      </c>
      <c r="AL73" s="57">
        <v>0.9573895606654235</v>
      </c>
      <c r="AM73" s="57">
        <f t="shared" si="14"/>
        <v>24.71531647</v>
      </c>
      <c r="AN73" s="57">
        <f>IF(UI!$D$19="Less efficient is fine",-0.479 + 0.0553*(AM73) + -0.000521*(AM73)^2,IF(UI!$D$19="More efficient the better",0.099 + -0.00591*(AM73) + 0.000429*(AM73)^2,0.0238*(AM73) + -0.238))</f>
        <v>0.3502245321</v>
      </c>
      <c r="AO73" s="57">
        <v>0.23063479190102898</v>
      </c>
      <c r="AP73" s="57">
        <f t="shared" si="15"/>
        <v>21.03750491</v>
      </c>
      <c r="AQ73" s="57">
        <f>IF(UI!$D$19="Less efficient is fine",-0.479 + 0.0553*(AP73) + -0.000521*(AP73)^2,IF(UI!$D$19="More efficient the better",0.099 + -0.00591*(AP73) + 0.000429*(AP73)^2,0.0238*(AP73) + -0.238))</f>
        <v>0.2626926168</v>
      </c>
      <c r="AR73" s="57">
        <v>0.7305294888455868</v>
      </c>
      <c r="AS73" s="57">
        <f t="shared" si="16"/>
        <v>26.49172169</v>
      </c>
      <c r="AT73" s="57">
        <f>IF(UI!$D$19="Less efficient is fine",-0.479 + 0.0553*(AS73) + -0.000521*(AS73)^2,IF(UI!$D$19="More efficient the better",0.099 + -0.00591*(AS73) + 0.000429*(AS73)^2,0.0238*(AS73) + -0.238))</f>
        <v>0.3925029761</v>
      </c>
      <c r="AU73" s="57">
        <v>0.21236866684858002</v>
      </c>
      <c r="AV73" s="57">
        <f t="shared" si="17"/>
        <v>25.28101564</v>
      </c>
      <c r="AW73" s="57">
        <f>IF(UI!$D$19="Less efficient is fine",-0.479 + 0.0553*(AV73) + -0.000521*(AV73)^2,IF(UI!$D$19="More efficient the better",0.099 + -0.00591*(AV73) + 0.000429*(AV73)^2,0.0238*(AV73) + -0.238))</f>
        <v>0.3636881722</v>
      </c>
      <c r="AX73" s="57">
        <v>0.7957351671378726</v>
      </c>
      <c r="AY73" s="57">
        <f t="shared" si="18"/>
        <v>24.88975766</v>
      </c>
      <c r="AZ73" s="57">
        <f>IF(UI!$D$19="Less efficient is fine",-0.479 + 0.0553*(AY73) + -0.000521*(AY73)^2,IF(UI!$D$19="More efficient the better",0.099 + -0.00591*(AY73) + 0.000429*(AY73)^2,0.0238*(AY73) + -0.238))</f>
        <v>0.3543762323</v>
      </c>
      <c r="BA73" s="57">
        <v>0.4286728841338373</v>
      </c>
      <c r="BB73" s="57">
        <f t="shared" si="19"/>
        <v>21.70371871</v>
      </c>
      <c r="BC73" s="57">
        <f>IF(UI!$D$19="Less efficient is fine",-0.479 + 0.0553*(BB73) + -0.000521*(BB73)^2,IF(UI!$D$19="More efficient the better",0.099 + -0.00591*(BB73) + 0.000429*(BB73)^2,0.0238*(BB73) + -0.238))</f>
        <v>0.2785485053</v>
      </c>
      <c r="BD73" s="57">
        <v>0.5528691194054185</v>
      </c>
      <c r="BE73" s="57">
        <f t="shared" si="20"/>
        <v>17.85898908</v>
      </c>
      <c r="BF73" s="57">
        <f>IF(UI!$D$19="Less efficient is fine",-0.479 + 0.0553*(BE73) + -0.000521*(BE73)^2,IF(UI!$D$19="More efficient the better",0.099 + -0.00591*(BE73) + 0.000429*(BE73)^2,0.0238*(BE73) + -0.238))</f>
        <v>0.18704394</v>
      </c>
      <c r="BG73" s="57">
        <v>0.4215161983154663</v>
      </c>
      <c r="BH73" s="57">
        <f t="shared" si="21"/>
        <v>27.59083978</v>
      </c>
      <c r="BI73" s="57">
        <f>IF(UI!$D$19="Less efficient is fine",-0.479 + 0.0553*(BH73) + -0.000521*(BH73)^2,IF(UI!$D$19="More efficient the better",0.099 + -0.00591*(BH73) + 0.000429*(BH73)^2,0.0238*(BH73) + -0.238))</f>
        <v>0.4186619868</v>
      </c>
      <c r="BJ73" s="57">
        <v>0.8065698012981753</v>
      </c>
      <c r="BK73" s="57">
        <f t="shared" si="22"/>
        <v>15.00525453</v>
      </c>
      <c r="BL73" s="57">
        <f>IF(UI!$D$19="Less efficient is fine",-0.479 + 0.0553*(BK73) + -0.000521*(BK73)^2,IF(UI!$D$19="More efficient the better",0.099 + -0.00591*(BK73) + 0.000429*(BK73)^2,0.0238*(BK73) + -0.238))</f>
        <v>0.1191250577</v>
      </c>
      <c r="BM73" s="57">
        <v>0.3808778895210261</v>
      </c>
      <c r="BN73" s="57">
        <f t="shared" si="23"/>
        <v>27.80032419</v>
      </c>
      <c r="BO73" s="57">
        <f>IF(UI!$D$19="Less efficient is fine",-0.479 + 0.0553*(BN73) + -0.000521*(BN73)^2,IF(UI!$D$19="More efficient the better",0.099 + -0.00591*(BN73) + 0.000429*(BN73)^2,0.0238*(BN73) + -0.238))</f>
        <v>0.4236477157</v>
      </c>
      <c r="BP73" s="57">
        <v>0.640536028145996</v>
      </c>
      <c r="BQ73" s="57">
        <f t="shared" si="24"/>
        <v>20.09709004</v>
      </c>
      <c r="BR73" s="57">
        <f>IF(UI!$D$19="Less efficient is fine",-0.479 + 0.0553*(BQ73) + -0.000521*(BQ73)^2,IF(UI!$D$19="More efficient the better",0.099 + -0.00591*(BQ73) + 0.000429*(BQ73)^2,0.0238*(BQ73) + -0.238))</f>
        <v>0.2403107429</v>
      </c>
      <c r="BS73" s="57">
        <v>0.7637841296388603</v>
      </c>
      <c r="BT73" s="57">
        <f t="shared" si="25"/>
        <v>20.73166395</v>
      </c>
      <c r="BU73" s="57">
        <f>IF(UI!$D$19="Less efficient is fine",-0.479 + 0.0553*(BT73) + -0.000521*(BT73)^2,IF(UI!$D$19="More efficient the better",0.099 + -0.00591*(BT73) + 0.000429*(BT73)^2,0.0238*(BT73) + -0.238))</f>
        <v>0.2554136019</v>
      </c>
      <c r="BV73" s="57">
        <v>0.20895495224077476</v>
      </c>
      <c r="BW73" s="57">
        <f t="shared" si="26"/>
        <v>15.93937854</v>
      </c>
      <c r="BX73" s="57">
        <f>IF(UI!$D$19="Less efficient is fine",-0.479 + 0.0553*(BW73) + -0.000521*(BW73)^2,IF(UI!$D$19="More efficient the better",0.099 + -0.00591*(BW73) + 0.000429*(BW73)^2,0.0238*(BW73) + -0.238))</f>
        <v>0.1413572094</v>
      </c>
      <c r="BY73" s="57">
        <v>0.3786046637271252</v>
      </c>
      <c r="BZ73" s="57">
        <f t="shared" si="27"/>
        <v>28.17544439</v>
      </c>
      <c r="CA73" s="57">
        <f>IF(UI!$D$19="Less efficient is fine",-0.479 + 0.0553*(BZ73) + -0.000521*(BZ73)^2,IF(UI!$D$19="More efficient the better",0.099 + -0.00591*(BZ73) + 0.000429*(BZ73)^2,0.0238*(BZ73) + -0.238))</f>
        <v>0.4325755765</v>
      </c>
      <c r="CB73" s="57">
        <v>0.5547464756542102</v>
      </c>
      <c r="CC73" s="57">
        <f t="shared" si="28"/>
        <v>20.08497033</v>
      </c>
      <c r="CD73" s="57">
        <f>IF(UI!$D$19="Less efficient is fine",-0.479 + 0.0553*(CC73) + -0.000521*(CC73)^2,IF(UI!$D$19="More efficient the better",0.099 + -0.00591*(CC73) + 0.000429*(CC73)^2,0.0238*(CC73) + -0.238))</f>
        <v>0.2400222937</v>
      </c>
      <c r="CE73" s="57">
        <v>0.9883169296620934</v>
      </c>
      <c r="CF73" s="57">
        <f t="shared" si="29"/>
        <v>18.98892698</v>
      </c>
      <c r="CG73" s="57">
        <f>IF(UI!$D$19="Less efficient is fine",-0.479 + 0.0553*(CF73) + -0.000521*(CF73)^2,IF(UI!$D$19="More efficient the better",0.099 + -0.00591*(CF73) + 0.000429*(CF73)^2,0.0238*(CF73) + -0.238))</f>
        <v>0.2139364621</v>
      </c>
      <c r="CH73" s="57">
        <v>0.004843313519097392</v>
      </c>
      <c r="CI73" s="57">
        <f t="shared" si="30"/>
        <v>15.24605166</v>
      </c>
      <c r="CJ73" s="57">
        <f>IF(UI!$D$19="Less efficient is fine",-0.479 + 0.0553*(CI73) + -0.000521*(CI73)^2,IF(UI!$D$19="More efficient the better",0.099 + -0.00591*(CI73) + 0.000429*(CI73)^2,0.0238*(CI73) + -0.238))</f>
        <v>0.1248560295</v>
      </c>
      <c r="CK73" s="57">
        <v>0.7633671568805447</v>
      </c>
      <c r="CL73" s="57">
        <f t="shared" si="31"/>
        <v>23.15624202</v>
      </c>
      <c r="CM73" s="57">
        <f>IF(UI!$D$19="Less efficient is fine",-0.479 + 0.0553*(CL73) + -0.000521*(CL73)^2,IF(UI!$D$19="More efficient the better",0.099 + -0.00591*(CL73) + 0.000429*(CL73)^2,0.0238*(CL73) + -0.238))</f>
        <v>0.3131185601</v>
      </c>
      <c r="CN73" s="57">
        <v>0.36093610341315807</v>
      </c>
      <c r="CO73" s="57">
        <f t="shared" si="32"/>
        <v>26.24815315</v>
      </c>
      <c r="CP73" s="57">
        <f>IF(UI!$D$19="Less efficient is fine",-0.479 + 0.0553*(CO73) + -0.000521*(CO73)^2,IF(UI!$D$19="More efficient the better",0.099 + -0.00591*(CO73) + 0.000429*(CO73)^2,0.0238*(CO73) + -0.238))</f>
        <v>0.3867060449</v>
      </c>
      <c r="CQ73" s="57">
        <v>0.6764588493386715</v>
      </c>
      <c r="CR73" s="57">
        <f t="shared" si="33"/>
        <v>19.85476149</v>
      </c>
      <c r="CS73" s="57">
        <f>IF(UI!$D$19="Less efficient is fine",-0.479 + 0.0553*(CR73) + -0.000521*(CR73)^2,IF(UI!$D$19="More efficient the better",0.099 + -0.00591*(CR73) + 0.000429*(CR73)^2,0.0238*(CR73) + -0.238))</f>
        <v>0.2345433234</v>
      </c>
      <c r="CT73" s="57">
        <v>0.9244447726409644</v>
      </c>
      <c r="CU73" s="57">
        <f t="shared" si="34"/>
        <v>19.2858455</v>
      </c>
      <c r="CV73" s="57">
        <f>IF(UI!$D$19="Less efficient is fine",-0.479 + 0.0553*(CU73) + -0.000521*(CU73)^2,IF(UI!$D$19="More efficient the better",0.099 + -0.00591*(CU73) + 0.000429*(CU73)^2,0.0238*(CU73) + -0.238))</f>
        <v>0.2210031228</v>
      </c>
      <c r="CW73" s="57">
        <v>0.15170408780957045</v>
      </c>
      <c r="CX73" s="57">
        <f t="shared" si="35"/>
        <v>25.47871248</v>
      </c>
      <c r="CY73" s="57">
        <f>IF(UI!$D$19="Less efficient is fine",-0.479 + 0.0553*(CX73) + -0.000521*(CX73)^2,IF(UI!$D$19="More efficient the better",0.099 + -0.00591*(CX73) + 0.000429*(CX73)^2,0.0238*(CX73) + -0.238))</f>
        <v>0.368393357</v>
      </c>
      <c r="CZ73" s="57">
        <v>0.9515459857697173</v>
      </c>
      <c r="DA73" s="57">
        <f t="shared" si="36"/>
        <v>31.35299755</v>
      </c>
      <c r="DB73" s="57">
        <f>IF(UI!$D$19="Less efficient is fine",-0.479 + 0.0553*(DA73) + -0.000521*(DA73)^2,IF(UI!$D$19="Efficient",0.099 + -0.00591*(DA73) + 0.000429*(DA73)^2,0.0238*(DA73) + -0.238))</f>
        <v>0.5082013416</v>
      </c>
      <c r="DC73" s="57">
        <v>0.3088743241460775</v>
      </c>
      <c r="DD73" s="57">
        <f t="shared" si="37"/>
        <v>24.35790963</v>
      </c>
      <c r="DE73" s="57">
        <f>IF(UI!$D$19="Less efficient is fine",-0.479 + 0.0553*(DD73) + -0.000521*(DD73)^2,IF(UI!$D$19="More efficient the better",0.099 + -0.00591*(DD73) + 0.000429*(DD73)^2,0.0238*(DD73) + -0.238))</f>
        <v>0.3417182493</v>
      </c>
      <c r="DF73" s="57">
        <v>0.7779139490523774</v>
      </c>
      <c r="DG73" s="57">
        <f t="shared" si="38"/>
        <v>24.0739198</v>
      </c>
      <c r="DH73" s="57">
        <f>IF(UI!$D$19="Less efficient is fine",-0.479 + 0.0553*(DG73) + -0.000521*(DG73)^2,IF(UI!$D$19="More efficient the better",0.099 + -0.00591*(DG73) + 0.000429*(DG73)^2,0.0238*(DG73) + -0.238))</f>
        <v>0.3349592911</v>
      </c>
      <c r="DI73" s="57">
        <v>0.47854045640782295</v>
      </c>
      <c r="DJ73" s="57">
        <f t="shared" si="39"/>
        <v>31.91322049</v>
      </c>
      <c r="DK73" s="57">
        <f>IF(UI!$D$19="Less efficient is fine",-0.479 + 0.0553*(DJ73) + -0.000521*(DJ73)^2,IF(UI!$D$19="More efficient the better",0.099 + -0.00591*(DJ73) + 0.000429*(DJ73)^2,0.0238*(DJ73) + -0.238))</f>
        <v>0.5215346477</v>
      </c>
      <c r="DL73" s="57">
        <v>0.9367009238006699</v>
      </c>
      <c r="DM73" s="57">
        <f t="shared" si="40"/>
        <v>26.79774293</v>
      </c>
      <c r="DN73" s="57">
        <f>IF(UI!$D$19="Less efficient is fine",-0.479 + 0.0553*(DM73) + -0.000521*(DM73)^2,IF(UI!$D$19="More efficient the better",0.099 + -0.00591*(DM73) + 0.000429*(DM73)^2,0.0238*(DM73) + -0.238))</f>
        <v>0.3997862817</v>
      </c>
      <c r="DO73" s="57">
        <v>0.7607430250395967</v>
      </c>
      <c r="DP73" s="57">
        <f t="shared" si="41"/>
        <v>23.77427675</v>
      </c>
      <c r="DQ73" s="57">
        <f>IF(UI!$D$19="Less efficient is fine",-0.479 + 0.0553*(DP73) + -0.000521*(DP73)^2,IF(UI!$D$19="More efficient the better",0.099 + -0.00591*(DP73) + 0.000429*(DP73)^2,0.0238*(DP73) + -0.238))</f>
        <v>0.3278277867</v>
      </c>
      <c r="DR73" s="57">
        <v>0.4572361206476695</v>
      </c>
      <c r="DS73" s="57">
        <f t="shared" si="42"/>
        <v>27.34698147</v>
      </c>
      <c r="DT73" s="57">
        <f>IF(UI!$D$19="Less efficient is fine",-0.479 + 0.0553*(DS73) + -0.000521*(DS73)^2,IF(UI!$D$19="More efficient the better",0.099 + -0.00591*(DS73) + 0.000429*(DS73)^2,0.0238*(DS73) + -0.238))</f>
        <v>0.412858159</v>
      </c>
      <c r="DU73" s="57">
        <v>0.7183018757122293</v>
      </c>
      <c r="DV73" s="57">
        <f t="shared" si="43"/>
        <v>23.26766433</v>
      </c>
      <c r="DW73" s="57">
        <f>IF(UI!$D$19="Less efficient is fine",-0.479 + 0.0553*(DV73) + -0.000521*(DV73)^2,IF(UI!$D$19="More efficient the better",0.099 + -0.00591*(DV73) + 0.000429*(DV73)^2,0.0238*(DV73) + -0.238))</f>
        <v>0.3157704111</v>
      </c>
      <c r="DX73" s="57">
        <v>0.09862316467150867</v>
      </c>
      <c r="DY73" s="99">
        <f t="shared" si="44"/>
        <v>29.22062114</v>
      </c>
      <c r="DZ73" s="57">
        <f>IF(UI!$D$19="Less efficient is fine",-0.479 + 0.0553*(DY73) + -0.000521*(DY73)^2,IF(UI!$D$19="More efficient the better",0.099 + -0.00591*(DY73) + 0.000429*(DY73)^2,0.0238*(DY73) + -0.238))</f>
        <v>0.4574507831</v>
      </c>
      <c r="EA73" s="57">
        <v>0.9770801136779661</v>
      </c>
      <c r="EB73" s="99">
        <f t="shared" si="45"/>
        <v>29.51235668</v>
      </c>
      <c r="EC73" s="57">
        <f>IF(UI!$D$19="Less efficient is fine",-0.479 + 0.0553*(EB73) + -0.000521*(EB73)^2,IF(UI!$D$19="More efficient the better",0.099 + -0.00591*(EB73) + 0.000429*(EB73)^2,0.0238*(EB73) + -0.238))</f>
        <v>0.4643940889</v>
      </c>
      <c r="ED73" s="57">
        <v>0.6156778384452506</v>
      </c>
      <c r="EE73" s="99">
        <f t="shared" si="46"/>
        <v>21.86398666</v>
      </c>
      <c r="EF73" s="57">
        <f>IF(UI!$D$19="Less efficient is fine",-0.479 + 0.0553*(EE73) + -0.000521*(EE73)^2,IF(UI!$D$19="More efficient the better",0.099 + -0.00591*(EE73) + 0.000429*(EE73)^2,0.0238*(EE73) + -0.238))</f>
        <v>0.2823628825</v>
      </c>
      <c r="EG73" s="57">
        <v>0.42211768029176255</v>
      </c>
      <c r="EH73" s="99">
        <f t="shared" si="47"/>
        <v>22.21587984</v>
      </c>
      <c r="EI73" s="57">
        <f>IF(UI!$D$19="Less efficient is fine",-0.479 + 0.0553*(EH73) + -0.000521*(EH73)^2,IF(UI!$D$19="More efficient the better",0.099 + -0.00591*(EH73) + 0.000429*(EH73)^2,0.0238*(EH73) + -0.238))</f>
        <v>0.2907379403</v>
      </c>
      <c r="EJ73" s="57">
        <v>0.5820108032633198</v>
      </c>
      <c r="EK73" s="99">
        <f t="shared" si="48"/>
        <v>17.29672926</v>
      </c>
      <c r="EL73" s="57">
        <f>IF(UI!$D$19="Less efficient is fine",-0.479 + 0.0553*(EK73) + -0.000521*(EK73)^2,IF(UI!$D$19="More efficient the better",0.099 + -0.00591*(EK73) + 0.000429*(EK73)^2,0.0238*(EK73) + -0.238))</f>
        <v>0.1736621563</v>
      </c>
      <c r="EM73" s="57">
        <v>0.818146806287486</v>
      </c>
      <c r="EN73" s="99">
        <f t="shared" si="49"/>
        <v>19.09159006</v>
      </c>
      <c r="EO73" s="57">
        <f>IF(UI!$D$19="Less efficient is fine",-0.479 + 0.0553*(EN73) + -0.000521*(EN73)^2,IF(UI!$D$19="More efficient the better",0.099 + -0.00591*(EN73) + 0.000429*(EN73)^2,0.0238*(EN73) + -0.238))</f>
        <v>0.2163798434</v>
      </c>
      <c r="EP73" s="57">
        <v>0.0701150697219296</v>
      </c>
      <c r="EQ73" s="99">
        <f t="shared" si="50"/>
        <v>30.05538751</v>
      </c>
      <c r="ER73" s="57">
        <f>IF(UI!$D$19="Less efficient is fine",-0.479 + 0.0553*(EQ73) + -0.000521*(EQ73)^2,IF(UI!$D$19="More efficient the better",0.099 + -0.00591*(EQ73) + 0.000429*(EQ73)^2,0.0238*(EQ73) + -0.238))</f>
        <v>0.4773182228</v>
      </c>
      <c r="ES73" s="57">
        <v>0.8224908092445818</v>
      </c>
      <c r="ET73" s="99">
        <f t="shared" si="51"/>
        <v>18.69593958</v>
      </c>
      <c r="EU73" s="57">
        <f>IF(UI!$D$19="Less efficient is fine",-0.479 + 0.0553*(ET73) + -0.000521*(ET73)^2,IF(UI!$D$19="More efficient the better",0.099 + -0.00591*(ET73) + 0.000429*(ET73)^2,0.0238*(ET73) + -0.238))</f>
        <v>0.2069633621</v>
      </c>
      <c r="EV73" s="57">
        <v>0.3483141384731234</v>
      </c>
      <c r="EW73" s="99">
        <f t="shared" si="52"/>
        <v>19.75589172</v>
      </c>
      <c r="EX73" s="57">
        <f>IF(UI!$D$19="Less efficient is fine",-0.479 + 0.0553*(EW73) + -0.000521*(EW73)^2,IF(UI!$D$19="More efficient the better",0.099 + -0.00591*(EW73) + 0.000429*(EW73)^2,0.0238*(EW73) + -0.238))</f>
        <v>0.2321902229</v>
      </c>
      <c r="EY73" s="57">
        <v>0.18079209934074603</v>
      </c>
      <c r="EZ73" s="99">
        <f t="shared" si="53"/>
        <v>12.90197807</v>
      </c>
      <c r="FA73" s="57">
        <f>IF(UI!$D$19="Less efficient is fine",-0.479 + 0.0553*(EZ73) + -0.000521*(EZ73)^2,IF(UI!$D$19="More efficient the better",0.099 + -0.00591*(EZ73) + 0.000429*(EZ73)^2,0.0238*(EZ73) + -0.238))</f>
        <v>0.06906707818</v>
      </c>
      <c r="FB73" s="57">
        <v>0.8504554873560116</v>
      </c>
      <c r="FC73" s="99">
        <f t="shared" si="54"/>
        <v>10.7285939</v>
      </c>
      <c r="FD73" s="57">
        <f>IF(UI!$D$19="Less efficient is fine",-0.479 + 0.0553*(FC73) + -0.000521*(FC73)^2,IF(UI!$D$19="More efficient the better",0.099 + -0.00591*(FC73) + 0.000429*(FC73)^2,0.0238*(FC73) + -0.238))</f>
        <v>0.01734053474</v>
      </c>
      <c r="FE73" s="57">
        <v>0.5979580538048448</v>
      </c>
      <c r="FF73" s="57">
        <f t="shared" si="55"/>
        <v>32.07472906</v>
      </c>
      <c r="FG73" s="57">
        <f>IF(UI!$D$19="Less efficient is fine",-0.479 + 0.0553*(FF73) + -0.000521*(FF73)^2,IF(UI!$D$19="More efficient the better",0.099 + -0.00591*(FF73) + 0.000429*(FF73)^2,0.0238*(FF73) + -0.238))</f>
        <v>0.5253785517</v>
      </c>
    </row>
    <row r="74" ht="15.75" customHeight="1">
      <c r="A74" s="57">
        <f t="shared" si="1"/>
        <v>0.1773331527</v>
      </c>
      <c r="B74" s="57">
        <v>0.6621065469800249</v>
      </c>
      <c r="C74" s="57">
        <f t="shared" si="2"/>
        <v>27.84142763</v>
      </c>
      <c r="D74" s="57">
        <f>IF(UI!$D$19="Less efficient is fine",-0.479 + 0.0553*(C74) + -0.000521*(C74)^2,IF(UI!$D$19="More efficient the better",0.099 + -0.00591*(C74) + 0.000429*(C74)^2,0.0238*(C74) + -0.238))</f>
        <v>0.4246259775</v>
      </c>
      <c r="E74" s="57">
        <v>0.971244268275765</v>
      </c>
      <c r="F74" s="57">
        <f t="shared" si="3"/>
        <v>27.31878145</v>
      </c>
      <c r="G74" s="57">
        <f>IF(UI!$D$19="Less efficient is fine",-0.479 + 0.0553*(F74) + -0.000521*(F74)^2,IF(UI!$D$19="More efficient the better",0.099 + -0.00591*(F74) + 0.000429*(F74)^2,0.0238*(F74) + -0.238))</f>
        <v>0.4121869984</v>
      </c>
      <c r="H74" s="57">
        <v>0.2429598137873762</v>
      </c>
      <c r="I74" s="57">
        <f t="shared" si="4"/>
        <v>32.74269839</v>
      </c>
      <c r="J74" s="57">
        <f>IF(UI!$D$19="Less efficient is fine",-0.479 + 0.0553*(I74) + -0.000521*(I74)^2,IF(UI!$D$19="More efficient the better",0.099 + -0.00591*(I74) + 0.000429*(I74)^2,0.0238*(I74) + -0.238))</f>
        <v>0.5412762216</v>
      </c>
      <c r="K74" s="57">
        <v>0.32580788398927585</v>
      </c>
      <c r="L74" s="99">
        <f t="shared" si="5"/>
        <v>20.42168163</v>
      </c>
      <c r="M74" s="57">
        <f>IF(UI!$D$19="Less efficient is fine",-0.479 + 0.0553*(L74) + -0.000521*(L74)^2,IF(UI!$D$19="More efficient the better",0.099 + -0.00591*(L74) + 0.000429*(L74)^2,0.0238*(L74) + -0.238))</f>
        <v>0.2480360228</v>
      </c>
      <c r="N74" s="57">
        <v>0.017592654989807888</v>
      </c>
      <c r="O74" s="57">
        <f t="shared" si="6"/>
        <v>22.84409865</v>
      </c>
      <c r="P74" s="57">
        <f>IF(UI!$D$19="Less efficient is fine",-0.479 + 0.0553*(O74) + -0.000521*(O74)^2,IF(UI!$D$19="More efficient the better",0.099 + -0.00591*(O74) + 0.000429*(O74)^2,0.0238*(O74) + -0.238))</f>
        <v>0.3056895478</v>
      </c>
      <c r="Q74" s="57">
        <v>0.4044300988813787</v>
      </c>
      <c r="R74" s="57">
        <f t="shared" si="7"/>
        <v>22.14778294</v>
      </c>
      <c r="S74" s="57">
        <f>IF(UI!$D$19="Less efficient is fine",-0.479 + 0.0553*(R74) + -0.000521*(R74)^2,IF(UI!$D$19="More efficient the better",0.099 + -0.00591*(R74) + 0.000429*(R74)^2,0.0238*(R74) + -0.238))</f>
        <v>0.2891172339</v>
      </c>
      <c r="T74" s="57">
        <v>0.47705048600831534</v>
      </c>
      <c r="U74" s="57">
        <f t="shared" si="8"/>
        <v>26.88390462</v>
      </c>
      <c r="V74" s="57">
        <f>IF(UI!$D$19="Less efficient is fine",-0.479 + 0.0553*(U74) + -0.000521*(U74)^2,IF(UI!$D$19="More efficient the better",0.099 + -0.00591*(U74) + 0.000429*(U74)^2,0.0238*(U74) + -0.238))</f>
        <v>0.4018369299</v>
      </c>
      <c r="W74" s="57">
        <v>0.6700250499488847</v>
      </c>
      <c r="X74" s="57">
        <f t="shared" si="9"/>
        <v>18.3792657</v>
      </c>
      <c r="Y74" s="57">
        <f>IF(UI!$D$19="Less efficient is fine",-0.479 + 0.0553*(X74) + -0.000521*(X74)^2,IF(UI!$D$19="More efficient the better",0.099 + -0.00591*(X74) + 0.000429*(X74)^2,0.0238*(X74) + -0.238))</f>
        <v>0.1994265238</v>
      </c>
      <c r="Z74" s="57">
        <v>0.7763777122624868</v>
      </c>
      <c r="AA74" s="57">
        <f t="shared" si="10"/>
        <v>23.09364098</v>
      </c>
      <c r="AB74" s="57">
        <f>IF(UI!$D$19="Less efficient is fine",-0.479 + 0.0553*(AA74) + -0.000521*(AA74)^2,IF(UI!$D$19="More efficient the better",0.099 + -0.00591*(AA74) + 0.000429*(AA74)^2,0.0238*(AA74) + -0.238))</f>
        <v>0.3116286553</v>
      </c>
      <c r="AC74" s="57">
        <v>0.028486886770163533</v>
      </c>
      <c r="AD74" s="57">
        <f t="shared" si="11"/>
        <v>25.71607539</v>
      </c>
      <c r="AE74" s="57">
        <f>IF(UI!$D$19="Less efficient is fine",-0.479 + 0.0553*(AD74) + -0.000521*(AD74)^2,IF(UI!$D$19="More efficient the better",0.099 + -0.00591*(AD74) + 0.000429*(AD74)^2,0.0238*(AD74) + -0.238))</f>
        <v>0.3740425942</v>
      </c>
      <c r="AF74" s="57">
        <v>0.8063823660752116</v>
      </c>
      <c r="AG74" s="57">
        <f t="shared" si="12"/>
        <v>28.38804332</v>
      </c>
      <c r="AH74" s="57">
        <f>IF(UI!$D$19="Less efficient is fine",-0.479 + 0.0553*(AG74) + -0.000521*(AG74)^2,IF(UI!$D$19="More efficient the better",0.099 + -0.00591*(AG74) + 0.000429*(AG74)^2,0.0238*(AG74) + -0.238))</f>
        <v>0.4376354311</v>
      </c>
      <c r="AI74" s="57">
        <v>0.11768142063430154</v>
      </c>
      <c r="AJ74" s="57">
        <f t="shared" si="13"/>
        <v>25.97028417</v>
      </c>
      <c r="AK74" s="57">
        <f>IF(UI!$D$19="Less efficient is fine",-0.479 + 0.0553*(AJ74) + -0.000521*(AJ74)^2,IF(UI!$D$19="More efficient the better",0.099 + -0.00591*(AJ74) + 0.000429*(AJ74)^2,0.0238*(AJ74) + -0.238))</f>
        <v>0.3800927632</v>
      </c>
      <c r="AL74" s="57">
        <v>0.5199510411175434</v>
      </c>
      <c r="AM74" s="57">
        <f t="shared" si="14"/>
        <v>19.33149314</v>
      </c>
      <c r="AN74" s="57">
        <f>IF(UI!$D$19="Less efficient is fine",-0.479 + 0.0553*(AM74) + -0.000521*(AM74)^2,IF(UI!$D$19="More efficient the better",0.099 + -0.00591*(AM74) + 0.000429*(AM74)^2,0.0238*(AM74) + -0.238))</f>
        <v>0.2220895367</v>
      </c>
      <c r="AO74" s="57">
        <v>0.3744572871952285</v>
      </c>
      <c r="AP74" s="57">
        <f t="shared" si="15"/>
        <v>21.59619552</v>
      </c>
      <c r="AQ74" s="57">
        <f>IF(UI!$D$19="Less efficient is fine",-0.479 + 0.0553*(AP74) + -0.000521*(AP74)^2,IF(UI!$D$19="More efficient the better",0.099 + -0.00591*(AP74) + 0.000429*(AP74)^2,0.0238*(AP74) + -0.238))</f>
        <v>0.2759894533</v>
      </c>
      <c r="AR74" s="57">
        <v>0.7286666903680261</v>
      </c>
      <c r="AS74" s="57">
        <f t="shared" si="16"/>
        <v>26.45891383</v>
      </c>
      <c r="AT74" s="57">
        <f>IF(UI!$D$19="Less efficient is fine",-0.479 + 0.0553*(AS74) + -0.000521*(AS74)^2,IF(UI!$D$19="More efficient the better",0.099 + -0.00591*(AS74) + 0.000429*(AS74)^2,0.0238*(AS74) + -0.238))</f>
        <v>0.3917221491</v>
      </c>
      <c r="AU74" s="57">
        <v>0.6001704755266657</v>
      </c>
      <c r="AV74" s="57">
        <f t="shared" si="17"/>
        <v>21.38789359</v>
      </c>
      <c r="AW74" s="57">
        <f>IF(UI!$D$19="Less efficient is fine",-0.479 + 0.0553*(AV74) + -0.000521*(AV74)^2,IF(UI!$D$19="More efficient the better",0.099 + -0.00591*(AV74) + 0.000429*(AV74)^2,0.0238*(AV74) + -0.238))</f>
        <v>0.2710318675</v>
      </c>
      <c r="AX74" s="57">
        <v>0.9890525883999124</v>
      </c>
      <c r="AY74" s="57">
        <f t="shared" si="18"/>
        <v>30.35394886</v>
      </c>
      <c r="AZ74" s="57">
        <f>IF(UI!$D$19="Less efficient is fine",-0.479 + 0.0553*(AY74) + -0.000521*(AY74)^2,IF(UI!$D$19="More efficient the better",0.099 + -0.00591*(AY74) + 0.000429*(AY74)^2,0.0238*(AY74) + -0.238))</f>
        <v>0.4844239828</v>
      </c>
      <c r="BA74" s="57">
        <v>0.9779827397609996</v>
      </c>
      <c r="BB74" s="57">
        <f t="shared" si="19"/>
        <v>24.03148843</v>
      </c>
      <c r="BC74" s="57">
        <f>IF(UI!$D$19="Less efficient is fine",-0.479 + 0.0553*(BB74) + -0.000521*(BB74)^2,IF(UI!$D$19="More efficient the better",0.099 + -0.00591*(BB74) + 0.000429*(BB74)^2,0.0238*(BB74) + -0.238))</f>
        <v>0.3339494246</v>
      </c>
      <c r="BD74" s="57">
        <v>0.9143297415892133</v>
      </c>
      <c r="BE74" s="57">
        <f t="shared" si="20"/>
        <v>23.56106325</v>
      </c>
      <c r="BF74" s="57">
        <f>IF(UI!$D$19="Less efficient is fine",-0.479 + 0.0553*(BE74) + -0.000521*(BE74)^2,IF(UI!$D$19="More efficient the better",0.099 + -0.00591*(BE74) + 0.000429*(BE74)^2,0.0238*(BE74) + -0.238))</f>
        <v>0.3227533054</v>
      </c>
      <c r="BG74" s="57">
        <v>0.8448803363362625</v>
      </c>
      <c r="BH74" s="57">
        <f t="shared" si="21"/>
        <v>26.40958986</v>
      </c>
      <c r="BI74" s="57">
        <f>IF(UI!$D$19="Less efficient is fine",-0.479 + 0.0553*(BH74) + -0.000521*(BH74)^2,IF(UI!$D$19="More efficient the better",0.099 + -0.00591*(BH74) + 0.000429*(BH74)^2,0.0238*(BH74) + -0.238))</f>
        <v>0.3905482386</v>
      </c>
      <c r="BJ74" s="57">
        <v>0.9375268037183088</v>
      </c>
      <c r="BK74" s="57">
        <f t="shared" si="22"/>
        <v>16.7297492</v>
      </c>
      <c r="BL74" s="57">
        <f>IF(UI!$D$19="Less efficient is fine",-0.479 + 0.0553*(BK74) + -0.000521*(BK74)^2,IF(UI!$D$19="More efficient the better",0.099 + -0.00591*(BK74) + 0.000429*(BK74)^2,0.0238*(BK74) + -0.238))</f>
        <v>0.160168031</v>
      </c>
      <c r="BM74" s="57">
        <v>0.274821249704443</v>
      </c>
      <c r="BN74" s="57">
        <f t="shared" si="23"/>
        <v>27.0775833</v>
      </c>
      <c r="BO74" s="57">
        <f>IF(UI!$D$19="Less efficient is fine",-0.479 + 0.0553*(BN74) + -0.000521*(BN74)^2,IF(UI!$D$19="More efficient the better",0.099 + -0.00591*(BN74) + 0.000429*(BN74)^2,0.0238*(BN74) + -0.238))</f>
        <v>0.4064464827</v>
      </c>
      <c r="BP74" s="57">
        <v>0.08276234398661408</v>
      </c>
      <c r="BQ74" s="57">
        <f t="shared" si="24"/>
        <v>21.83081264</v>
      </c>
      <c r="BR74" s="57">
        <f>IF(UI!$D$19="Less efficient is fine",-0.479 + 0.0553*(BQ74) + -0.000521*(BQ74)^2,IF(UI!$D$19="More efficient the better",0.099 + -0.00591*(BQ74) + 0.000429*(BQ74)^2,0.0238*(BQ74) + -0.238))</f>
        <v>0.2815733409</v>
      </c>
      <c r="BS74" s="57">
        <v>0.17617748427381974</v>
      </c>
      <c r="BT74" s="57">
        <f t="shared" si="25"/>
        <v>22.48398738</v>
      </c>
      <c r="BU74" s="57">
        <f>IF(UI!$D$19="Less efficient is fine",-0.479 + 0.0553*(BT74) + -0.000521*(BT74)^2,IF(UI!$D$19="More efficient the better",0.099 + -0.00591*(BT74) + 0.000429*(BT74)^2,0.0238*(BT74) + -0.238))</f>
        <v>0.2971188997</v>
      </c>
      <c r="BV74" s="57">
        <v>0.09678557764508633</v>
      </c>
      <c r="BW74" s="57">
        <f t="shared" si="26"/>
        <v>15.31990166</v>
      </c>
      <c r="BX74" s="57">
        <f>IF(UI!$D$19="Less efficient is fine",-0.479 + 0.0553*(BW74) + -0.000521*(BW74)^2,IF(UI!$D$19="More efficient the better",0.099 + -0.00591*(BW74) + 0.000429*(BW74)^2,0.0238*(BW74) + -0.238))</f>
        <v>0.1266136596</v>
      </c>
      <c r="BY74" s="57">
        <v>0.9512872940061823</v>
      </c>
      <c r="BZ74" s="57">
        <f t="shared" si="27"/>
        <v>28.36531584</v>
      </c>
      <c r="CA74" s="57">
        <f>IF(UI!$D$19="Less efficient is fine",-0.479 + 0.0553*(BZ74) + -0.000521*(BZ74)^2,IF(UI!$D$19="More efficient the better",0.099 + -0.00591*(BZ74) + 0.000429*(BZ74)^2,0.0238*(BZ74) + -0.238))</f>
        <v>0.4370945171</v>
      </c>
      <c r="CB74" s="57">
        <v>0.6684184266338721</v>
      </c>
      <c r="CC74" s="57">
        <f t="shared" si="28"/>
        <v>21.30667102</v>
      </c>
      <c r="CD74" s="57">
        <f>IF(UI!$D$19="Less efficient is fine",-0.479 + 0.0553*(CC74) + -0.000521*(CC74)^2,IF(UI!$D$19="More efficient the better",0.099 + -0.00591*(CC74) + 0.000429*(CC74)^2,0.0238*(CC74) + -0.238))</f>
        <v>0.2690987702</v>
      </c>
      <c r="CE74" s="57">
        <v>0.5128771958163854</v>
      </c>
      <c r="CF74" s="57">
        <f t="shared" si="29"/>
        <v>13.47135195</v>
      </c>
      <c r="CG74" s="57">
        <f>IF(UI!$D$19="Less efficient is fine",-0.479 + 0.0553*(CF74) + -0.000521*(CF74)^2,IF(UI!$D$19="More efficient the better",0.099 + -0.00591*(CF74) + 0.000429*(CF74)^2,0.0238*(CF74) + -0.238))</f>
        <v>0.0826181764</v>
      </c>
      <c r="CH74" s="57">
        <v>0.9762579946059186</v>
      </c>
      <c r="CI74" s="57">
        <f t="shared" si="30"/>
        <v>18.55867232</v>
      </c>
      <c r="CJ74" s="57">
        <f>IF(UI!$D$19="Less efficient is fine",-0.479 + 0.0553*(CI74) + -0.000521*(CI74)^2,IF(UI!$D$19="More efficient the better",0.099 + -0.00591*(CI74) + 0.000429*(CI74)^2,0.0238*(CI74) + -0.238))</f>
        <v>0.2036964013</v>
      </c>
      <c r="CK74" s="57">
        <v>0.508864532805709</v>
      </c>
      <c r="CL74" s="57">
        <f t="shared" si="31"/>
        <v>19.69976896</v>
      </c>
      <c r="CM74" s="57">
        <f>IF(UI!$D$19="Less efficient is fine",-0.479 + 0.0553*(CL74) + -0.000521*(CL74)^2,IF(UI!$D$19="More efficient the better",0.099 + -0.00591*(CL74) + 0.000429*(CL74)^2,0.0238*(CL74) + -0.238))</f>
        <v>0.2308545013</v>
      </c>
      <c r="CN74" s="57">
        <v>0.4699620162289452</v>
      </c>
      <c r="CO74" s="57">
        <f t="shared" si="32"/>
        <v>26.84748397</v>
      </c>
      <c r="CP74" s="57">
        <f>IF(UI!$D$19="Less efficient is fine",-0.479 + 0.0553*(CO74) + -0.000521*(CO74)^2,IF(UI!$D$19="More efficient the better",0.099 + -0.00591*(CO74) + 0.000429*(CO74)^2,0.0238*(CO74) + -0.238))</f>
        <v>0.4009701184</v>
      </c>
      <c r="CQ74" s="57">
        <v>0.7715983348281699</v>
      </c>
      <c r="CR74" s="57">
        <f t="shared" si="33"/>
        <v>21.3161318</v>
      </c>
      <c r="CS74" s="57">
        <f>IF(UI!$D$19="Less efficient is fine",-0.479 + 0.0553*(CR74) + -0.000521*(CR74)^2,IF(UI!$D$19="More efficient the better",0.099 + -0.00591*(CR74) + 0.000429*(CR74)^2,0.0238*(CR74) + -0.238))</f>
        <v>0.2693239369</v>
      </c>
      <c r="CT74" s="57">
        <v>0.5021970506435262</v>
      </c>
      <c r="CU74" s="57">
        <f t="shared" si="34"/>
        <v>15.03323694</v>
      </c>
      <c r="CV74" s="57">
        <f>IF(UI!$D$19="Less efficient is fine",-0.479 + 0.0553*(CU74) + -0.000521*(CU74)^2,IF(UI!$D$19="More efficient the better",0.099 + -0.00591*(CU74) + 0.000429*(CU74)^2,0.0238*(CU74) + -0.238))</f>
        <v>0.1197910391</v>
      </c>
      <c r="CW74" s="57">
        <v>0.9461576420815776</v>
      </c>
      <c r="CX74" s="57">
        <f t="shared" si="35"/>
        <v>28.34952283</v>
      </c>
      <c r="CY74" s="57">
        <f>IF(UI!$D$19="Less efficient is fine",-0.479 + 0.0553*(CX74) + -0.000521*(CX74)^2,IF(UI!$D$19="More efficient the better",0.099 + -0.00591*(CX74) + 0.000429*(CX74)^2,0.0238*(CX74) + -0.238))</f>
        <v>0.4367186433</v>
      </c>
      <c r="CZ74" s="57">
        <v>0.3144497331107392</v>
      </c>
      <c r="DA74" s="57">
        <f t="shared" si="36"/>
        <v>29.56864319</v>
      </c>
      <c r="DB74" s="57">
        <f>IF(UI!$D$19="Less efficient is fine",-0.479 + 0.0553*(DA74) + -0.000521*(DA74)^2,IF(UI!$D$19="Efficient",0.099 + -0.00591*(DA74) + 0.000429*(DA74)^2,0.0238*(DA74) + -0.238))</f>
        <v>0.4657337078</v>
      </c>
      <c r="DC74" s="57">
        <v>0.5382158171413555</v>
      </c>
      <c r="DD74" s="57">
        <f t="shared" si="37"/>
        <v>19.67728245</v>
      </c>
      <c r="DE74" s="57">
        <f>IF(UI!$D$19="Less efficient is fine",-0.479 + 0.0553*(DD74) + -0.000521*(DD74)^2,IF(UI!$D$19="More efficient the better",0.099 + -0.00591*(DD74) + 0.000429*(DD74)^2,0.0238*(DD74) + -0.238))</f>
        <v>0.2303193223</v>
      </c>
      <c r="DF74" s="57">
        <v>0.20326382131850806</v>
      </c>
      <c r="DG74" s="57">
        <f t="shared" si="38"/>
        <v>25.55038081</v>
      </c>
      <c r="DH74" s="57">
        <f>IF(UI!$D$19="Less efficient is fine",-0.479 + 0.0553*(DG74) + -0.000521*(DG74)^2,IF(UI!$D$19="More efficient the better",0.099 + -0.00591*(DG74) + 0.000429*(DG74)^2,0.0238*(DG74) + -0.238))</f>
        <v>0.3700990633</v>
      </c>
      <c r="DI74" s="57">
        <v>0.09058218444585142</v>
      </c>
      <c r="DJ74" s="57">
        <f t="shared" si="39"/>
        <v>29.70253631</v>
      </c>
      <c r="DK74" s="57">
        <f>IF(UI!$D$19="Less efficient is fine",-0.479 + 0.0553*(DJ74) + -0.000521*(DJ74)^2,IF(UI!$D$19="More efficient the better",0.099 + -0.00591*(DJ74) + 0.000429*(DJ74)^2,0.0238*(DJ74) + -0.238))</f>
        <v>0.4689203643</v>
      </c>
      <c r="DL74" s="57">
        <v>0.7510187660540595</v>
      </c>
      <c r="DM74" s="57">
        <f t="shared" si="40"/>
        <v>23.64901898</v>
      </c>
      <c r="DN74" s="57">
        <f>IF(UI!$D$19="Less efficient is fine",-0.479 + 0.0553*(DM74) + -0.000521*(DM74)^2,IF(UI!$D$19="More efficient the better",0.099 + -0.00591*(DM74) + 0.000429*(DM74)^2,0.0238*(DM74) + -0.238))</f>
        <v>0.3248466518</v>
      </c>
      <c r="DO74" s="57">
        <v>0.35752590507852444</v>
      </c>
      <c r="DP74" s="57">
        <f t="shared" si="41"/>
        <v>26.53682209</v>
      </c>
      <c r="DQ74" s="57">
        <f>IF(UI!$D$19="Less efficient is fine",-0.479 + 0.0553*(DP74) + -0.000521*(DP74)^2,IF(UI!$D$19="More efficient the better",0.099 + -0.00591*(DP74) + 0.000429*(DP74)^2,0.0238*(DP74) + -0.238))</f>
        <v>0.3935763656</v>
      </c>
      <c r="DR74" s="57">
        <v>0.060251073207055694</v>
      </c>
      <c r="DS74" s="57">
        <f t="shared" si="42"/>
        <v>25.21496967</v>
      </c>
      <c r="DT74" s="57">
        <f>IF(UI!$D$19="Less efficient is fine",-0.479 + 0.0553*(DS74) + -0.000521*(DS74)^2,IF(UI!$D$19="More efficient the better",0.099 + -0.00591*(DS74) + 0.000429*(DS74)^2,0.0238*(DS74) + -0.238))</f>
        <v>0.3621162781</v>
      </c>
      <c r="DU74" s="57">
        <v>0.92263733311201</v>
      </c>
      <c r="DV74" s="57">
        <f t="shared" si="43"/>
        <v>25.52001371</v>
      </c>
      <c r="DW74" s="57">
        <f>IF(UI!$D$19="Less efficient is fine",-0.479 + 0.0553*(DV74) + -0.000521*(DV74)^2,IF(UI!$D$19="More efficient the better",0.099 + -0.00591*(DV74) + 0.000429*(DV74)^2,0.0238*(DV74) + -0.238))</f>
        <v>0.3693763262</v>
      </c>
      <c r="DX74" s="57">
        <v>0.35167625191302365</v>
      </c>
      <c r="DY74" s="99">
        <f t="shared" si="44"/>
        <v>31.19330569</v>
      </c>
      <c r="DZ74" s="57">
        <f>IF(UI!$D$19="Less efficient is fine",-0.479 + 0.0553*(DY74) + -0.000521*(DY74)^2,IF(UI!$D$19="More efficient the better",0.099 + -0.00591*(DY74) + 0.000429*(DY74)^2,0.0238*(DY74) + -0.238))</f>
        <v>0.5044006754</v>
      </c>
      <c r="EA74" s="57">
        <v>0.13106747119965856</v>
      </c>
      <c r="EB74" s="99">
        <f t="shared" si="45"/>
        <v>24.55995577</v>
      </c>
      <c r="EC74" s="57">
        <f>IF(UI!$D$19="Less efficient is fine",-0.479 + 0.0553*(EB74) + -0.000521*(EB74)^2,IF(UI!$D$19="More efficient the better",0.099 + -0.00591*(EB74) + 0.000429*(EB74)^2,0.0238*(EB74) + -0.238))</f>
        <v>0.3465269474</v>
      </c>
      <c r="ED74" s="57">
        <v>0.08638046076276407</v>
      </c>
      <c r="EE74" s="99">
        <f t="shared" si="46"/>
        <v>25.03911297</v>
      </c>
      <c r="EF74" s="57">
        <f>IF(UI!$D$19="Less efficient is fine",-0.479 + 0.0553*(EE74) + -0.000521*(EE74)^2,IF(UI!$D$19="More efficient the better",0.099 + -0.00591*(EE74) + 0.000429*(EE74)^2,0.0238*(EE74) + -0.238))</f>
        <v>0.3579308886</v>
      </c>
      <c r="EG74" s="57">
        <v>0.9939089357726184</v>
      </c>
      <c r="EH74" s="99">
        <f t="shared" si="47"/>
        <v>25.02053963</v>
      </c>
      <c r="EI74" s="57">
        <f>IF(UI!$D$19="Less efficient is fine",-0.479 + 0.0553*(EH74) + -0.000521*(EH74)^2,IF(UI!$D$19="More efficient the better",0.099 + -0.00591*(EH74) + 0.000429*(EH74)^2,0.0238*(EH74) + -0.238))</f>
        <v>0.3574888432</v>
      </c>
      <c r="EJ74" s="57">
        <v>0.93545588649979</v>
      </c>
      <c r="EK74" s="99">
        <f t="shared" si="48"/>
        <v>21.36589822</v>
      </c>
      <c r="EL74" s="57">
        <f>IF(UI!$D$19="Less efficient is fine",-0.479 + 0.0553*(EK74) + -0.000521*(EK74)^2,IF(UI!$D$19="More efficient the better",0.099 + -0.00591*(EK74) + 0.000429*(EK74)^2,0.0238*(EK74) + -0.238))</f>
        <v>0.2705083776</v>
      </c>
      <c r="EM74" s="57">
        <v>0.6928603171795658</v>
      </c>
      <c r="EN74" s="99">
        <f t="shared" si="49"/>
        <v>17.92065621</v>
      </c>
      <c r="EO74" s="57">
        <f>IF(UI!$D$19="Less efficient is fine",-0.479 + 0.0553*(EN74) + -0.000521*(EN74)^2,IF(UI!$D$19="More efficient the better",0.099 + -0.00591*(EN74) + 0.000429*(EN74)^2,0.0238*(EN74) + -0.238))</f>
        <v>0.1885116178</v>
      </c>
      <c r="EP74" s="57">
        <v>0.6801432135248959</v>
      </c>
      <c r="EQ74" s="99">
        <f t="shared" si="50"/>
        <v>33.7656607</v>
      </c>
      <c r="ER74" s="57">
        <f>IF(UI!$D$19="Less efficient is fine",-0.479 + 0.0553*(EQ74) + -0.000521*(EQ74)^2,IF(UI!$D$19="More efficient the better",0.099 + -0.00591*(EQ74) + 0.000429*(EQ74)^2,0.0238*(EQ74) + -0.238))</f>
        <v>0.5656227248</v>
      </c>
      <c r="ES74" s="57">
        <v>0.16903470583278268</v>
      </c>
      <c r="ET74" s="99">
        <f t="shared" si="51"/>
        <v>19.87215605</v>
      </c>
      <c r="EU74" s="57">
        <f>IF(UI!$D$19="Less efficient is fine",-0.479 + 0.0553*(ET74) + -0.000521*(ET74)^2,IF(UI!$D$19="More efficient the better",0.099 + -0.00591*(ET74) + 0.000429*(ET74)^2,0.0238*(ET74) + -0.238))</f>
        <v>0.234957314</v>
      </c>
      <c r="EV74" s="57">
        <v>0.955081357104543</v>
      </c>
      <c r="EW74" s="99">
        <f t="shared" si="52"/>
        <v>22.12119997</v>
      </c>
      <c r="EX74" s="57">
        <f>IF(UI!$D$19="Less efficient is fine",-0.479 + 0.0553*(EW74) + -0.000521*(EW74)^2,IF(UI!$D$19="More efficient the better",0.099 + -0.00591*(EW74) + 0.000429*(EW74)^2,0.0238*(EW74) + -0.238))</f>
        <v>0.2884845593</v>
      </c>
      <c r="EY74" s="57">
        <v>0.9468780964368017</v>
      </c>
      <c r="EZ74" s="99">
        <f t="shared" si="53"/>
        <v>13.53322221</v>
      </c>
      <c r="FA74" s="57">
        <f>IF(UI!$D$19="Less efficient is fine",-0.479 + 0.0553*(EZ74) + -0.000521*(EZ74)^2,IF(UI!$D$19="More efficient the better",0.099 + -0.00591*(EZ74) + 0.000429*(EZ74)^2,0.0238*(EZ74) + -0.238))</f>
        <v>0.08409068852</v>
      </c>
      <c r="FB74" s="57">
        <v>0.8829336786499569</v>
      </c>
      <c r="FC74" s="99">
        <f t="shared" si="54"/>
        <v>10.99032637</v>
      </c>
      <c r="FD74" s="57">
        <f>IF(UI!$D$19="Less efficient is fine",-0.479 + 0.0553*(FC74) + -0.000521*(FC74)^2,IF(UI!$D$19="More efficient the better",0.099 + -0.00591*(FC74) + 0.000429*(FC74)^2,0.0238*(FC74) + -0.238))</f>
        <v>0.02356976768</v>
      </c>
      <c r="FE74" s="57">
        <v>0.050386923670306394</v>
      </c>
      <c r="FF74" s="57">
        <f t="shared" si="55"/>
        <v>30.9681121</v>
      </c>
      <c r="FG74" s="57">
        <f>IF(UI!$D$19="Less efficient is fine",-0.479 + 0.0553*(FF74) + -0.000521*(FF74)^2,IF(UI!$D$19="More efficient the better",0.099 + -0.00591*(FF74) + 0.000429*(FF74)^2,0.0238*(FF74) + -0.238))</f>
        <v>0.499041068</v>
      </c>
    </row>
    <row r="75" ht="15.75" customHeight="1">
      <c r="A75" s="57">
        <f t="shared" si="1"/>
        <v>0.1099422131</v>
      </c>
      <c r="B75" s="57">
        <v>0.8349421790827717</v>
      </c>
      <c r="C75" s="57">
        <f t="shared" si="2"/>
        <v>31.20103808</v>
      </c>
      <c r="D75" s="57">
        <f>IF(UI!$D$19="Less efficient is fine",-0.479 + 0.0553*(C75) + -0.000521*(C75)^2,IF(UI!$D$19="More efficient the better",0.099 + -0.00591*(C75) + 0.000429*(C75)^2,0.0238*(C75) + -0.238))</f>
        <v>0.5045847063</v>
      </c>
      <c r="E75" s="57">
        <v>0.8891569953771293</v>
      </c>
      <c r="F75" s="57">
        <f t="shared" si="3"/>
        <v>24.73589978</v>
      </c>
      <c r="G75" s="57">
        <f>IF(UI!$D$19="Less efficient is fine",-0.479 + 0.0553*(F75) + -0.000521*(F75)^2,IF(UI!$D$19="More efficient the better",0.099 + -0.00591*(F75) + 0.000429*(F75)^2,0.0238*(F75) + -0.238))</f>
        <v>0.3507144147</v>
      </c>
      <c r="H75" s="57">
        <v>0.3110759779492839</v>
      </c>
      <c r="I75" s="57">
        <f t="shared" si="4"/>
        <v>32.97191524</v>
      </c>
      <c r="J75" s="57">
        <f>IF(UI!$D$19="Less efficient is fine",-0.479 + 0.0553*(I75) + -0.000521*(I75)^2,IF(UI!$D$19="More efficient the better",0.099 + -0.00591*(I75) + 0.000429*(I75)^2,0.0238*(I75) + -0.238))</f>
        <v>0.5467315828</v>
      </c>
      <c r="K75" s="57">
        <v>0.996259069785167</v>
      </c>
      <c r="L75" s="99">
        <f t="shared" si="5"/>
        <v>23.31344541</v>
      </c>
      <c r="M75" s="57">
        <f>IF(UI!$D$19="Less efficient is fine",-0.479 + 0.0553*(L75) + -0.000521*(L75)^2,IF(UI!$D$19="More efficient the better",0.099 + -0.00591*(L75) + 0.000429*(L75)^2,0.0238*(L75) + -0.238))</f>
        <v>0.3168600007</v>
      </c>
      <c r="N75" s="57">
        <v>0.7526637740498078</v>
      </c>
      <c r="O75" s="57">
        <f t="shared" si="6"/>
        <v>23.31952541</v>
      </c>
      <c r="P75" s="57">
        <f>IF(UI!$D$19="Less efficient is fine",-0.479 + 0.0553*(O75) + -0.000521*(O75)^2,IF(UI!$D$19="More efficient the better",0.099 + -0.00591*(O75) + 0.000429*(O75)^2,0.0238*(O75) + -0.238))</f>
        <v>0.3170047048</v>
      </c>
      <c r="Q75" s="57">
        <v>0.23364446737228717</v>
      </c>
      <c r="R75" s="57">
        <f t="shared" si="7"/>
        <v>21.39254874</v>
      </c>
      <c r="S75" s="57">
        <f>IF(UI!$D$19="Less efficient is fine",-0.479 + 0.0553*(R75) + -0.000521*(R75)^2,IF(UI!$D$19="More efficient the better",0.099 + -0.00591*(R75) + 0.000429*(R75)^2,0.0238*(R75) + -0.238))</f>
        <v>0.2711426599</v>
      </c>
      <c r="T75" s="57">
        <v>0.9182005786015743</v>
      </c>
      <c r="U75" s="57">
        <f t="shared" si="8"/>
        <v>27.30044217</v>
      </c>
      <c r="V75" s="57">
        <f>IF(UI!$D$19="Less efficient is fine",-0.479 + 0.0553*(U75) + -0.000521*(U75)^2,IF(UI!$D$19="More efficient the better",0.099 + -0.00591*(U75) + 0.000429*(U75)^2,0.0238*(U75) + -0.238))</f>
        <v>0.4117505237</v>
      </c>
      <c r="W75" s="57">
        <v>0.4327683097469325</v>
      </c>
      <c r="X75" s="57">
        <f t="shared" si="9"/>
        <v>21.72136882</v>
      </c>
      <c r="Y75" s="57">
        <f>IF(UI!$D$19="Less efficient is fine",-0.479 + 0.0553*(X75) + -0.000521*(X75)^2,IF(UI!$D$19="More efficient the better",0.099 + -0.00591*(X75) + 0.000429*(X75)^2,0.0238*(X75) + -0.238))</f>
        <v>0.278968578</v>
      </c>
      <c r="Z75" s="57">
        <v>0.08131254294855694</v>
      </c>
      <c r="AA75" s="57">
        <f t="shared" si="10"/>
        <v>24.20980402</v>
      </c>
      <c r="AB75" s="57">
        <f>IF(UI!$D$19="Less efficient is fine",-0.479 + 0.0553*(AA75) + -0.000521*(AA75)^2,IF(UI!$D$19="More efficient the better",0.099 + -0.00591*(AA75) + 0.000429*(AA75)^2,0.0238*(AA75) + -0.238))</f>
        <v>0.3381933357</v>
      </c>
      <c r="AC75" s="57">
        <v>0.23435877869961752</v>
      </c>
      <c r="AD75" s="57">
        <f t="shared" si="11"/>
        <v>27.05388851</v>
      </c>
      <c r="AE75" s="57">
        <f>IF(UI!$D$19="Less efficient is fine",-0.479 + 0.0553*(AD75) + -0.000521*(AD75)^2,IF(UI!$D$19="More efficient the better",0.099 + -0.00591*(AD75) + 0.000429*(AD75)^2,0.0238*(AD75) + -0.238))</f>
        <v>0.4058825466</v>
      </c>
      <c r="AF75" s="57">
        <v>0.28342808777742623</v>
      </c>
      <c r="AG75" s="57">
        <f t="shared" si="12"/>
        <v>29.40055254</v>
      </c>
      <c r="AH75" s="57">
        <f>IF(UI!$D$19="Less efficient is fine",-0.479 + 0.0553*(AG75) + -0.000521*(AG75)^2,IF(UI!$D$19="More efficient the better",0.099 + -0.00591*(AG75) + 0.000429*(AG75)^2,0.0238*(AG75) + -0.238))</f>
        <v>0.4617331504</v>
      </c>
      <c r="AI75" s="57">
        <v>0.6179824012168418</v>
      </c>
      <c r="AJ75" s="57">
        <f t="shared" si="13"/>
        <v>22.57676867</v>
      </c>
      <c r="AK75" s="57">
        <f>IF(UI!$D$19="Less efficient is fine",-0.479 + 0.0553*(AJ75) + -0.000521*(AJ75)^2,IF(UI!$D$19="More efficient the better",0.099 + -0.00591*(AJ75) + 0.000429*(AJ75)^2,0.0238*(AJ75) + -0.238))</f>
        <v>0.2993270944</v>
      </c>
      <c r="AL75" s="57">
        <v>0.4411919143813906</v>
      </c>
      <c r="AM75" s="57">
        <f t="shared" si="14"/>
        <v>24.34838219</v>
      </c>
      <c r="AN75" s="57">
        <f>IF(UI!$D$19="Less efficient is fine",-0.479 + 0.0553*(AM75) + -0.000521*(AM75)^2,IF(UI!$D$19="More efficient the better",0.099 + -0.00591*(AM75) + 0.000429*(AM75)^2,0.0238*(AM75) + -0.238))</f>
        <v>0.3414914962</v>
      </c>
      <c r="AO75" s="57">
        <v>0.9657451610678122</v>
      </c>
      <c r="AP75" s="57">
        <f t="shared" si="15"/>
        <v>22.87358547</v>
      </c>
      <c r="AQ75" s="57">
        <f>IF(UI!$D$19="Less efficient is fine",-0.479 + 0.0553*(AP75) + -0.000521*(AP75)^2,IF(UI!$D$19="More efficient the better",0.099 + -0.00591*(AP75) + 0.000429*(AP75)^2,0.0238*(AP75) + -0.238))</f>
        <v>0.3063913343</v>
      </c>
      <c r="AR75" s="57">
        <v>0.7460114839644142</v>
      </c>
      <c r="AS75" s="57">
        <f t="shared" si="16"/>
        <v>26.76890325</v>
      </c>
      <c r="AT75" s="57">
        <f>IF(UI!$D$19="Less efficient is fine",-0.479 + 0.0553*(AS75) + -0.000521*(AS75)^2,IF(UI!$D$19="More efficient the better",0.099 + -0.00591*(AS75) + 0.000429*(AS75)^2,0.0238*(AS75) + -0.238))</f>
        <v>0.3990998975</v>
      </c>
      <c r="AU75" s="57">
        <v>0.26708640880435264</v>
      </c>
      <c r="AV75" s="57">
        <f t="shared" si="17"/>
        <v>25.55804946</v>
      </c>
      <c r="AW75" s="57">
        <f>IF(UI!$D$19="Less efficient is fine",-0.479 + 0.0553*(AV75) + -0.000521*(AV75)^2,IF(UI!$D$19="More efficient the better",0.099 + -0.00591*(AV75) + 0.000429*(AV75)^2,0.0238*(AV75) + -0.238))</f>
        <v>0.370281577</v>
      </c>
      <c r="AX75" s="57">
        <v>0.04150258524212891</v>
      </c>
      <c r="AY75" s="57">
        <f t="shared" si="18"/>
        <v>24.29647781</v>
      </c>
      <c r="AZ75" s="57">
        <f>IF(UI!$D$19="Less efficient is fine",-0.479 + 0.0553*(AY75) + -0.000521*(AY75)^2,IF(UI!$D$19="More efficient the better",0.099 + -0.00591*(AY75) + 0.000429*(AY75)^2,0.0238*(AY75) + -0.238))</f>
        <v>0.3402561718</v>
      </c>
      <c r="BA75" s="57">
        <v>0.007998157864669175</v>
      </c>
      <c r="BB75" s="57">
        <f t="shared" si="19"/>
        <v>18.50590617</v>
      </c>
      <c r="BC75" s="57">
        <f>IF(UI!$D$19="Less efficient is fine",-0.479 + 0.0553*(BB75) + -0.000521*(BB75)^2,IF(UI!$D$19="More efficient the better",0.099 + -0.00591*(BB75) + 0.000429*(BB75)^2,0.0238*(BB75) + -0.238))</f>
        <v>0.2024405668</v>
      </c>
      <c r="BD75" s="57">
        <v>0.35442720032260866</v>
      </c>
      <c r="BE75" s="57">
        <f t="shared" si="20"/>
        <v>22.20967457</v>
      </c>
      <c r="BF75" s="57">
        <f>IF(UI!$D$19="Less efficient is fine",-0.479 + 0.0553*(BE75) + -0.000521*(BE75)^2,IF(UI!$D$19="More efficient the better",0.099 + -0.00591*(BE75) + 0.000429*(BE75)^2,0.0238*(BE75) + -0.238))</f>
        <v>0.2905902549</v>
      </c>
      <c r="BG75" s="57">
        <v>0.23807590350326346</v>
      </c>
      <c r="BH75" s="57">
        <f t="shared" si="21"/>
        <v>26.4501877</v>
      </c>
      <c r="BI75" s="57">
        <f>IF(UI!$D$19="Less efficient is fine",-0.479 + 0.0553*(BH75) + -0.000521*(BH75)^2,IF(UI!$D$19="More efficient the better",0.099 + -0.00591*(BH75) + 0.000429*(BH75)^2,0.0238*(BH75) + -0.238))</f>
        <v>0.3915144673</v>
      </c>
      <c r="BJ75" s="57">
        <v>0.46708313750747155</v>
      </c>
      <c r="BK75" s="57">
        <f t="shared" si="22"/>
        <v>16.41630694</v>
      </c>
      <c r="BL75" s="57">
        <f>IF(UI!$D$19="Less efficient is fine",-0.479 + 0.0553*(BK75) + -0.000521*(BK75)^2,IF(UI!$D$19="More efficient the better",0.099 + -0.00591*(BK75) + 0.000429*(BK75)^2,0.0238*(BK75) + -0.238))</f>
        <v>0.1527081051</v>
      </c>
      <c r="BM75" s="57">
        <v>0.16604270689730727</v>
      </c>
      <c r="BN75" s="57">
        <f t="shared" si="23"/>
        <v>26.16947689</v>
      </c>
      <c r="BO75" s="57">
        <f>IF(UI!$D$19="Less efficient is fine",-0.479 + 0.0553*(BN75) + -0.000521*(BN75)^2,IF(UI!$D$19="More efficient the better",0.099 + -0.00591*(BN75) + 0.000429*(BN75)^2,0.0238*(BN75) + -0.238))</f>
        <v>0.38483355</v>
      </c>
      <c r="BP75" s="57">
        <v>0.4755055732489716</v>
      </c>
      <c r="BQ75" s="57">
        <f t="shared" si="24"/>
        <v>24.38839102</v>
      </c>
      <c r="BR75" s="57">
        <f>IF(UI!$D$19="Less efficient is fine",-0.479 + 0.0553*(BQ75) + -0.000521*(BQ75)^2,IF(UI!$D$19="More efficient the better",0.099 + -0.00591*(BQ75) + 0.000429*(BQ75)^2,0.0238*(BQ75) + -0.238))</f>
        <v>0.3424437062</v>
      </c>
      <c r="BS75" s="57">
        <v>0.9462370883967234</v>
      </c>
      <c r="BT75" s="57">
        <f t="shared" si="25"/>
        <v>23.48660745</v>
      </c>
      <c r="BU75" s="57">
        <f>IF(UI!$D$19="Less efficient is fine",-0.479 + 0.0553*(BT75) + -0.000521*(BT75)^2,IF(UI!$D$19="More efficient the better",0.099 + -0.00591*(BT75) + 0.000429*(BT75)^2,0.0238*(BT75) + -0.238))</f>
        <v>0.3209812573</v>
      </c>
      <c r="BV75" s="57">
        <v>0.6588723473182843</v>
      </c>
      <c r="BW75" s="57">
        <f t="shared" si="26"/>
        <v>14.10126958</v>
      </c>
      <c r="BX75" s="57">
        <f>IF(UI!$D$19="Less efficient is fine",-0.479 + 0.0553*(BW75) + -0.000521*(BW75)^2,IF(UI!$D$19="More efficient the better",0.099 + -0.00591*(BW75) + 0.000429*(BW75)^2,0.0238*(BW75) + -0.238))</f>
        <v>0.09761021599</v>
      </c>
      <c r="BY75" s="57">
        <v>0.6213946921432486</v>
      </c>
      <c r="BZ75" s="57">
        <f t="shared" si="27"/>
        <v>23.6548481</v>
      </c>
      <c r="CA75" s="57">
        <f>IF(UI!$D$19="Less efficient is fine",-0.479 + 0.0553*(BZ75) + -0.000521*(BZ75)^2,IF(UI!$D$19="More efficient the better",0.099 + -0.00591*(BZ75) + 0.000429*(BZ75)^2,0.0238*(BZ75) + -0.238))</f>
        <v>0.3249853849</v>
      </c>
      <c r="CB75" s="57">
        <v>0.7106012763995017</v>
      </c>
      <c r="CC75" s="57">
        <f t="shared" si="28"/>
        <v>21.81267281</v>
      </c>
      <c r="CD75" s="57">
        <f>IF(UI!$D$19="Less efficient is fine",-0.479 + 0.0553*(CC75) + -0.000521*(CC75)^2,IF(UI!$D$19="More efficient the better",0.099 + -0.00591*(CC75) + 0.000429*(CC75)^2,0.0238*(CC75) + -0.238))</f>
        <v>0.2811416128</v>
      </c>
      <c r="CE75" s="57">
        <v>0.348367837266112</v>
      </c>
      <c r="CF75" s="57">
        <f t="shared" si="29"/>
        <v>17.08676735</v>
      </c>
      <c r="CG75" s="57">
        <f>IF(UI!$D$19="Less efficient is fine",-0.479 + 0.0553*(CF75) + -0.000521*(CF75)^2,IF(UI!$D$19="More efficient the better",0.099 + -0.00591*(CF75) + 0.000429*(CF75)^2,0.0238*(CF75) + -0.238))</f>
        <v>0.1686650629</v>
      </c>
      <c r="CH75" s="57">
        <v>0.40975695461534234</v>
      </c>
      <c r="CI75" s="57">
        <f t="shared" si="30"/>
        <v>17.26317519</v>
      </c>
      <c r="CJ75" s="57">
        <f>IF(UI!$D$19="Less efficient is fine",-0.479 + 0.0553*(CI75) + -0.000521*(CI75)^2,IF(UI!$D$19="More efficient the better",0.099 + -0.00591*(CI75) + 0.000429*(CI75)^2,0.0238*(CI75) + -0.238))</f>
        <v>0.1728635695</v>
      </c>
      <c r="CK75" s="57">
        <v>0.12659647707037158</v>
      </c>
      <c r="CL75" s="57">
        <f t="shared" si="31"/>
        <v>23.51591412</v>
      </c>
      <c r="CM75" s="57">
        <f>IF(UI!$D$19="Less efficient is fine",-0.479 + 0.0553*(CL75) + -0.000521*(CL75)^2,IF(UI!$D$19="More efficient the better",0.099 + -0.00591*(CL75) + 0.000429*(CL75)^2,0.0238*(CL75) + -0.238))</f>
        <v>0.321678756</v>
      </c>
      <c r="CN75" s="57">
        <v>0.5340274871213484</v>
      </c>
      <c r="CO75" s="57">
        <f t="shared" si="32"/>
        <v>20.78337936</v>
      </c>
      <c r="CP75" s="57">
        <f>IF(UI!$D$19="Less efficient is fine",-0.479 + 0.0553*(CO75) + -0.000521*(CO75)^2,IF(UI!$D$19="More efficient the better",0.099 + -0.00591*(CO75) + 0.000429*(CO75)^2,0.0238*(CO75) + -0.238))</f>
        <v>0.2566444289</v>
      </c>
      <c r="CQ75" s="57">
        <v>0.42354537745567844</v>
      </c>
      <c r="CR75" s="57">
        <f t="shared" si="33"/>
        <v>23.06206434</v>
      </c>
      <c r="CS75" s="57">
        <f>IF(UI!$D$19="Less efficient is fine",-0.479 + 0.0553*(CR75) + -0.000521*(CR75)^2,IF(UI!$D$19="More efficient the better",0.099 + -0.00591*(CR75) + 0.000429*(CR75)^2,0.0238*(CR75) + -0.238))</f>
        <v>0.3108771312</v>
      </c>
      <c r="CT75" s="57">
        <v>0.31070602049433227</v>
      </c>
      <c r="CU75" s="57">
        <f t="shared" si="34"/>
        <v>18.97074231</v>
      </c>
      <c r="CV75" s="57">
        <f>IF(UI!$D$19="Less efficient is fine",-0.479 + 0.0553*(CU75) + -0.000521*(CU75)^2,IF(UI!$D$19="More efficient the better",0.099 + -0.00591*(CU75) + 0.000429*(CU75)^2,0.0238*(CU75) + -0.238))</f>
        <v>0.213503667</v>
      </c>
      <c r="CW75" s="57">
        <v>0.6682637584440068</v>
      </c>
      <c r="CX75" s="57">
        <f t="shared" si="35"/>
        <v>22.93883452</v>
      </c>
      <c r="CY75" s="57">
        <f>IF(UI!$D$19="Less efficient is fine",-0.479 + 0.0553*(CX75) + -0.000521*(CX75)^2,IF(UI!$D$19="More efficient the better",0.099 + -0.00591*(CX75) + 0.000429*(CX75)^2,0.0238*(CX75) + -0.238))</f>
        <v>0.3079442617</v>
      </c>
      <c r="CZ75" s="57">
        <v>0.9478946080894111</v>
      </c>
      <c r="DA75" s="57">
        <f t="shared" si="36"/>
        <v>31.21807852</v>
      </c>
      <c r="DB75" s="57">
        <f>IF(UI!$D$19="Less efficient is fine",-0.479 + 0.0553*(DA75) + -0.000521*(DA75)^2,IF(UI!$D$19="Efficient",0.099 + -0.00591*(DA75) + 0.000429*(DA75)^2,0.0238*(DA75) + -0.238))</f>
        <v>0.5049902688</v>
      </c>
      <c r="DC75" s="57">
        <v>0.15442572794952747</v>
      </c>
      <c r="DD75" s="57">
        <f t="shared" si="37"/>
        <v>23.66723217</v>
      </c>
      <c r="DE75" s="57">
        <f>IF(UI!$D$19="Less efficient is fine",-0.479 + 0.0553*(DD75) + -0.000521*(DD75)^2,IF(UI!$D$19="More efficient the better",0.099 + -0.00591*(DD75) + 0.000429*(DD75)^2,0.0238*(DD75) + -0.238))</f>
        <v>0.3252801256</v>
      </c>
      <c r="DF75" s="57">
        <v>0.6768862019808191</v>
      </c>
      <c r="DG75" s="57">
        <f t="shared" si="38"/>
        <v>22.64580462</v>
      </c>
      <c r="DH75" s="57">
        <f>IF(UI!$D$19="Less efficient is fine",-0.479 + 0.0553*(DG75) + -0.000521*(DG75)^2,IF(UI!$D$19="More efficient the better",0.099 + -0.00591*(DG75) + 0.000429*(DG75)^2,0.0238*(DG75) + -0.238))</f>
        <v>0.3009701501</v>
      </c>
      <c r="DI75" s="57">
        <v>0.7793661010834205</v>
      </c>
      <c r="DJ75" s="57">
        <f t="shared" si="39"/>
        <v>28.48453075</v>
      </c>
      <c r="DK75" s="57">
        <f>IF(UI!$D$19="Less efficient is fine",-0.479 + 0.0553*(DJ75) + -0.000521*(DJ75)^2,IF(UI!$D$19="More efficient the better",0.099 + -0.00591*(DJ75) + 0.000429*(DJ75)^2,0.0238*(DJ75) + -0.238))</f>
        <v>0.4399318317</v>
      </c>
      <c r="DL75" s="57">
        <v>0.6501396091962937</v>
      </c>
      <c r="DM75" s="57">
        <f t="shared" si="40"/>
        <v>22.4715617</v>
      </c>
      <c r="DN75" s="57">
        <f>IF(UI!$D$19="Less efficient is fine",-0.479 + 0.0553*(DM75) + -0.000521*(DM75)^2,IF(UI!$D$19="More efficient the better",0.099 + -0.00591*(DM75) + 0.000429*(DM75)^2,0.0238*(DM75) + -0.238))</f>
        <v>0.2968231683</v>
      </c>
      <c r="DO75" s="57">
        <v>0.022695351695716015</v>
      </c>
      <c r="DP75" s="57">
        <f t="shared" si="41"/>
        <v>24.63915282</v>
      </c>
      <c r="DQ75" s="57">
        <f>IF(UI!$D$19="Less efficient is fine",-0.479 + 0.0553*(DP75) + -0.000521*(DP75)^2,IF(UI!$D$19="More efficient the better",0.099 + -0.00591*(DP75) + 0.000429*(DP75)^2,0.0238*(DP75) + -0.238))</f>
        <v>0.3484118372</v>
      </c>
      <c r="DR75" s="57">
        <v>0.6797628746733883</v>
      </c>
      <c r="DS75" s="57">
        <f t="shared" si="42"/>
        <v>23.14852583</v>
      </c>
      <c r="DT75" s="57">
        <f>IF(UI!$D$19="Less efficient is fine",-0.479 + 0.0553*(DS75) + -0.000521*(DS75)^2,IF(UI!$D$19="More efficient the better",0.099 + -0.00591*(DS75) + 0.000429*(DS75)^2,0.0238*(DS75) + -0.238))</f>
        <v>0.3129349148</v>
      </c>
      <c r="DU75" s="57">
        <v>0.6228332569270429</v>
      </c>
      <c r="DV75" s="57">
        <f t="shared" si="43"/>
        <v>22.52416618</v>
      </c>
      <c r="DW75" s="57">
        <f>IF(UI!$D$19="Less efficient is fine",-0.479 + 0.0553*(DV75) + -0.000521*(DV75)^2,IF(UI!$D$19="More efficient the better",0.099 + -0.00591*(DV75) + 0.000429*(DV75)^2,0.0238*(DV75) + -0.238))</f>
        <v>0.298075155</v>
      </c>
      <c r="DX75" s="57">
        <v>0.41286213860611354</v>
      </c>
      <c r="DY75" s="99">
        <f t="shared" si="44"/>
        <v>31.5434686</v>
      </c>
      <c r="DZ75" s="57">
        <f>IF(UI!$D$19="Less efficient is fine",-0.479 + 0.0553*(DY75) + -0.000521*(DY75)^2,IF(UI!$D$19="More efficient the better",0.099 + -0.00591*(DY75) + 0.000429*(DY75)^2,0.0238*(DY75) + -0.238))</f>
        <v>0.5127345527</v>
      </c>
      <c r="EA75" s="57">
        <v>0.08844315737388997</v>
      </c>
      <c r="EB75" s="99">
        <f t="shared" si="45"/>
        <v>24.10289274</v>
      </c>
      <c r="EC75" s="57">
        <f>IF(UI!$D$19="Less efficient is fine",-0.479 + 0.0553*(EB75) + -0.000521*(EB75)^2,IF(UI!$D$19="More efficient the better",0.099 + -0.00591*(EB75) + 0.000429*(EB75)^2,0.0238*(EB75) + -0.238))</f>
        <v>0.3356488472</v>
      </c>
      <c r="ED75" s="57">
        <v>0.7390406411496939</v>
      </c>
      <c r="EE75" s="99">
        <f t="shared" si="46"/>
        <v>23.11976913</v>
      </c>
      <c r="EF75" s="57">
        <f>IF(UI!$D$19="Less efficient is fine",-0.479 + 0.0553*(EE75) + -0.000521*(EE75)^2,IF(UI!$D$19="More efficient the better",0.099 + -0.00591*(EE75) + 0.000429*(EE75)^2,0.0238*(EE75) + -0.238))</f>
        <v>0.3122505054</v>
      </c>
      <c r="EG75" s="57">
        <v>0.26318393011635766</v>
      </c>
      <c r="EH75" s="99">
        <f t="shared" si="47"/>
        <v>21.53929248</v>
      </c>
      <c r="EI75" s="57">
        <f>IF(UI!$D$19="Less efficient is fine",-0.479 + 0.0553*(EH75) + -0.000521*(EH75)^2,IF(UI!$D$19="More efficient the better",0.099 + -0.00591*(EH75) + 0.000429*(EH75)^2,0.0238*(EH75) + -0.238))</f>
        <v>0.274635161</v>
      </c>
      <c r="EJ75" s="57">
        <v>0.3891839248494745</v>
      </c>
      <c r="EK75" s="99">
        <f t="shared" si="48"/>
        <v>21.20562895</v>
      </c>
      <c r="EL75" s="57">
        <f>IF(UI!$D$19="Less efficient is fine",-0.479 + 0.0553*(EK75) + -0.000521*(EK75)^2,IF(UI!$D$19="More efficient the better",0.099 + -0.00591*(EK75) + 0.000429*(EK75)^2,0.0238*(EK75) + -0.238))</f>
        <v>0.266693969</v>
      </c>
      <c r="EM75" s="57">
        <v>0.7394110469861792</v>
      </c>
      <c r="EN75" s="99">
        <f t="shared" si="49"/>
        <v>18.32138139</v>
      </c>
      <c r="EO75" s="57">
        <f>IF(UI!$D$19="Less efficient is fine",-0.479 + 0.0553*(EN75) + -0.000521*(EN75)^2,IF(UI!$D$19="More efficient the better",0.099 + -0.00591*(EN75) + 0.000429*(EN75)^2,0.0238*(EN75) + -0.238))</f>
        <v>0.1980488772</v>
      </c>
      <c r="EP75" s="57">
        <v>0.9350577513084606</v>
      </c>
      <c r="EQ75" s="99">
        <f t="shared" si="50"/>
        <v>43.78370719</v>
      </c>
      <c r="ER75" s="57">
        <f>IF(UI!$D$19="Less efficient is fine",-0.479 + 0.0553*(EQ75) + -0.000521*(EQ75)^2,IF(UI!$D$19="More efficient the better",0.099 + -0.00591*(EQ75) + 0.000429*(EQ75)^2,0.0238*(EQ75) + -0.238))</f>
        <v>0.8040522312</v>
      </c>
      <c r="ES75" s="57">
        <v>0.6242907624167432</v>
      </c>
      <c r="ET75" s="99">
        <f t="shared" si="51"/>
        <v>17.19311763</v>
      </c>
      <c r="EU75" s="57">
        <f>IF(UI!$D$19="Less efficient is fine",-0.479 + 0.0553*(ET75) + -0.000521*(ET75)^2,IF(UI!$D$19="More efficient the better",0.099 + -0.00591*(ET75) + 0.000429*(ET75)^2,0.0238*(ET75) + -0.238))</f>
        <v>0.1711961996</v>
      </c>
      <c r="EV75" s="57">
        <v>0.4463353304614567</v>
      </c>
      <c r="EW75" s="99">
        <f t="shared" si="52"/>
        <v>20.25165625</v>
      </c>
      <c r="EX75" s="57">
        <f>IF(UI!$D$19="Less efficient is fine",-0.479 + 0.0553*(EW75) + -0.000521*(EW75)^2,IF(UI!$D$19="More efficient the better",0.099 + -0.00591*(EW75) + 0.000429*(EW75)^2,0.0238*(EW75) + -0.238))</f>
        <v>0.2439894188</v>
      </c>
      <c r="EY75" s="57">
        <v>0.09504358585863903</v>
      </c>
      <c r="EZ75" s="99">
        <f t="shared" si="53"/>
        <v>12.65398481</v>
      </c>
      <c r="FA75" s="57">
        <f>IF(UI!$D$19="Less efficient is fine",-0.479 + 0.0553*(EZ75) + -0.000521*(EZ75)^2,IF(UI!$D$19="More efficient the better",0.099 + -0.00591*(EZ75) + 0.000429*(EZ75)^2,0.0238*(EZ75) + -0.238))</f>
        <v>0.06316483856</v>
      </c>
      <c r="FB75" s="57">
        <v>0.4429142876077107</v>
      </c>
      <c r="FC75" s="99">
        <f t="shared" si="54"/>
        <v>11.411777</v>
      </c>
      <c r="FD75" s="57">
        <f>IF(UI!$D$19="Less efficient is fine",-0.479 + 0.0553*(FC75) + -0.000521*(FC75)^2,IF(UI!$D$19="More efficient the better",0.099 + -0.00591*(FC75) + 0.000429*(FC75)^2,0.0238*(FC75) + -0.238))</f>
        <v>0.03360029257</v>
      </c>
      <c r="FE75" s="57">
        <v>0.8715296008894238</v>
      </c>
      <c r="FF75" s="57">
        <f t="shared" si="55"/>
        <v>40.73658493</v>
      </c>
      <c r="FG75" s="57">
        <f>IF(UI!$D$19="Less efficient is fine",-0.479 + 0.0553*(FF75) + -0.000521*(FF75)^2,IF(UI!$D$19="More efficient the better",0.099 + -0.00591*(FF75) + 0.000429*(FF75)^2,0.0238*(FF75) + -0.238))</f>
        <v>0.7315307212</v>
      </c>
    </row>
    <row r="76" ht="15.75" customHeight="1">
      <c r="A76" s="57">
        <f t="shared" si="1"/>
        <v>0.8635095461</v>
      </c>
      <c r="B76" s="57">
        <v>0.08654839202205977</v>
      </c>
      <c r="C76" s="57">
        <f t="shared" si="2"/>
        <v>30.28826959</v>
      </c>
      <c r="D76" s="57">
        <f>IF(UI!$D$19="Less efficient is fine",-0.479 + 0.0553*(C76) + -0.000521*(C76)^2,IF(UI!$D$19="More efficient the better",0.099 + -0.00591*(C76) + 0.000429*(C76)^2,0.0238*(C76) + -0.238))</f>
        <v>0.4828608162</v>
      </c>
      <c r="E76" s="57">
        <v>0.30593417595987904</v>
      </c>
      <c r="F76" s="57">
        <f t="shared" si="3"/>
        <v>23.91110071</v>
      </c>
      <c r="G76" s="57">
        <f>IF(UI!$D$19="Less efficient is fine",-0.479 + 0.0553*(F76) + -0.000521*(F76)^2,IF(UI!$D$19="More efficient the better",0.099 + -0.00591*(F76) + 0.000429*(F76)^2,0.0238*(F76) + -0.238))</f>
        <v>0.331084197</v>
      </c>
      <c r="H76" s="57">
        <v>0.04922275188219016</v>
      </c>
      <c r="I76" s="57">
        <f t="shared" si="4"/>
        <v>31.78440066</v>
      </c>
      <c r="J76" s="57">
        <f>IF(UI!$D$19="Less efficient is fine",-0.479 + 0.0553*(I76) + -0.000521*(I76)^2,IF(UI!$D$19="More efficient the better",0.099 + -0.00591*(I76) + 0.000429*(I76)^2,0.0238*(I76) + -0.238))</f>
        <v>0.5184687358</v>
      </c>
      <c r="K76" s="57">
        <v>0.28274617484298437</v>
      </c>
      <c r="L76" s="99">
        <f t="shared" si="5"/>
        <v>20.25597676</v>
      </c>
      <c r="M76" s="57">
        <f>IF(UI!$D$19="Less efficient is fine",-0.479 + 0.0553*(L76) + -0.000521*(L76)^2,IF(UI!$D$19="More efficient the better",0.099 + -0.00591*(L76) + 0.000429*(L76)^2,0.0238*(L76) + -0.238))</f>
        <v>0.2440922469</v>
      </c>
      <c r="N76" s="57">
        <v>0.5533819881680856</v>
      </c>
      <c r="O76" s="57">
        <f t="shared" si="6"/>
        <v>20.67922504</v>
      </c>
      <c r="P76" s="57">
        <f>IF(UI!$D$19="Less efficient is fine",-0.479 + 0.0553*(O76) + -0.000521*(O76)^2,IF(UI!$D$19="More efficient the better",0.099 + -0.00591*(O76) + 0.000429*(O76)^2,0.0238*(O76) + -0.238))</f>
        <v>0.2541655559</v>
      </c>
      <c r="Q76" s="57">
        <v>0.7845728027290563</v>
      </c>
      <c r="R76" s="57">
        <f t="shared" si="7"/>
        <v>20.17507223</v>
      </c>
      <c r="S76" s="57">
        <f>IF(UI!$D$19="Less efficient is fine",-0.479 + 0.0553*(R76) + -0.000521*(R76)^2,IF(UI!$D$19="More efficient the better",0.099 + -0.00591*(R76) + 0.000429*(R76)^2,0.0238*(R76) + -0.238))</f>
        <v>0.242166719</v>
      </c>
      <c r="T76" s="57">
        <v>0.30244945933758594</v>
      </c>
      <c r="U76" s="57">
        <f t="shared" si="8"/>
        <v>25.8887624</v>
      </c>
      <c r="V76" s="57">
        <f>IF(UI!$D$19="Less efficient is fine",-0.479 + 0.0553*(U76) + -0.000521*(U76)^2,IF(UI!$D$19="More efficient the better",0.099 + -0.00591*(U76) + 0.000429*(U76)^2,0.0238*(U76) + -0.238))</f>
        <v>0.378152545</v>
      </c>
      <c r="W76" s="57">
        <v>0.22872803834281275</v>
      </c>
      <c r="X76" s="57">
        <f t="shared" si="9"/>
        <v>20.70541997</v>
      </c>
      <c r="Y76" s="57">
        <f>IF(UI!$D$19="Less efficient is fine",-0.479 + 0.0553*(X76) + -0.000521*(X76)^2,IF(UI!$D$19="More efficient the better",0.099 + -0.00591*(X76) + 0.000429*(X76)^2,0.0238*(X76) + -0.238))</f>
        <v>0.2547889953</v>
      </c>
      <c r="Z76" s="57">
        <v>0.4019360125377328</v>
      </c>
      <c r="AA76" s="57">
        <f t="shared" si="10"/>
        <v>25.68976732</v>
      </c>
      <c r="AB76" s="57">
        <f>IF(UI!$D$19="Less efficient is fine",-0.479 + 0.0553*(AA76) + -0.000521*(AA76)^2,IF(UI!$D$19="More efficient the better",0.099 + -0.00591*(AA76) + 0.000429*(AA76)^2,0.0238*(AA76) + -0.238))</f>
        <v>0.3734164622</v>
      </c>
      <c r="AC76" s="57">
        <v>0.632621551824672</v>
      </c>
      <c r="AD76" s="57">
        <f t="shared" si="11"/>
        <v>23.14381904</v>
      </c>
      <c r="AE76" s="57">
        <f>IF(UI!$D$19="Less efficient is fine",-0.479 + 0.0553*(AD76) + -0.000521*(AD76)^2,IF(UI!$D$19="More efficient the better",0.099 + -0.00591*(AD76) + 0.000429*(AD76)^2,0.0238*(AD76) + -0.238))</f>
        <v>0.3128228931</v>
      </c>
      <c r="AF76" s="57">
        <v>0.47814475625237896</v>
      </c>
      <c r="AG76" s="57">
        <f t="shared" si="12"/>
        <v>25.33943289</v>
      </c>
      <c r="AH76" s="57">
        <f>IF(UI!$D$19="Less efficient is fine",-0.479 + 0.0553*(AG76) + -0.000521*(AG76)^2,IF(UI!$D$19="More efficient the better",0.099 + -0.00591*(AG76) + 0.000429*(AG76)^2,0.0238*(AG76) + -0.238))</f>
        <v>0.3650785029</v>
      </c>
      <c r="AI76" s="57">
        <v>0.640743955034477</v>
      </c>
      <c r="AJ76" s="57">
        <f t="shared" si="13"/>
        <v>22.77106326</v>
      </c>
      <c r="AK76" s="57">
        <f>IF(UI!$D$19="Less efficient is fine",-0.479 + 0.0553*(AJ76) + -0.000521*(AJ76)^2,IF(UI!$D$19="More efficient the better",0.099 + -0.00591*(AJ76) + 0.000429*(AJ76)^2,0.0238*(AJ76) + -0.238))</f>
        <v>0.3039513057</v>
      </c>
      <c r="AL76" s="57">
        <v>0.0637186587233941</v>
      </c>
      <c r="AM76" s="57">
        <f t="shared" si="14"/>
        <v>22.89245909</v>
      </c>
      <c r="AN76" s="57">
        <f>IF(UI!$D$19="Less efficient is fine",-0.479 + 0.0553*(AM76) + -0.000521*(AM76)^2,IF(UI!$D$19="More efficient the better",0.099 + -0.00591*(AM76) + 0.000429*(AM76)^2,0.0238*(AM76) + -0.238))</f>
        <v>0.3068405264</v>
      </c>
      <c r="AO76" s="57">
        <v>0.6131513559875431</v>
      </c>
      <c r="AP76" s="57">
        <f t="shared" si="15"/>
        <v>17.85409061</v>
      </c>
      <c r="AQ76" s="57">
        <f>IF(UI!$D$19="Less efficient is fine",-0.479 + 0.0553*(AP76) + -0.000521*(AP76)^2,IF(UI!$D$19="More efficient the better",0.099 + -0.00591*(AP76) + 0.000429*(AP76)^2,0.0238*(AP76) + -0.238))</f>
        <v>0.1869273565</v>
      </c>
      <c r="AR76" s="57">
        <v>0.7291159673881812</v>
      </c>
      <c r="AS76" s="57">
        <f t="shared" si="16"/>
        <v>26.46681622</v>
      </c>
      <c r="AT76" s="57">
        <f>IF(UI!$D$19="Less efficient is fine",-0.479 + 0.0553*(AS76) + -0.000521*(AS76)^2,IF(UI!$D$19="More efficient the better",0.099 + -0.00591*(AS76) + 0.000429*(AS76)^2,0.0238*(AS76) + -0.238))</f>
        <v>0.3919102261</v>
      </c>
      <c r="AU76" s="57">
        <v>0.9096694322718676</v>
      </c>
      <c r="AV76" s="57">
        <f t="shared" si="17"/>
        <v>25.90655154</v>
      </c>
      <c r="AW76" s="57">
        <f>IF(UI!$D$19="Less efficient is fine",-0.479 + 0.0553*(AV76) + -0.000521*(AV76)^2,IF(UI!$D$19="More efficient the better",0.099 + -0.00591*(AV76) + 0.000429*(AV76)^2,0.0238*(AV76) + -0.238))</f>
        <v>0.3785759266</v>
      </c>
      <c r="AX76" s="57">
        <v>0.8535930271578359</v>
      </c>
      <c r="AY76" s="57">
        <f t="shared" si="18"/>
        <v>25.98038824</v>
      </c>
      <c r="AZ76" s="57">
        <f>IF(UI!$D$19="Less efficient is fine",-0.479 + 0.0553*(AY76) + -0.000521*(AY76)^2,IF(UI!$D$19="More efficient the better",0.099 + -0.00591*(AY76) + 0.000429*(AY76)^2,0.0238*(AY76) + -0.238))</f>
        <v>0.38033324</v>
      </c>
      <c r="BA76" s="57">
        <v>0.6997371824305001</v>
      </c>
      <c r="BB76" s="57">
        <f t="shared" si="19"/>
        <v>18.73045697</v>
      </c>
      <c r="BC76" s="57">
        <f>IF(UI!$D$19="Less efficient is fine",-0.479 + 0.0553*(BB76) + -0.000521*(BB76)^2,IF(UI!$D$19="More efficient the better",0.099 + -0.00591*(BB76) + 0.000429*(BB76)^2,0.0238*(BB76) + -0.238))</f>
        <v>0.2077848758</v>
      </c>
      <c r="BD76" s="57">
        <v>0.6669783827475358</v>
      </c>
      <c r="BE76" s="57">
        <f t="shared" si="20"/>
        <v>19.24814466</v>
      </c>
      <c r="BF76" s="57">
        <f>IF(UI!$D$19="Less efficient is fine",-0.479 + 0.0553*(BE76) + -0.000521*(BE76)^2,IF(UI!$D$19="More efficient the better",0.099 + -0.00591*(BE76) + 0.000429*(BE76)^2,0.0238*(BE76) + -0.238))</f>
        <v>0.2201058428</v>
      </c>
      <c r="BG76" s="57">
        <v>0.11463067482814049</v>
      </c>
      <c r="BH76" s="57">
        <f t="shared" si="21"/>
        <v>25.39406218</v>
      </c>
      <c r="BI76" s="57">
        <f>IF(UI!$D$19="Less efficient is fine",-0.479 + 0.0553*(BH76) + -0.000521*(BH76)^2,IF(UI!$D$19="More efficient the better",0.099 + -0.00591*(BH76) + 0.000429*(BH76)^2,0.0238*(BH76) + -0.238))</f>
        <v>0.36637868</v>
      </c>
      <c r="BJ76" s="57">
        <v>0.06935642685112142</v>
      </c>
      <c r="BK76" s="57">
        <f t="shared" si="22"/>
        <v>14.93110436</v>
      </c>
      <c r="BL76" s="57">
        <f>IF(UI!$D$19="Less efficient is fine",-0.479 + 0.0553*(BK76) + -0.000521*(BK76)^2,IF(UI!$D$19="More efficient the better",0.099 + -0.00591*(BK76) + 0.000429*(BK76)^2,0.0238*(BK76) + -0.238))</f>
        <v>0.1173602839</v>
      </c>
      <c r="BM76" s="57">
        <v>0.24295319884922084</v>
      </c>
      <c r="BN76" s="57">
        <f t="shared" si="23"/>
        <v>26.83388426</v>
      </c>
      <c r="BO76" s="57">
        <f>IF(UI!$D$19="Less efficient is fine",-0.479 + 0.0553*(BN76) + -0.000521*(BN76)^2,IF(UI!$D$19="More efficient the better",0.099 + -0.00591*(BN76) + 0.000429*(BN76)^2,0.0238*(BN76) + -0.238))</f>
        <v>0.4006464454</v>
      </c>
      <c r="BP76" s="57">
        <v>0.7565545501015467</v>
      </c>
      <c r="BQ76" s="57">
        <f t="shared" si="24"/>
        <v>21.67335536</v>
      </c>
      <c r="BR76" s="57">
        <f>IF(UI!$D$19="Less efficient is fine",-0.479 + 0.0553*(BQ76) + -0.000521*(BQ76)^2,IF(UI!$D$19="More efficient the better",0.099 + -0.00591*(BQ76) + 0.000429*(BQ76)^2,0.0238*(BQ76) + -0.238))</f>
        <v>0.2778258575</v>
      </c>
      <c r="BS76" s="57">
        <v>0.14781852861711753</v>
      </c>
      <c r="BT76" s="57">
        <f t="shared" si="25"/>
        <v>22.35931292</v>
      </c>
      <c r="BU76" s="57">
        <f>IF(UI!$D$19="Less efficient is fine",-0.479 + 0.0553*(BT76) + -0.000521*(BT76)^2,IF(UI!$D$19="More efficient the better",0.099 + -0.00591*(BT76) + 0.000429*(BT76)^2,0.0238*(BT76) + -0.238))</f>
        <v>0.2941516474</v>
      </c>
      <c r="BV76" s="57">
        <v>0.716817777260106</v>
      </c>
      <c r="BW76" s="57">
        <f t="shared" si="26"/>
        <v>14.62556173</v>
      </c>
      <c r="BX76" s="57">
        <f>IF(UI!$D$19="Less efficient is fine",-0.479 + 0.0553*(BW76) + -0.000521*(BW76)^2,IF(UI!$D$19="More efficient the better",0.099 + -0.00591*(BW76) + 0.000429*(BW76)^2,0.0238*(BW76) + -0.238))</f>
        <v>0.1100883692</v>
      </c>
      <c r="BY76" s="57">
        <v>0.4227094065546739</v>
      </c>
      <c r="BZ76" s="57">
        <f t="shared" si="27"/>
        <v>28.29866648</v>
      </c>
      <c r="CA76" s="57">
        <f>IF(UI!$D$19="Less efficient is fine",-0.479 + 0.0553*(BZ76) + -0.000521*(BZ76)^2,IF(UI!$D$19="More efficient the better",0.099 + -0.00591*(BZ76) + 0.000429*(BZ76)^2,0.0238*(BZ76) + -0.238))</f>
        <v>0.4355082622</v>
      </c>
      <c r="CB76" s="57">
        <v>0.20990002646343597</v>
      </c>
      <c r="CC76" s="57">
        <f t="shared" si="28"/>
        <v>24.26771926</v>
      </c>
      <c r="CD76" s="57">
        <f>IF(UI!$D$19="Less efficient is fine",-0.479 + 0.0553*(CC76) + -0.000521*(CC76)^2,IF(UI!$D$19="More efficient the better",0.099 + -0.00591*(CC76) + 0.000429*(CC76)^2,0.0238*(CC76) + -0.238))</f>
        <v>0.3395717184</v>
      </c>
      <c r="CE76" s="57">
        <v>0.9618432766133286</v>
      </c>
      <c r="CF76" s="57">
        <f t="shared" si="29"/>
        <v>18.17278537</v>
      </c>
      <c r="CG76" s="57">
        <f>IF(UI!$D$19="Less efficient is fine",-0.479 + 0.0553*(CF76) + -0.000521*(CF76)^2,IF(UI!$D$19="More efficient the better",0.099 + -0.00591*(CF76) + 0.000429*(CF76)^2,0.0238*(CF76) + -0.238))</f>
        <v>0.1945122919</v>
      </c>
      <c r="CH76" s="57">
        <v>0.6666434726587284</v>
      </c>
      <c r="CI76" s="57">
        <f t="shared" si="30"/>
        <v>14.59919486</v>
      </c>
      <c r="CJ76" s="57">
        <f>IF(UI!$D$19="Less efficient is fine",-0.479 + 0.0553*(CI76) + -0.000521*(CI76)^2,IF(UI!$D$19="More efficient the better",0.099 + -0.00591*(CI76) + 0.000429*(CI76)^2,0.0238*(CI76) + -0.238))</f>
        <v>0.1094608377</v>
      </c>
      <c r="CK76" s="57">
        <v>0.7554984345003474</v>
      </c>
      <c r="CL76" s="57">
        <f t="shared" si="31"/>
        <v>23.02689477</v>
      </c>
      <c r="CM76" s="57">
        <f>IF(UI!$D$19="Less efficient is fine",-0.479 + 0.0553*(CL76) + -0.000521*(CL76)^2,IF(UI!$D$19="More efficient the better",0.099 + -0.00591*(CL76) + 0.000429*(CL76)^2,0.0238*(CL76) + -0.238))</f>
        <v>0.3100400955</v>
      </c>
      <c r="CN76" s="57">
        <v>0.20874579879403798</v>
      </c>
      <c r="CO76" s="57">
        <f t="shared" si="32"/>
        <v>25.23067949</v>
      </c>
      <c r="CP76" s="57">
        <f>IF(UI!$D$19="Less efficient is fine",-0.479 + 0.0553*(CO76) + -0.000521*(CO76)^2,IF(UI!$D$19="More efficient the better",0.099 + -0.00591*(CO76) + 0.000429*(CO76)^2,0.0238*(CO76) + -0.238))</f>
        <v>0.3624901718</v>
      </c>
      <c r="CQ76" s="57">
        <v>0.5940946806041102</v>
      </c>
      <c r="CR76" s="57">
        <f t="shared" si="33"/>
        <v>18.75663507</v>
      </c>
      <c r="CS76" s="57">
        <f>IF(UI!$D$19="Less efficient is fine",-0.479 + 0.0553*(CR76) + -0.000521*(CR76)^2,IF(UI!$D$19="More efficient the better",0.099 + -0.00591*(CR76) + 0.000429*(CR76)^2,0.0238*(CR76) + -0.238))</f>
        <v>0.2084079147</v>
      </c>
      <c r="CT76" s="57">
        <v>0.2205908292694938</v>
      </c>
      <c r="CU76" s="57">
        <f t="shared" si="34"/>
        <v>18.66053767</v>
      </c>
      <c r="CV76" s="57">
        <f>IF(UI!$D$19="Less efficient is fine",-0.479 + 0.0553*(CU76) + -0.000521*(CU76)^2,IF(UI!$D$19="More efficient the better",0.099 + -0.00591*(CU76) + 0.000429*(CU76)^2,0.0238*(CU76) + -0.238))</f>
        <v>0.2061207966</v>
      </c>
      <c r="CW76" s="57">
        <v>0.9582714541613857</v>
      </c>
      <c r="CX76" s="57">
        <f t="shared" si="35"/>
        <v>28.78630818</v>
      </c>
      <c r="CY76" s="57">
        <f>IF(UI!$D$19="Less efficient is fine",-0.479 + 0.0553*(CX76) + -0.000521*(CX76)^2,IF(UI!$D$19="More efficient the better",0.099 + -0.00591*(CX76) + 0.000429*(CX76)^2,0.0238*(CX76) + -0.238))</f>
        <v>0.4471141348</v>
      </c>
      <c r="CZ76" s="57">
        <v>0.9881546085797258</v>
      </c>
      <c r="DA76" s="57">
        <f t="shared" si="36"/>
        <v>33.19679176</v>
      </c>
      <c r="DB76" s="57">
        <f>IF(UI!$D$19="Less efficient is fine",-0.479 + 0.0553*(DA76) + -0.000521*(DA76)^2,IF(UI!$D$19="Efficient",0.099 + -0.00591*(DA76) + 0.000429*(DA76)^2,0.0238*(DA76) + -0.238))</f>
        <v>0.552083644</v>
      </c>
      <c r="DC76" s="57">
        <v>0.8013443253623845</v>
      </c>
      <c r="DD76" s="57">
        <f t="shared" si="37"/>
        <v>22.5412134</v>
      </c>
      <c r="DE76" s="57">
        <f>IF(UI!$D$19="Less efficient is fine",-0.479 + 0.0553*(DD76) + -0.000521*(DD76)^2,IF(UI!$D$19="More efficient the better",0.099 + -0.00591*(DD76) + 0.000429*(DD76)^2,0.0238*(DD76) + -0.238))</f>
        <v>0.2984808788</v>
      </c>
      <c r="DF76" s="57">
        <v>0.6856905679824467</v>
      </c>
      <c r="DG76" s="57">
        <f t="shared" si="38"/>
        <v>22.76041037</v>
      </c>
      <c r="DH76" s="57">
        <f>IF(UI!$D$19="Less efficient is fine",-0.479 + 0.0553*(DG76) + -0.000521*(DG76)^2,IF(UI!$D$19="More efficient the better",0.099 + -0.00591*(DG76) + 0.000429*(DG76)^2,0.0238*(DG76) + -0.238))</f>
        <v>0.3036977667</v>
      </c>
      <c r="DI76" s="57">
        <v>0.6070336144081747</v>
      </c>
      <c r="DJ76" s="57">
        <f t="shared" si="39"/>
        <v>25.97007504</v>
      </c>
      <c r="DK76" s="57">
        <f>IF(UI!$D$19="Less efficient is fine",-0.479 + 0.0553*(DJ76) + -0.000521*(DJ76)^2,IF(UI!$D$19="More efficient the better",0.099 + -0.00591*(DJ76) + 0.000429*(DJ76)^2,0.0238*(DJ76) + -0.238))</f>
        <v>0.3800877859</v>
      </c>
      <c r="DL76" s="57">
        <v>0.3771646796743954</v>
      </c>
      <c r="DM76" s="57">
        <f t="shared" si="40"/>
        <v>26.60556409</v>
      </c>
      <c r="DN76" s="57">
        <f>IF(UI!$D$19="Less efficient is fine",-0.479 + 0.0553*(DM76) + -0.000521*(DM76)^2,IF(UI!$D$19="More efficient the better",0.099 + -0.00591*(DM76) + 0.000429*(DM76)^2,0.0238*(DM76) + -0.238))</f>
        <v>0.3952124254</v>
      </c>
      <c r="DO76" s="57">
        <v>0.8240400741351224</v>
      </c>
      <c r="DP76" s="57">
        <f t="shared" si="41"/>
        <v>24.66094503</v>
      </c>
      <c r="DQ76" s="57">
        <f>IF(UI!$D$19="Less efficient is fine",-0.479 + 0.0553*(DP76) + -0.000521*(DP76)^2,IF(UI!$D$19="More efficient the better",0.099 + -0.00591*(DP76) + 0.000429*(DP76)^2,0.0238*(DP76) + -0.238))</f>
        <v>0.3489304917</v>
      </c>
      <c r="DR76" s="57">
        <v>0.11434004419341692</v>
      </c>
      <c r="DS76" s="57">
        <f t="shared" si="42"/>
        <v>25.67371774</v>
      </c>
      <c r="DT76" s="57">
        <f>IF(UI!$D$19="Less efficient is fine",-0.479 + 0.0553*(DS76) + -0.000521*(DS76)^2,IF(UI!$D$19="More efficient the better",0.099 + -0.00591*(DS76) + 0.000429*(DS76)^2,0.0238*(DS76) + -0.238))</f>
        <v>0.3730344823</v>
      </c>
      <c r="DU76" s="57">
        <v>0.9729212734227124</v>
      </c>
      <c r="DV76" s="57">
        <f t="shared" si="43"/>
        <v>26.53277174</v>
      </c>
      <c r="DW76" s="57">
        <f>IF(UI!$D$19="Less efficient is fine",-0.479 + 0.0553*(DV76) + -0.000521*(DV76)^2,IF(UI!$D$19="More efficient the better",0.099 + -0.00591*(DV76) + 0.000429*(DV76)^2,0.0238*(DV76) + -0.238))</f>
        <v>0.3934799674</v>
      </c>
      <c r="DX76" s="57">
        <v>0.19198701149033837</v>
      </c>
      <c r="DY76" s="99">
        <f t="shared" si="44"/>
        <v>30.09828187</v>
      </c>
      <c r="DZ76" s="57">
        <f>IF(UI!$D$19="Less efficient is fine",-0.479 + 0.0553*(DY76) + -0.000521*(DY76)^2,IF(UI!$D$19="More efficient the better",0.099 + -0.00591*(DY76) + 0.000429*(DY76)^2,0.0238*(DY76) + -0.238))</f>
        <v>0.4783391086</v>
      </c>
      <c r="EA76" s="57">
        <v>0.813703128895038</v>
      </c>
      <c r="EB76" s="99">
        <f t="shared" si="45"/>
        <v>24.90773977</v>
      </c>
      <c r="EC76" s="57">
        <f>IF(UI!$D$19="Less efficient is fine",-0.479 + 0.0553*(EB76) + -0.000521*(EB76)^2,IF(UI!$D$19="More efficient the better",0.099 + -0.00591*(EB76) + 0.000429*(EB76)^2,0.0238*(EB76) + -0.238))</f>
        <v>0.3548042065</v>
      </c>
      <c r="ED76" s="57">
        <v>0.10307035847198043</v>
      </c>
      <c r="EE76" s="99">
        <f t="shared" si="46"/>
        <v>25.13506805</v>
      </c>
      <c r="EF76" s="57">
        <f>IF(UI!$D$19="Less efficient is fine",-0.479 + 0.0553*(EE76) + -0.000521*(EE76)^2,IF(UI!$D$19="More efficient the better",0.099 + -0.00591*(EE76) + 0.000429*(EE76)^2,0.0238*(EE76) + -0.238))</f>
        <v>0.3602146196</v>
      </c>
      <c r="EG76" s="57">
        <v>0.7179467208192122</v>
      </c>
      <c r="EH76" s="99">
        <f t="shared" si="47"/>
        <v>19.33491249</v>
      </c>
      <c r="EI76" s="57">
        <f>IF(UI!$D$19="Less efficient is fine",-0.479 + 0.0553*(EH76) + -0.000521*(EH76)^2,IF(UI!$D$19="More efficient the better",0.099 + -0.00591*(EH76) + 0.000429*(EH76)^2,0.0238*(EH76) + -0.238))</f>
        <v>0.2221709173</v>
      </c>
      <c r="EJ76" s="57">
        <v>0.31778400574467114</v>
      </c>
      <c r="EK76" s="99">
        <f t="shared" si="48"/>
        <v>20.99306299</v>
      </c>
      <c r="EL76" s="57">
        <f>IF(UI!$D$19="Less efficient is fine",-0.479 + 0.0553*(EK76) + -0.000521*(EK76)^2,IF(UI!$D$19="More efficient the better",0.099 + -0.00591*(EK76) + 0.000429*(EK76)^2,0.0238*(EK76) + -0.238))</f>
        <v>0.2616348991</v>
      </c>
      <c r="EM76" s="57">
        <v>0.4886995090279942</v>
      </c>
      <c r="EN76" s="99">
        <f t="shared" si="49"/>
        <v>20.97726985</v>
      </c>
      <c r="EO76" s="57">
        <f>IF(UI!$D$19="Less efficient is fine",-0.479 + 0.0553*(EN76) + -0.000521*(EN76)^2,IF(UI!$D$19="More efficient the better",0.099 + -0.00591*(EN76) + 0.000429*(EN76)^2,0.0238*(EN76) + -0.238))</f>
        <v>0.2612590225</v>
      </c>
      <c r="EP76" s="57">
        <v>0.7117680391937667</v>
      </c>
      <c r="EQ76" s="99">
        <f t="shared" si="50"/>
        <v>34.69054815</v>
      </c>
      <c r="ER76" s="57">
        <f>IF(UI!$D$19="Less efficient is fine",-0.479 + 0.0553*(EQ76) + -0.000521*(EQ76)^2,IF(UI!$D$19="More efficient the better",0.099 + -0.00591*(EQ76) + 0.000429*(EQ76)^2,0.0238*(EQ76) + -0.238))</f>
        <v>0.587635046</v>
      </c>
      <c r="ES76" s="57">
        <v>0.8878133476929905</v>
      </c>
      <c r="ET76" s="99">
        <f t="shared" si="51"/>
        <v>19.37331404</v>
      </c>
      <c r="EU76" s="57">
        <f>IF(UI!$D$19="Less efficient is fine",-0.479 + 0.0553*(ET76) + -0.000521*(ET76)^2,IF(UI!$D$19="More efficient the better",0.099 + -0.00591*(ET76) + 0.000429*(ET76)^2,0.0238*(ET76) + -0.238))</f>
        <v>0.2230848742</v>
      </c>
      <c r="EV76" s="57">
        <v>0.8314632560759926</v>
      </c>
      <c r="EW76" s="99">
        <f t="shared" si="52"/>
        <v>19.42370829</v>
      </c>
      <c r="EX76" s="57">
        <f>IF(UI!$D$19="Less efficient is fine",-0.479 + 0.0553*(EW76) + -0.000521*(EW76)^2,IF(UI!$D$19="More efficient the better",0.099 + -0.00591*(EW76) + 0.000429*(EW76)^2,0.0238*(EW76) + -0.238))</f>
        <v>0.2242842573</v>
      </c>
      <c r="EY76" s="57">
        <v>0.9393425874757583</v>
      </c>
      <c r="EZ76" s="99">
        <f t="shared" si="53"/>
        <v>13.4326375</v>
      </c>
      <c r="FA76" s="57">
        <f>IF(UI!$D$19="Less efficient is fine",-0.479 + 0.0553*(EZ76) + -0.000521*(EZ76)^2,IF(UI!$D$19="More efficient the better",0.099 + -0.00591*(EZ76) + 0.000429*(EZ76)^2,0.0238*(EZ76) + -0.238))</f>
        <v>0.08169677249</v>
      </c>
      <c r="FB76" s="57">
        <v>0.22839894813083927</v>
      </c>
      <c r="FC76" s="99">
        <f t="shared" si="54"/>
        <v>11.01380238</v>
      </c>
      <c r="FD76" s="57">
        <f>IF(UI!$D$19="Less efficient is fine",-0.479 + 0.0553*(FC76) + -0.000521*(FC76)^2,IF(UI!$D$19="More efficient the better",0.099 + -0.00591*(FC76) + 0.000429*(FC76)^2,0.0238*(FC76) + -0.238))</f>
        <v>0.02412849665</v>
      </c>
      <c r="FE76" s="57">
        <v>0.06852060618219258</v>
      </c>
      <c r="FF76" s="57">
        <f t="shared" si="55"/>
        <v>31.62738473</v>
      </c>
      <c r="FG76" s="57">
        <f>IF(UI!$D$19="Less efficient is fine",-0.479 + 0.0553*(FF76) + -0.000521*(FF76)^2,IF(UI!$D$19="More efficient the better",0.099 + -0.00591*(FF76) + 0.000429*(FF76)^2,0.0238*(FF76) + -0.238))</f>
        <v>0.5147317566</v>
      </c>
    </row>
    <row r="77" ht="15.75" customHeight="1">
      <c r="A77" s="57">
        <f t="shared" si="1"/>
        <v>0.006171797843</v>
      </c>
      <c r="B77" s="57">
        <v>0.0047118303904420955</v>
      </c>
      <c r="C77" s="57">
        <f t="shared" si="2"/>
        <v>28.53391548</v>
      </c>
      <c r="D77" s="57">
        <f>IF(UI!$D$19="Less efficient is fine",-0.479 + 0.0553*(C77) + -0.000521*(C77)^2,IF(UI!$D$19="More efficient the better",0.099 + -0.00591*(C77) + 0.000429*(C77)^2,0.0238*(C77) + -0.238))</f>
        <v>0.4411071884</v>
      </c>
      <c r="E77" s="57">
        <v>0.24058113790679025</v>
      </c>
      <c r="F77" s="57">
        <f t="shared" si="3"/>
        <v>23.46829308</v>
      </c>
      <c r="G77" s="57">
        <f>IF(UI!$D$19="Less efficient is fine",-0.479 + 0.0553*(F77) + -0.000521*(F77)^2,IF(UI!$D$19="More efficient the better",0.099 + -0.00591*(F77) + 0.000429*(F77)^2,0.0238*(F77) + -0.238))</f>
        <v>0.3205453753</v>
      </c>
      <c r="H77" s="57">
        <v>0.5830277357789552</v>
      </c>
      <c r="I77" s="57">
        <f t="shared" si="4"/>
        <v>27.64279627</v>
      </c>
      <c r="J77" s="57">
        <f>IF(UI!$D$19="Less efficient is fine",-0.479 + 0.0553*(I77) + -0.000521*(I77)^2,IF(UI!$D$19="More efficient the better",0.099 + -0.00591*(I77) + 0.000429*(I77)^2,0.0238*(I77) + -0.238))</f>
        <v>0.4198985511</v>
      </c>
      <c r="K77" s="57">
        <v>0.4870507729144945</v>
      </c>
      <c r="L77" s="99">
        <f t="shared" si="5"/>
        <v>20.96089748</v>
      </c>
      <c r="M77" s="57">
        <f>IF(UI!$D$19="Less efficient is fine",-0.479 + 0.0553*(L77) + -0.000521*(L77)^2,IF(UI!$D$19="More efficient the better",0.099 + -0.00591*(L77) + 0.000429*(L77)^2,0.0238*(L77) + -0.238))</f>
        <v>0.2608693601</v>
      </c>
      <c r="N77" s="57">
        <v>0.9375329158668121</v>
      </c>
      <c r="O77" s="57">
        <f t="shared" si="6"/>
        <v>27.1401555</v>
      </c>
      <c r="P77" s="57">
        <f>IF(UI!$D$19="Less efficient is fine",-0.479 + 0.0553*(O77) + -0.000521*(O77)^2,IF(UI!$D$19="More efficient the better",0.099 + -0.00591*(O77) + 0.000429*(O77)^2,0.0238*(O77) + -0.238))</f>
        <v>0.4079357009</v>
      </c>
      <c r="Q77" s="57">
        <v>0.08286630637398762</v>
      </c>
      <c r="R77" s="57">
        <f t="shared" si="7"/>
        <v>20.42485947</v>
      </c>
      <c r="S77" s="57">
        <f>IF(UI!$D$19="Less efficient is fine",-0.479 + 0.0553*(R77) + -0.000521*(R77)^2,IF(UI!$D$19="More efficient the better",0.099 + -0.00591*(R77) + 0.000429*(R77)^2,0.0238*(R77) + -0.238))</f>
        <v>0.2481116554</v>
      </c>
      <c r="T77" s="57">
        <v>0.2456186153264539</v>
      </c>
      <c r="U77" s="57">
        <f t="shared" si="8"/>
        <v>25.5044159</v>
      </c>
      <c r="V77" s="57">
        <f>IF(UI!$D$19="Less efficient is fine",-0.479 + 0.0553*(U77) + -0.000521*(U77)^2,IF(UI!$D$19="More efficient the better",0.099 + -0.00591*(U77) + 0.000429*(U77)^2,0.0238*(U77) + -0.238))</f>
        <v>0.3690050983</v>
      </c>
      <c r="W77" s="57">
        <v>0.6075093025471003</v>
      </c>
      <c r="X77" s="57">
        <f t="shared" si="9"/>
        <v>17.68866059</v>
      </c>
      <c r="Y77" s="57">
        <f>IF(UI!$D$19="Less efficient is fine",-0.479 + 0.0553*(X77) + -0.000521*(X77)^2,IF(UI!$D$19="More efficient the better",0.099 + -0.00591*(X77) + 0.000429*(X77)^2,0.0238*(X77) + -0.238))</f>
        <v>0.1829901221</v>
      </c>
      <c r="Z77" s="57">
        <v>0.5658969446843688</v>
      </c>
      <c r="AA77" s="57">
        <f t="shared" si="10"/>
        <v>20.7707791</v>
      </c>
      <c r="AB77" s="57">
        <f>IF(UI!$D$19="Less efficient is fine",-0.479 + 0.0553*(AA77) + -0.000521*(AA77)^2,IF(UI!$D$19="More efficient the better",0.099 + -0.00591*(AA77) + 0.000429*(AA77)^2,0.0238*(AA77) + -0.238))</f>
        <v>0.2563445426</v>
      </c>
      <c r="AC77" s="57">
        <v>0.8505870491264065</v>
      </c>
      <c r="AD77" s="57">
        <f t="shared" si="11"/>
        <v>25.98987268</v>
      </c>
      <c r="AE77" s="57">
        <f>IF(UI!$D$19="Less efficient is fine",-0.479 + 0.0553*(AD77) + -0.000521*(AD77)^2,IF(UI!$D$19="More efficient the better",0.099 + -0.00591*(AD77) + 0.000429*(AD77)^2,0.0238*(AD77) + -0.238))</f>
        <v>0.3805589698</v>
      </c>
      <c r="AF77" s="57">
        <v>0.7174937001885616</v>
      </c>
      <c r="AG77" s="57">
        <f t="shared" si="12"/>
        <v>29.22502657</v>
      </c>
      <c r="AH77" s="57">
        <f>IF(UI!$D$19="Less efficient is fine",-0.479 + 0.0553*(AG77) + -0.000521*(AG77)^2,IF(UI!$D$19="More efficient the better",0.099 + -0.00591*(AG77) + 0.000429*(AG77)^2,0.0238*(AG77) + -0.238))</f>
        <v>0.4575556323</v>
      </c>
      <c r="AI77" s="57">
        <v>0.8078632669718123</v>
      </c>
      <c r="AJ77" s="57">
        <f t="shared" si="13"/>
        <v>24.444699</v>
      </c>
      <c r="AK77" s="57">
        <f>IF(UI!$D$19="Less efficient is fine",-0.479 + 0.0553*(AJ77) + -0.000521*(AJ77)^2,IF(UI!$D$19="More efficient the better",0.099 + -0.00591*(AJ77) + 0.000429*(AJ77)^2,0.0238*(AJ77) + -0.238))</f>
        <v>0.3437838363</v>
      </c>
      <c r="AL77" s="57">
        <v>0.9803647724314495</v>
      </c>
      <c r="AM77" s="57">
        <f t="shared" si="14"/>
        <v>25.44909208</v>
      </c>
      <c r="AN77" s="57">
        <f>IF(UI!$D$19="Less efficient is fine",-0.479 + 0.0553*(AM77) + -0.000521*(AM77)^2,IF(UI!$D$19="More efficient the better",0.099 + -0.00591*(AM77) + 0.000429*(AM77)^2,0.0238*(AM77) + -0.238))</f>
        <v>0.3676883915</v>
      </c>
      <c r="AO77" s="57">
        <v>0.02730471775502874</v>
      </c>
      <c r="AP77" s="57">
        <f t="shared" si="15"/>
        <v>19.70105985</v>
      </c>
      <c r="AQ77" s="57">
        <f>IF(UI!$D$19="Less efficient is fine",-0.479 + 0.0553*(AP77) + -0.000521*(AP77)^2,IF(UI!$D$19="More efficient the better",0.099 + -0.00591*(AP77) + 0.000429*(AP77)^2,0.0238*(AP77) + -0.238))</f>
        <v>0.2308852245</v>
      </c>
      <c r="AR77" s="57">
        <v>0.5981074274012967</v>
      </c>
      <c r="AS77" s="57">
        <f t="shared" si="16"/>
        <v>24.38815441</v>
      </c>
      <c r="AT77" s="57">
        <f>IF(UI!$D$19="Less efficient is fine",-0.479 + 0.0553*(AS77) + -0.000521*(AS77)^2,IF(UI!$D$19="More efficient the better",0.099 + -0.00591*(AS77) + 0.000429*(AS77)^2,0.0238*(AS77) + -0.238))</f>
        <v>0.3424380749</v>
      </c>
      <c r="AU77" s="57">
        <v>0.7294862356808708</v>
      </c>
      <c r="AV77" s="57">
        <f t="shared" si="17"/>
        <v>22.91619429</v>
      </c>
      <c r="AW77" s="57">
        <f>IF(UI!$D$19="Less efficient is fine",-0.479 + 0.0553*(AV77) + -0.000521*(AV77)^2,IF(UI!$D$19="More efficient the better",0.099 + -0.00591*(AV77) + 0.000429*(AV77)^2,0.0238*(AV77) + -0.238))</f>
        <v>0.3074054242</v>
      </c>
      <c r="AX77" s="57">
        <v>0.823133744279886</v>
      </c>
      <c r="AY77" s="57">
        <f t="shared" si="18"/>
        <v>25.38377764</v>
      </c>
      <c r="AZ77" s="57">
        <f>IF(UI!$D$19="Less efficient is fine",-0.479 + 0.0553*(AY77) + -0.000521*(AY77)^2,IF(UI!$D$19="More efficient the better",0.099 + -0.00591*(AY77) + 0.000429*(AY77)^2,0.0238*(AY77) + -0.238))</f>
        <v>0.3661339079</v>
      </c>
      <c r="BA77" s="57">
        <v>0.5157524451993211</v>
      </c>
      <c r="BB77" s="57">
        <f t="shared" si="19"/>
        <v>16.7681221</v>
      </c>
      <c r="BC77" s="57">
        <f>IF(UI!$D$19="Less efficient is fine",-0.479 + 0.0553*(BB77) + -0.000521*(BB77)^2,IF(UI!$D$19="More efficient the better",0.099 + -0.00591*(BB77) + 0.000429*(BB77)^2,0.0238*(BB77) + -0.238))</f>
        <v>0.1610813059</v>
      </c>
      <c r="BD77" s="57">
        <v>0.9702130028999449</v>
      </c>
      <c r="BE77" s="57">
        <f t="shared" si="20"/>
        <v>25.38255672</v>
      </c>
      <c r="BF77" s="57">
        <f>IF(UI!$D$19="Less efficient is fine",-0.479 + 0.0553*(BE77) + -0.000521*(BE77)^2,IF(UI!$D$19="More efficient the better",0.099 + -0.00591*(BE77) + 0.000429*(BE77)^2,0.0238*(BE77) + -0.238))</f>
        <v>0.3661048499</v>
      </c>
      <c r="BG77" s="57">
        <v>0.32722763058926385</v>
      </c>
      <c r="BH77" s="57">
        <f t="shared" si="21"/>
        <v>27.04492046</v>
      </c>
      <c r="BI77" s="57">
        <f>IF(UI!$D$19="Less efficient is fine",-0.479 + 0.0553*(BH77) + -0.000521*(BH77)^2,IF(UI!$D$19="More efficient the better",0.099 + -0.00591*(BH77) + 0.000429*(BH77)^2,0.0238*(BH77) + -0.238))</f>
        <v>0.405669107</v>
      </c>
      <c r="BJ77" s="57">
        <v>0.23239043731114917</v>
      </c>
      <c r="BK77" s="57">
        <f t="shared" si="22"/>
        <v>15.70437099</v>
      </c>
      <c r="BL77" s="57">
        <f>IF(UI!$D$19="Less efficient is fine",-0.479 + 0.0553*(BK77) + -0.000521*(BK77)^2,IF(UI!$D$19="More efficient the better",0.099 + -0.00591*(BK77) + 0.000429*(BK77)^2,0.0238*(BK77) + -0.238))</f>
        <v>0.1357640295</v>
      </c>
      <c r="BM77" s="57">
        <v>0.6839502183825045</v>
      </c>
      <c r="BN77" s="57">
        <f t="shared" si="23"/>
        <v>24.04602559</v>
      </c>
      <c r="BO77" s="57">
        <f>IF(UI!$D$19="Less efficient is fine",-0.479 + 0.0553*(BN77) + -0.000521*(BN77)^2,IF(UI!$D$19="More efficient the better",0.099 + -0.00591*(BN77) + 0.000429*(BN77)^2,0.0238*(BN77) + -0.238))</f>
        <v>0.3342954091</v>
      </c>
      <c r="BP77" s="57">
        <v>0.8259274066866785</v>
      </c>
      <c r="BQ77" s="57">
        <f t="shared" si="24"/>
        <v>22.80459793</v>
      </c>
      <c r="BR77" s="57">
        <f>IF(UI!$D$19="Less efficient is fine",-0.479 + 0.0553*(BQ77) + -0.000521*(BQ77)^2,IF(UI!$D$19="More efficient the better",0.099 + -0.00591*(BQ77) + 0.000429*(BQ77)^2,0.0238*(BQ77) + -0.238))</f>
        <v>0.3047494307</v>
      </c>
      <c r="BS77" s="57">
        <v>0.35944349457988845</v>
      </c>
      <c r="BT77" s="57">
        <f t="shared" si="25"/>
        <v>23.11968009</v>
      </c>
      <c r="BU77" s="57">
        <f>IF(UI!$D$19="Less efficient is fine",-0.479 + 0.0553*(BT77) + -0.000521*(BT77)^2,IF(UI!$D$19="More efficient the better",0.099 + -0.00591*(BT77) + 0.000429*(BT77)^2,0.0238*(BT77) + -0.238))</f>
        <v>0.3122483861</v>
      </c>
      <c r="BV77" s="57">
        <v>0.1503621330145397</v>
      </c>
      <c r="BW77" s="57">
        <f t="shared" si="26"/>
        <v>15.64514996</v>
      </c>
      <c r="BX77" s="57">
        <f>IF(UI!$D$19="Less efficient is fine",-0.479 + 0.0553*(BW77) + -0.000521*(BW77)^2,IF(UI!$D$19="More efficient the better",0.099 + -0.00591*(BW77) + 0.000429*(BW77)^2,0.0238*(BW77) + -0.238))</f>
        <v>0.1343545691</v>
      </c>
      <c r="BY77" s="57">
        <v>0.18358274110950057</v>
      </c>
      <c r="BZ77" s="57">
        <f t="shared" si="27"/>
        <v>27.51485454</v>
      </c>
      <c r="CA77" s="57">
        <f>IF(UI!$D$19="Less efficient is fine",-0.479 + 0.0553*(BZ77) + -0.000521*(BZ77)^2,IF(UI!$D$19="More efficient the better",0.099 + -0.00591*(BZ77) + 0.000429*(BZ77)^2,0.0238*(BZ77) + -0.238))</f>
        <v>0.4168535379</v>
      </c>
      <c r="CB77" s="57">
        <v>0.1601005520731561</v>
      </c>
      <c r="CC77" s="57">
        <f t="shared" si="28"/>
        <v>23.98052102</v>
      </c>
      <c r="CD77" s="57">
        <f>IF(UI!$D$19="Less efficient is fine",-0.479 + 0.0553*(CC77) + -0.000521*(CC77)^2,IF(UI!$D$19="More efficient the better",0.099 + -0.00591*(CC77) + 0.000429*(CC77)^2,0.0238*(CC77) + -0.238))</f>
        <v>0.3327364004</v>
      </c>
      <c r="CE77" s="57">
        <v>0.873816242460929</v>
      </c>
      <c r="CF77" s="57">
        <f t="shared" si="29"/>
        <v>16.67718812</v>
      </c>
      <c r="CG77" s="57">
        <f>IF(UI!$D$19="Less efficient is fine",-0.479 + 0.0553*(CF77) + -0.000521*(CF77)^2,IF(UI!$D$19="More efficient the better",0.099 + -0.00591*(CF77) + 0.000429*(CF77)^2,0.0238*(CF77) + -0.238))</f>
        <v>0.1589170773</v>
      </c>
      <c r="CH77" s="57">
        <v>0.2467725530670698</v>
      </c>
      <c r="CI77" s="57">
        <f t="shared" si="30"/>
        <v>16.75631914</v>
      </c>
      <c r="CJ77" s="57">
        <f>IF(UI!$D$19="Less efficient is fine",-0.479 + 0.0553*(CI77) + -0.000521*(CI77)^2,IF(UI!$D$19="More efficient the better",0.099 + -0.00591*(CI77) + 0.000429*(CI77)^2,0.0238*(CI77) + -0.238))</f>
        <v>0.1608003955</v>
      </c>
      <c r="CK77" s="57">
        <v>0.866822245539704</v>
      </c>
      <c r="CL77" s="57">
        <f t="shared" si="31"/>
        <v>25.11559551</v>
      </c>
      <c r="CM77" s="57">
        <f>IF(UI!$D$19="Less efficient is fine",-0.479 + 0.0553*(CL77) + -0.000521*(CL77)^2,IF(UI!$D$19="More efficient the better",0.099 + -0.00591*(CL77) + 0.000429*(CL77)^2,0.0238*(CL77) + -0.238))</f>
        <v>0.3597511732</v>
      </c>
      <c r="CN77" s="57">
        <v>0.10153085706981912</v>
      </c>
      <c r="CO77" s="57">
        <f t="shared" si="32"/>
        <v>24.25311847</v>
      </c>
      <c r="CP77" s="57">
        <f>IF(UI!$D$19="Less efficient is fine",-0.479 + 0.0553*(CO77) + -0.000521*(CO77)^2,IF(UI!$D$19="More efficient the better",0.099 + -0.00591*(CO77) + 0.000429*(CO77)^2,0.0238*(CO77) + -0.238))</f>
        <v>0.3392242197</v>
      </c>
      <c r="CQ77" s="57">
        <v>0.4579953443570943</v>
      </c>
      <c r="CR77" s="57">
        <f t="shared" si="33"/>
        <v>23.26390714</v>
      </c>
      <c r="CS77" s="57">
        <f>IF(UI!$D$19="Less efficient is fine",-0.479 + 0.0553*(CR77) + -0.000521*(CR77)^2,IF(UI!$D$19="More efficient the better",0.099 + -0.00591*(CR77) + 0.000429*(CR77)^2,0.0238*(CR77) + -0.238))</f>
        <v>0.3156809898</v>
      </c>
      <c r="CT77" s="57">
        <v>0.6195888173466405</v>
      </c>
      <c r="CU77" s="57">
        <f t="shared" si="34"/>
        <v>15.90983659</v>
      </c>
      <c r="CV77" s="57">
        <f>IF(UI!$D$19="Less efficient is fine",-0.479 + 0.0553*(CU77) + -0.000521*(CU77)^2,IF(UI!$D$19="More efficient the better",0.099 + -0.00591*(CU77) + 0.000429*(CU77)^2,0.0238*(CU77) + -0.238))</f>
        <v>0.1406541109</v>
      </c>
      <c r="CW77" s="57">
        <v>0.2719393858771384</v>
      </c>
      <c r="CX77" s="57">
        <f t="shared" si="35"/>
        <v>26.31866617</v>
      </c>
      <c r="CY77" s="57">
        <f>IF(UI!$D$19="Less efficient is fine",-0.479 + 0.0553*(CX77) + -0.000521*(CX77)^2,IF(UI!$D$19="More efficient the better",0.099 + -0.00591*(CX77) + 0.000429*(CX77)^2,0.0238*(CX77) + -0.238))</f>
        <v>0.3883842548</v>
      </c>
      <c r="CZ77" s="57">
        <v>0.6121920540268633</v>
      </c>
      <c r="DA77" s="57">
        <f t="shared" si="36"/>
        <v>24.68238006</v>
      </c>
      <c r="DB77" s="57">
        <f>IF(UI!$D$19="Less efficient is fine",-0.479 + 0.0553*(DA77) + -0.000521*(DA77)^2,IF(UI!$D$19="Efficient",0.099 + -0.00591*(DA77) + 0.000429*(DA77)^2,0.0238*(DA77) + -0.238))</f>
        <v>0.3494406455</v>
      </c>
      <c r="DC77" s="57">
        <v>0.8089100076282116</v>
      </c>
      <c r="DD77" s="57">
        <f t="shared" si="37"/>
        <v>22.6461697</v>
      </c>
      <c r="DE77" s="57">
        <f>IF(UI!$D$19="Less efficient is fine",-0.479 + 0.0553*(DD77) + -0.000521*(DD77)^2,IF(UI!$D$19="More efficient the better",0.099 + -0.00591*(DD77) + 0.000429*(DD77)^2,0.0238*(DD77) + -0.238))</f>
        <v>0.3009788389</v>
      </c>
      <c r="DF77" s="57">
        <v>0.35216452948119903</v>
      </c>
      <c r="DG77" s="57">
        <f t="shared" si="38"/>
        <v>26.35697259</v>
      </c>
      <c r="DH77" s="57">
        <f>IF(UI!$D$19="Less efficient is fine",-0.479 + 0.0553*(DG77) + -0.000521*(DG77)^2,IF(UI!$D$19="More efficient the better",0.099 + -0.00591*(DG77) + 0.000429*(DG77)^2,0.0238*(DG77) + -0.238))</f>
        <v>0.3892959475</v>
      </c>
      <c r="DI77" s="57">
        <v>0.6771525803349802</v>
      </c>
      <c r="DJ77" s="57">
        <f t="shared" si="39"/>
        <v>26.90885379</v>
      </c>
      <c r="DK77" s="57">
        <f>IF(UI!$D$19="Less efficient is fine",-0.479 + 0.0553*(DJ77) + -0.000521*(DJ77)^2,IF(UI!$D$19="More efficient the better",0.099 + -0.00591*(DJ77) + 0.000429*(DJ77)^2,0.0238*(DJ77) + -0.238))</f>
        <v>0.4024307202</v>
      </c>
      <c r="DL77" s="57">
        <v>0.16853583076893308</v>
      </c>
      <c r="DM77" s="57">
        <f t="shared" si="40"/>
        <v>25.74173619</v>
      </c>
      <c r="DN77" s="57">
        <f>IF(UI!$D$19="Less efficient is fine",-0.479 + 0.0553*(DM77) + -0.000521*(DM77)^2,IF(UI!$D$19="More efficient the better",0.099 + -0.00591*(DM77) + 0.000429*(DM77)^2,0.0238*(DM77) + -0.238))</f>
        <v>0.3746533213</v>
      </c>
      <c r="DO77" s="57">
        <v>0.7412653918539905</v>
      </c>
      <c r="DP77" s="57">
        <f t="shared" si="41"/>
        <v>23.52582001</v>
      </c>
      <c r="DQ77" s="57">
        <f>IF(UI!$D$19="Less efficient is fine",-0.479 + 0.0553*(DP77) + -0.000521*(DP77)^2,IF(UI!$D$19="More efficient the better",0.099 + -0.00591*(DP77) + 0.000429*(DP77)^2,0.0238*(DP77) + -0.238))</f>
        <v>0.3219145163</v>
      </c>
      <c r="DR77" s="57">
        <v>0.960243098333132</v>
      </c>
      <c r="DS77" s="57">
        <f t="shared" si="42"/>
        <v>28.2335576</v>
      </c>
      <c r="DT77" s="57">
        <f>IF(UI!$D$19="Less efficient is fine",-0.479 + 0.0553*(DS77) + -0.000521*(DS77)^2,IF(UI!$D$19="More efficient the better",0.099 + -0.00591*(DS77) + 0.000429*(DS77)^2,0.0238*(DS77) + -0.238))</f>
        <v>0.4339586708</v>
      </c>
      <c r="DU77" s="57">
        <v>0.021671805484877016</v>
      </c>
      <c r="DV77" s="57">
        <f t="shared" si="43"/>
        <v>25.31228693</v>
      </c>
      <c r="DW77" s="57">
        <f>IF(UI!$D$19="Less efficient is fine",-0.479 + 0.0553*(DV77) + -0.000521*(DV77)^2,IF(UI!$D$19="More efficient the better",0.099 + -0.00591*(DV77) + 0.000429*(DV77)^2,0.0238*(DV77) + -0.238))</f>
        <v>0.3644324289</v>
      </c>
      <c r="DX77" s="57">
        <v>0.9156844549333466</v>
      </c>
      <c r="DY77" s="99">
        <f t="shared" si="44"/>
        <v>31.80567864</v>
      </c>
      <c r="DZ77" s="57">
        <f>IF(UI!$D$19="Less efficient is fine",-0.479 + 0.0553*(DY77) + -0.000521*(DY77)^2,IF(UI!$D$19="More efficient the better",0.099 + -0.00591*(DY77) + 0.000429*(DY77)^2,0.0238*(DY77) + -0.238))</f>
        <v>0.5189751516</v>
      </c>
      <c r="EA77" s="57">
        <v>0.19757550079373398</v>
      </c>
      <c r="EB77" s="99">
        <f t="shared" si="45"/>
        <v>25.14305187</v>
      </c>
      <c r="EC77" s="57">
        <f>IF(UI!$D$19="Less efficient is fine",-0.479 + 0.0553*(EB77) + -0.000521*(EB77)^2,IF(UI!$D$19="More efficient the better",0.099 + -0.00591*(EB77) + 0.000429*(EB77)^2,0.0238*(EB77) + -0.238))</f>
        <v>0.3604046344</v>
      </c>
      <c r="ED77" s="57">
        <v>0.8740383257989514</v>
      </c>
      <c r="EE77" s="99">
        <f t="shared" si="46"/>
        <v>24.91466992</v>
      </c>
      <c r="EF77" s="57">
        <f>IF(UI!$D$19="Less efficient is fine",-0.479 + 0.0553*(EE77) + -0.000521*(EE77)^2,IF(UI!$D$19="More efficient the better",0.099 + -0.00591*(EE77) + 0.000429*(EE77)^2,0.0238*(EE77) + -0.238))</f>
        <v>0.3549691442</v>
      </c>
      <c r="EG77" s="57">
        <v>0.6449543288937681</v>
      </c>
      <c r="EH77" s="99">
        <f t="shared" si="47"/>
        <v>18.52205288</v>
      </c>
      <c r="EI77" s="57">
        <f>IF(UI!$D$19="Less efficient is fine",-0.479 + 0.0553*(EH77) + -0.000521*(EH77)^2,IF(UI!$D$19="More efficient the better",0.099 + -0.00591*(EH77) + 0.000429*(EH77)^2,0.0238*(EH77) + -0.238))</f>
        <v>0.2028248584</v>
      </c>
      <c r="EJ77" s="57">
        <v>0.3715929659374846</v>
      </c>
      <c r="EK77" s="99">
        <f t="shared" si="48"/>
        <v>21.15520581</v>
      </c>
      <c r="EL77" s="57">
        <f>IF(UI!$D$19="Less efficient is fine",-0.479 + 0.0553*(EK77) + -0.000521*(EK77)^2,IF(UI!$D$19="More efficient the better",0.099 + -0.00591*(EK77) + 0.000429*(EK77)^2,0.0238*(EK77) + -0.238))</f>
        <v>0.2654938982</v>
      </c>
      <c r="EM77" s="57">
        <v>0.3644520274250709</v>
      </c>
      <c r="EN77" s="99">
        <f t="shared" si="49"/>
        <v>20.70751756</v>
      </c>
      <c r="EO77" s="57">
        <f>IF(UI!$D$19="Less efficient is fine",-0.479 + 0.0553*(EN77) + -0.000521*(EN77)^2,IF(UI!$D$19="More efficient the better",0.099 + -0.00591*(EN77) + 0.000429*(EN77)^2,0.0238*(EN77) + -0.238))</f>
        <v>0.2548389179</v>
      </c>
      <c r="EP77" s="57">
        <v>0.7528524019641594</v>
      </c>
      <c r="EQ77" s="99">
        <f t="shared" si="50"/>
        <v>35.97158997</v>
      </c>
      <c r="ER77" s="57">
        <f>IF(UI!$D$19="Less efficient is fine",-0.479 + 0.0553*(EQ77) + -0.000521*(EQ77)^2,IF(UI!$D$19="More efficient the better",0.099 + -0.00591*(EQ77) + 0.000429*(EQ77)^2,0.0238*(EQ77) + -0.238))</f>
        <v>0.6181238412</v>
      </c>
      <c r="ES77" s="57">
        <v>0.3288569674083357</v>
      </c>
      <c r="ET77" s="99">
        <f t="shared" si="51"/>
        <v>20.21649347</v>
      </c>
      <c r="EU77" s="57">
        <f>IF(UI!$D$19="Less efficient is fine",-0.479 + 0.0553*(ET77) + -0.000521*(ET77)^2,IF(UI!$D$19="More efficient the better",0.099 + -0.00591*(ET77) + 0.000429*(ET77)^2,0.0238*(ET77) + -0.238))</f>
        <v>0.2431525445</v>
      </c>
      <c r="EV77" s="57">
        <v>0.8926850616764901</v>
      </c>
      <c r="EW77" s="99">
        <f t="shared" si="52"/>
        <v>20.55032517</v>
      </c>
      <c r="EX77" s="57">
        <f>IF(UI!$D$19="Less efficient is fine",-0.479 + 0.0553*(EW77) + -0.000521*(EW77)^2,IF(UI!$D$19="More efficient the better",0.099 + -0.00591*(EW77) + 0.000429*(EW77)^2,0.0238*(EW77) + -0.238))</f>
        <v>0.251097739</v>
      </c>
      <c r="EY77" s="57">
        <v>0.8901061538672671</v>
      </c>
      <c r="EZ77" s="99">
        <f t="shared" si="53"/>
        <v>12.8903316</v>
      </c>
      <c r="FA77" s="57">
        <f>IF(UI!$D$19="Less efficient is fine",-0.479 + 0.0553*(EZ77) + -0.000521*(EZ77)^2,IF(UI!$D$19="More efficient the better",0.099 + -0.00591*(EZ77) + 0.000429*(EZ77)^2,0.0238*(EZ77) + -0.238))</f>
        <v>0.06878989202</v>
      </c>
      <c r="FB77" s="57">
        <v>0.4525117324720678</v>
      </c>
      <c r="FC77" s="99">
        <f t="shared" si="54"/>
        <v>11.42699082</v>
      </c>
      <c r="FD77" s="57">
        <f>IF(UI!$D$19="Less efficient is fine",-0.479 + 0.0553*(FC77) + -0.000521*(FC77)^2,IF(UI!$D$19="More efficient the better",0.099 + -0.00591*(FC77) + 0.000429*(FC77)^2,0.0238*(FC77) + -0.238))</f>
        <v>0.03396238148</v>
      </c>
      <c r="FE77" s="57">
        <v>0.6122879269635129</v>
      </c>
      <c r="FF77" s="57">
        <f t="shared" si="55"/>
        <v>32.43304643</v>
      </c>
      <c r="FG77" s="57">
        <f>IF(UI!$D$19="Less efficient is fine",-0.479 + 0.0553*(FF77) + -0.000521*(FF77)^2,IF(UI!$D$19="More efficient the better",0.099 + -0.00591*(FF77) + 0.000429*(FF77)^2,0.0238*(FF77) + -0.238))</f>
        <v>0.533906505</v>
      </c>
    </row>
    <row r="78" ht="15.75" customHeight="1">
      <c r="A78" s="57">
        <f t="shared" si="1"/>
        <v>0.9599636463</v>
      </c>
      <c r="B78" s="57">
        <v>0.5523847013121553</v>
      </c>
      <c r="C78" s="57">
        <f t="shared" si="2"/>
        <v>26.15686029</v>
      </c>
      <c r="D78" s="57">
        <f>IF(UI!$D$19="Less efficient is fine",-0.479 + 0.0553*(C78) + -0.000521*(C78)^2,IF(UI!$D$19="More efficient the better",0.099 + -0.00591*(C78) + 0.000429*(C78)^2,0.0238*(C78) + -0.238))</f>
        <v>0.3845332749</v>
      </c>
      <c r="E78" s="57">
        <v>0.06107329503725756</v>
      </c>
      <c r="F78" s="57">
        <f t="shared" si="3"/>
        <v>21.74747382</v>
      </c>
      <c r="G78" s="57">
        <f>IF(UI!$D$19="Less efficient is fine",-0.479 + 0.0553*(F78) + -0.000521*(F78)^2,IF(UI!$D$19="More efficient the better",0.099 + -0.00591*(F78) + 0.000429*(F78)^2,0.0238*(F78) + -0.238))</f>
        <v>0.2795898769</v>
      </c>
      <c r="H78" s="57">
        <v>0.07303977047906118</v>
      </c>
      <c r="I78" s="57">
        <f t="shared" si="4"/>
        <v>31.95550883</v>
      </c>
      <c r="J78" s="57">
        <f>IF(UI!$D$19="Less efficient is fine",-0.479 + 0.0553*(I78) + -0.000521*(I78)^2,IF(UI!$D$19="More efficient the better",0.099 + -0.00591*(I78) + 0.000429*(I78)^2,0.0238*(I78) + -0.238))</f>
        <v>0.5225411102</v>
      </c>
      <c r="K78" s="57">
        <v>0.1367920481734929</v>
      </c>
      <c r="L78" s="99">
        <f t="shared" si="5"/>
        <v>19.56915801</v>
      </c>
      <c r="M78" s="57">
        <f>IF(UI!$D$19="Less efficient is fine",-0.479 + 0.0553*(L78) + -0.000521*(L78)^2,IF(UI!$D$19="More efficient the better",0.099 + -0.00591*(L78) + 0.000429*(L78)^2,0.0238*(L78) + -0.238))</f>
        <v>0.2277459607</v>
      </c>
      <c r="N78" s="57">
        <v>0.5855141586791915</v>
      </c>
      <c r="O78" s="57">
        <f t="shared" si="6"/>
        <v>21.0574212</v>
      </c>
      <c r="P78" s="57">
        <f>IF(UI!$D$19="Less efficient is fine",-0.479 + 0.0553*(O78) + -0.000521*(O78)^2,IF(UI!$D$19="More efficient the better",0.099 + -0.00591*(O78) + 0.000429*(O78)^2,0.0238*(O78) + -0.238))</f>
        <v>0.2631666246</v>
      </c>
      <c r="Q78" s="57">
        <v>0.012225487752423825</v>
      </c>
      <c r="R78" s="57">
        <f t="shared" si="7"/>
        <v>19.54728827</v>
      </c>
      <c r="S78" s="57">
        <f>IF(UI!$D$19="Less efficient is fine",-0.479 + 0.0553*(R78) + -0.000521*(R78)^2,IF(UI!$D$19="More efficient the better",0.099 + -0.00591*(R78) + 0.000429*(R78)^2,0.0238*(R78) + -0.238))</f>
        <v>0.2272254608</v>
      </c>
      <c r="T78" s="57">
        <v>0.574390177245665</v>
      </c>
      <c r="U78" s="57">
        <f t="shared" si="8"/>
        <v>21.28017481</v>
      </c>
      <c r="V78" s="57">
        <f>IF(UI!$D$19="Less efficient is fine",-0.479 + 0.0553*(U78) + -0.000521*(U78)^2,IF(UI!$D$19="More efficient the better",0.099 + -0.00591*(U78) + 0.000429*(U78)^2,0.0238*(U78) + -0.238))</f>
        <v>0.2684681604</v>
      </c>
      <c r="W78" s="57">
        <v>0.8129214005396189</v>
      </c>
      <c r="X78" s="57">
        <f t="shared" si="9"/>
        <v>20.26189635</v>
      </c>
      <c r="Y78" s="57">
        <f>IF(UI!$D$19="Less efficient is fine",-0.479 + 0.0553*(X78) + -0.000521*(X78)^2,IF(UI!$D$19="More efficient the better",0.099 + -0.00591*(X78) + 0.000429*(X78)^2,0.0238*(X78) + -0.238))</f>
        <v>0.2442331331</v>
      </c>
      <c r="Z78" s="57">
        <v>0.7517985293504695</v>
      </c>
      <c r="AA78" s="57">
        <f t="shared" si="10"/>
        <v>22.77750617</v>
      </c>
      <c r="AB78" s="57">
        <f>IF(UI!$D$19="Less efficient is fine",-0.479 + 0.0553*(AA78) + -0.000521*(AA78)^2,IF(UI!$D$19="More efficient the better",0.099 + -0.00591*(AA78) + 0.000429*(AA78)^2,0.0238*(AA78) + -0.238))</f>
        <v>0.3041046469</v>
      </c>
      <c r="AC78" s="57">
        <v>0.05074863651741268</v>
      </c>
      <c r="AD78" s="57">
        <f t="shared" si="11"/>
        <v>25.9557591</v>
      </c>
      <c r="AE78" s="57">
        <f>IF(UI!$D$19="Less efficient is fine",-0.479 + 0.0553*(AD78) + -0.000521*(AD78)^2,IF(UI!$D$19="More efficient the better",0.099 + -0.00591*(AD78) + 0.000429*(AD78)^2,0.0238*(AD78) + -0.238))</f>
        <v>0.3797470666</v>
      </c>
      <c r="AF78" s="57">
        <v>0.44076171625427774</v>
      </c>
      <c r="AG78" s="57">
        <f t="shared" si="12"/>
        <v>28.89054088</v>
      </c>
      <c r="AH78" s="57">
        <f>IF(UI!$D$19="Less efficient is fine",-0.479 + 0.0553*(AG78) + -0.000521*(AG78)^2,IF(UI!$D$19="More efficient the better",0.099 + -0.00591*(AG78) + 0.000429*(AG78)^2,0.0238*(AG78) + -0.238))</f>
        <v>0.4495948728</v>
      </c>
      <c r="AI78" s="57">
        <v>0.10304426460791016</v>
      </c>
      <c r="AJ78" s="57">
        <f t="shared" si="13"/>
        <v>25.90793949</v>
      </c>
      <c r="AK78" s="57">
        <f>IF(UI!$D$19="Less efficient is fine",-0.479 + 0.0553*(AJ78) + -0.000521*(AJ78)^2,IF(UI!$D$19="More efficient the better",0.099 + -0.00591*(AJ78) + 0.000429*(AJ78)^2,0.0238*(AJ78) + -0.238))</f>
        <v>0.3786089599</v>
      </c>
      <c r="AL78" s="57">
        <v>0.9425723381210678</v>
      </c>
      <c r="AM78" s="57">
        <f t="shared" si="14"/>
        <v>24.34766356</v>
      </c>
      <c r="AN78" s="57">
        <f>IF(UI!$D$19="Less efficient is fine",-0.479 + 0.0553*(AM78) + -0.000521*(AM78)^2,IF(UI!$D$19="More efficient the better",0.099 + -0.00591*(AM78) + 0.000429*(AM78)^2,0.0238*(AM78) + -0.238))</f>
        <v>0.3414743928</v>
      </c>
      <c r="AO78" s="57">
        <v>0.4649255451665224</v>
      </c>
      <c r="AP78" s="57">
        <f t="shared" si="15"/>
        <v>21.8928636</v>
      </c>
      <c r="AQ78" s="57">
        <f>IF(UI!$D$19="Less efficient is fine",-0.479 + 0.0553*(AP78) + -0.000521*(AP78)^2,IF(UI!$D$19="More efficient the better",0.099 + -0.00591*(AP78) + 0.000429*(AP78)^2,0.0238*(AP78) + -0.238))</f>
        <v>0.2830501537</v>
      </c>
      <c r="AR78" s="57">
        <v>0.024499070532525424</v>
      </c>
      <c r="AS78" s="57">
        <f t="shared" si="16"/>
        <v>26.2174538</v>
      </c>
      <c r="AT78" s="57">
        <f>IF(UI!$D$19="Less efficient is fine",-0.479 + 0.0553*(AS78) + -0.000521*(AS78)^2,IF(UI!$D$19="More efficient the better",0.099 + -0.00591*(AS78) + 0.000429*(AS78)^2,0.0238*(AS78) + -0.238))</f>
        <v>0.3859754006</v>
      </c>
      <c r="AU78" s="57">
        <v>0.1764216271904614</v>
      </c>
      <c r="AV78" s="57">
        <f t="shared" si="17"/>
        <v>25.07902137</v>
      </c>
      <c r="AW78" s="57">
        <f>IF(UI!$D$19="Less efficient is fine",-0.479 + 0.0553*(AV78) + -0.000521*(AV78)^2,IF(UI!$D$19="More efficient the better",0.099 + -0.00591*(AV78) + 0.000429*(AV78)^2,0.0238*(AV78) + -0.238))</f>
        <v>0.3588807087</v>
      </c>
      <c r="AX78" s="57">
        <v>0.03658532316099028</v>
      </c>
      <c r="AY78" s="57">
        <f t="shared" si="18"/>
        <v>24.2172533</v>
      </c>
      <c r="AZ78" s="57">
        <f>IF(UI!$D$19="Less efficient is fine",-0.479 + 0.0553*(AY78) + -0.000521*(AY78)^2,IF(UI!$D$19="More efficient the better",0.099 + -0.00591*(AY78) + 0.000429*(AY78)^2,0.0238*(AY78) + -0.238))</f>
        <v>0.3383706285</v>
      </c>
      <c r="BA78" s="57">
        <v>0.13350144665166774</v>
      </c>
      <c r="BB78" s="57">
        <f t="shared" si="19"/>
        <v>20.06689291</v>
      </c>
      <c r="BC78" s="57">
        <f>IF(UI!$D$19="Less efficient is fine",-0.479 + 0.0553*(BB78) + -0.000521*(BB78)^2,IF(UI!$D$19="More efficient the better",0.099 + -0.00591*(BB78) + 0.000429*(BB78)^2,0.0238*(BB78) + -0.238))</f>
        <v>0.2395920512</v>
      </c>
      <c r="BD78" s="57">
        <v>0.18371794335207137</v>
      </c>
      <c r="BE78" s="57">
        <f t="shared" si="20"/>
        <v>21.0308245</v>
      </c>
      <c r="BF78" s="57">
        <f>IF(UI!$D$19="Less efficient is fine",-0.479 + 0.0553*(BE78) + -0.000521*(BE78)^2,IF(UI!$D$19="More efficient the better",0.099 + -0.00591*(BE78) + 0.000429*(BE78)^2,0.0238*(BE78) + -0.238))</f>
        <v>0.2625336232</v>
      </c>
      <c r="BG78" s="57">
        <v>0.17713468454744574</v>
      </c>
      <c r="BH78" s="57">
        <f t="shared" si="21"/>
        <v>25.97602658</v>
      </c>
      <c r="BI78" s="57">
        <f>IF(UI!$D$19="Less efficient is fine",-0.479 + 0.0553*(BH78) + -0.000521*(BH78)^2,IF(UI!$D$19="More efficient the better",0.099 + -0.00591*(BH78) + 0.000429*(BH78)^2,0.0238*(BH78) + -0.238))</f>
        <v>0.3802294327</v>
      </c>
      <c r="BJ78" s="57">
        <v>0.17695984009996024</v>
      </c>
      <c r="BK78" s="57">
        <f t="shared" si="22"/>
        <v>15.48727872</v>
      </c>
      <c r="BL78" s="57">
        <f>IF(UI!$D$19="Less efficient is fine",-0.479 + 0.0553*(BK78) + -0.000521*(BK78)^2,IF(UI!$D$19="More efficient the better",0.099 + -0.00591*(BK78) + 0.000429*(BK78)^2,0.0238*(BK78) + -0.238))</f>
        <v>0.1305972336</v>
      </c>
      <c r="BM78" s="57">
        <v>0.6741603731697381</v>
      </c>
      <c r="BN78" s="57">
        <f t="shared" si="23"/>
        <v>23.89303592</v>
      </c>
      <c r="BO78" s="57">
        <f>IF(UI!$D$19="Less efficient is fine",-0.479 + 0.0553*(BN78) + -0.000521*(BN78)^2,IF(UI!$D$19="More efficient the better",0.099 + -0.00591*(BN78) + 0.000429*(BN78)^2,0.0238*(BN78) + -0.238))</f>
        <v>0.3306542548</v>
      </c>
      <c r="BP78" s="57">
        <v>0.649560877067148</v>
      </c>
      <c r="BQ78" s="57">
        <f t="shared" si="24"/>
        <v>20.2095605</v>
      </c>
      <c r="BR78" s="57">
        <f>IF(UI!$D$19="Less efficient is fine",-0.479 + 0.0553*(BQ78) + -0.000521*(BQ78)^2,IF(UI!$D$19="More efficient the better",0.099 + -0.00591*(BQ78) + 0.000429*(BQ78)^2,0.0238*(BQ78) + -0.238))</f>
        <v>0.2429875399</v>
      </c>
      <c r="BS78" s="57">
        <v>0.2384469416492072</v>
      </c>
      <c r="BT78" s="57">
        <f t="shared" si="25"/>
        <v>22.7264376</v>
      </c>
      <c r="BU78" s="57">
        <f>IF(UI!$D$19="Less efficient is fine",-0.479 + 0.0553*(BT78) + -0.000521*(BT78)^2,IF(UI!$D$19="More efficient the better",0.099 + -0.00591*(BT78) + 0.000429*(BT78)^2,0.0238*(BT78) + -0.238))</f>
        <v>0.3028892148</v>
      </c>
      <c r="BV78" s="57">
        <v>0.015888511319812837</v>
      </c>
      <c r="BW78" s="57">
        <f t="shared" si="26"/>
        <v>14.53478332</v>
      </c>
      <c r="BX78" s="57">
        <f>IF(UI!$D$19="Less efficient is fine",-0.479 + 0.0553*(BW78) + -0.000521*(BW78)^2,IF(UI!$D$19="More efficient the better",0.099 + -0.00591*(BW78) + 0.000429*(BW78)^2,0.0238*(BW78) + -0.238))</f>
        <v>0.1079278431</v>
      </c>
      <c r="BY78" s="57">
        <v>0.6608612591487555</v>
      </c>
      <c r="BZ78" s="57">
        <f t="shared" si="27"/>
        <v>24.04821817</v>
      </c>
      <c r="CA78" s="57">
        <f>IF(UI!$D$19="Less efficient is fine",-0.479 + 0.0553*(BZ78) + -0.000521*(BZ78)^2,IF(UI!$D$19="More efficient the better",0.099 + -0.00591*(BZ78) + 0.000429*(BZ78)^2,0.0238*(BZ78) + -0.238))</f>
        <v>0.3343475925</v>
      </c>
      <c r="CB78" s="57">
        <v>0.7160284336979958</v>
      </c>
      <c r="CC78" s="57">
        <f t="shared" si="28"/>
        <v>21.88038452</v>
      </c>
      <c r="CD78" s="57">
        <f>IF(UI!$D$19="Less efficient is fine",-0.479 + 0.0553*(CC78) + -0.000521*(CC78)^2,IF(UI!$D$19="More efficient the better",0.099 + -0.00591*(CC78) + 0.000429*(CC78)^2,0.0238*(CC78) + -0.238))</f>
        <v>0.2827531516</v>
      </c>
      <c r="CE78" s="57">
        <v>0.052023970034518086</v>
      </c>
      <c r="CF78" s="57">
        <f t="shared" si="29"/>
        <v>15.80641157</v>
      </c>
      <c r="CG78" s="57">
        <f>IF(UI!$D$19="Less efficient is fine",-0.479 + 0.0553*(CF78) + -0.000521*(CF78)^2,IF(UI!$D$19="More efficient the better",0.099 + -0.00591*(CF78) + 0.000429*(CF78)^2,0.0238*(CF78) + -0.238))</f>
        <v>0.1381925954</v>
      </c>
      <c r="CH78" s="57">
        <v>0.18640156736594393</v>
      </c>
      <c r="CI78" s="57">
        <f t="shared" si="30"/>
        <v>16.52644017</v>
      </c>
      <c r="CJ78" s="57">
        <f>IF(UI!$D$19="Less efficient is fine",-0.479 + 0.0553*(CI78) + -0.000521*(CI78)^2,IF(UI!$D$19="More efficient the better",0.099 + -0.00591*(CI78) + 0.000429*(CI78)^2,0.0238*(CI78) + -0.238))</f>
        <v>0.155329276</v>
      </c>
      <c r="CK78" s="57">
        <v>0.701676119543762</v>
      </c>
      <c r="CL78" s="57">
        <f t="shared" si="31"/>
        <v>22.1929455</v>
      </c>
      <c r="CM78" s="57">
        <f>IF(UI!$D$19="Less efficient is fine",-0.479 + 0.0553*(CL78) + -0.000521*(CL78)^2,IF(UI!$D$19="More efficient the better",0.099 + -0.00591*(CL78) + 0.000429*(CL78)^2,0.0238*(CL78) + -0.238))</f>
        <v>0.290192103</v>
      </c>
      <c r="CN78" s="57">
        <v>0.6957697229113236</v>
      </c>
      <c r="CO78" s="57">
        <f t="shared" si="32"/>
        <v>22.93676797</v>
      </c>
      <c r="CP78" s="57">
        <f>IF(UI!$D$19="Less efficient is fine",-0.479 + 0.0553*(CO78) + -0.000521*(CO78)^2,IF(UI!$D$19="More efficient the better",0.099 + -0.00591*(CO78) + 0.000429*(CO78)^2,0.0238*(CO78) + -0.238))</f>
        <v>0.3078950777</v>
      </c>
      <c r="CQ78" s="57">
        <v>0.3193352485183323</v>
      </c>
      <c r="CR78" s="57">
        <f t="shared" si="33"/>
        <v>22.39542746</v>
      </c>
      <c r="CS78" s="57">
        <f>IF(UI!$D$19="Less efficient is fine",-0.479 + 0.0553*(CR78) + -0.000521*(CR78)^2,IF(UI!$D$19="More efficient the better",0.099 + -0.00591*(CR78) + 0.000429*(CR78)^2,0.0238*(CR78) + -0.238))</f>
        <v>0.2950111735</v>
      </c>
      <c r="CT78" s="57">
        <v>0.3667263471182929</v>
      </c>
      <c r="CU78" s="57">
        <f t="shared" si="34"/>
        <v>19.14104632</v>
      </c>
      <c r="CV78" s="57">
        <f>IF(UI!$D$19="Less efficient is fine",-0.479 + 0.0553*(CU78) + -0.000521*(CU78)^2,IF(UI!$D$19="More efficient the better",0.099 + -0.00591*(CU78) + 0.000429*(CU78)^2,0.0238*(CU78) + -0.238))</f>
        <v>0.2175569024</v>
      </c>
      <c r="CW78" s="57">
        <v>0.11076326269533432</v>
      </c>
      <c r="CX78" s="57">
        <f t="shared" si="35"/>
        <v>25.1179972</v>
      </c>
      <c r="CY78" s="57">
        <f>IF(UI!$D$19="Less efficient is fine",-0.479 + 0.0553*(CX78) + -0.000521*(CX78)^2,IF(UI!$D$19="More efficient the better",0.099 + -0.00591*(CX78) + 0.000429*(CX78)^2,0.0238*(CX78) + -0.238))</f>
        <v>0.3598083334</v>
      </c>
      <c r="CZ78" s="57">
        <v>0.426326665552601</v>
      </c>
      <c r="DA78" s="57">
        <f t="shared" si="36"/>
        <v>30.15526533</v>
      </c>
      <c r="DB78" s="57">
        <f>IF(UI!$D$19="Less efficient is fine",-0.479 + 0.0553*(DA78) + -0.000521*(DA78)^2,IF(UI!$D$19="Efficient",0.099 + -0.00591*(DA78) + 0.000429*(DA78)^2,0.0238*(DA78) + -0.238))</f>
        <v>0.4796953148</v>
      </c>
      <c r="DC78" s="57">
        <v>0.4524038812506007</v>
      </c>
      <c r="DD78" s="57">
        <f t="shared" si="37"/>
        <v>24.85364151</v>
      </c>
      <c r="DE78" s="57">
        <f>IF(UI!$D$19="Less efficient is fine",-0.479 + 0.0553*(DD78) + -0.000521*(DD78)^2,IF(UI!$D$19="More efficient the better",0.099 + -0.00591*(DD78) + 0.000429*(DD78)^2,0.0238*(DD78) + -0.238))</f>
        <v>0.3535166679</v>
      </c>
      <c r="DF78" s="57">
        <v>0.741429883112004</v>
      </c>
      <c r="DG78" s="57">
        <f t="shared" si="38"/>
        <v>23.52663762</v>
      </c>
      <c r="DH78" s="57">
        <f>IF(UI!$D$19="Less efficient is fine",-0.479 + 0.0553*(DG78) + -0.000521*(DG78)^2,IF(UI!$D$19="More efficient the better",0.099 + -0.00591*(DG78) + 0.000429*(DG78)^2,0.0238*(DG78) + -0.238))</f>
        <v>0.3219339754</v>
      </c>
      <c r="DI78" s="57">
        <v>0.5491833579683533</v>
      </c>
      <c r="DJ78" s="57">
        <f t="shared" si="39"/>
        <v>25.2571391</v>
      </c>
      <c r="DK78" s="57">
        <f>IF(UI!$D$19="Less efficient is fine",-0.479 + 0.0553*(DJ78) + -0.000521*(DJ78)^2,IF(UI!$D$19="More efficient the better",0.099 + -0.00591*(DJ78) + 0.000429*(DJ78)^2,0.0238*(DJ78) + -0.238))</f>
        <v>0.3631199105</v>
      </c>
      <c r="DL78" s="57">
        <v>0.07819168414714284</v>
      </c>
      <c r="DM78" s="57">
        <f t="shared" si="40"/>
        <v>25.18636011</v>
      </c>
      <c r="DN78" s="57">
        <f>IF(UI!$D$19="Less efficient is fine",-0.479 + 0.0553*(DM78) + -0.000521*(DM78)^2,IF(UI!$D$19="More efficient the better",0.099 + -0.00591*(DM78) + 0.000429*(DM78)^2,0.0238*(DM78) + -0.238))</f>
        <v>0.3614353707</v>
      </c>
      <c r="DO78" s="57">
        <v>0.2323582250991051</v>
      </c>
      <c r="DP78" s="57">
        <f t="shared" si="41"/>
        <v>26.04510343</v>
      </c>
      <c r="DQ78" s="57">
        <f>IF(UI!$D$19="Less efficient is fine",-0.479 + 0.0553*(DP78) + -0.000521*(DP78)^2,IF(UI!$D$19="More efficient the better",0.099 + -0.00591*(DP78) + 0.000429*(DP78)^2,0.0238*(DP78) + -0.238))</f>
        <v>0.3818734617</v>
      </c>
      <c r="DR78" s="57">
        <v>0.6944674076202174</v>
      </c>
      <c r="DS78" s="57">
        <f t="shared" si="42"/>
        <v>23.33090461</v>
      </c>
      <c r="DT78" s="57">
        <f>IF(UI!$D$19="Less efficient is fine",-0.479 + 0.0553*(DS78) + -0.000521*(DS78)^2,IF(UI!$D$19="More efficient the better",0.099 + -0.00591*(DS78) + 0.000429*(DS78)^2,0.0238*(DS78) + -0.238))</f>
        <v>0.3172755298</v>
      </c>
      <c r="DU78" s="57">
        <v>0.2804532663117423</v>
      </c>
      <c r="DV78" s="57">
        <f t="shared" si="43"/>
        <v>26.1234054</v>
      </c>
      <c r="DW78" s="57">
        <f>IF(UI!$D$19="Less efficient is fine",-0.479 + 0.0553*(DV78) + -0.000521*(DV78)^2,IF(UI!$D$19="More efficient the better",0.099 + -0.00591*(DV78) + 0.000429*(DV78)^2,0.0238*(DV78) + -0.238))</f>
        <v>0.3837370486</v>
      </c>
      <c r="DX78" s="57">
        <v>0.19568863519452917</v>
      </c>
      <c r="DY78" s="99">
        <f t="shared" si="44"/>
        <v>30.12800763</v>
      </c>
      <c r="DZ78" s="57">
        <f>IF(UI!$D$19="Less efficient is fine",-0.479 + 0.0553*(DY78) + -0.000521*(DY78)^2,IF(UI!$D$19="More efficient the better",0.099 + -0.00591*(DY78) + 0.000429*(DY78)^2,0.0238*(DY78) + -0.238))</f>
        <v>0.4790465817</v>
      </c>
      <c r="EA78" s="57">
        <v>0.09305147253560897</v>
      </c>
      <c r="EB78" s="99">
        <f t="shared" si="45"/>
        <v>24.15698253</v>
      </c>
      <c r="EC78" s="57">
        <f>IF(UI!$D$19="Less efficient is fine",-0.479 + 0.0553*(EB78) + -0.000521*(EB78)^2,IF(UI!$D$19="More efficient the better",0.099 + -0.00591*(EB78) + 0.000429*(EB78)^2,0.0238*(EB78) + -0.238))</f>
        <v>0.3369361842</v>
      </c>
      <c r="ED78" s="57">
        <v>0.29646267094794476</v>
      </c>
      <c r="EE78" s="99">
        <f t="shared" si="46"/>
        <v>25.92504114</v>
      </c>
      <c r="EF78" s="57">
        <f>IF(UI!$D$19="Less efficient is fine",-0.479 + 0.0553*(EE78) + -0.000521*(EE78)^2,IF(UI!$D$19="More efficient the better",0.099 + -0.00591*(EE78) + 0.000429*(EE78)^2,0.0238*(EE78) + -0.238))</f>
        <v>0.3790159791</v>
      </c>
      <c r="EG78" s="57">
        <v>0.9601390312637492</v>
      </c>
      <c r="EH78" s="99">
        <f t="shared" si="47"/>
        <v>23.49438579</v>
      </c>
      <c r="EI78" s="57">
        <f>IF(UI!$D$19="Less efficient is fine",-0.479 + 0.0553*(EH78) + -0.000521*(EH78)^2,IF(UI!$D$19="More efficient the better",0.099 + -0.00591*(EH78) + 0.000429*(EH78)^2,0.0238*(EH78) + -0.238))</f>
        <v>0.3211663818</v>
      </c>
      <c r="EJ78" s="57">
        <v>0.04420425478869772</v>
      </c>
      <c r="EK78" s="99">
        <f t="shared" si="48"/>
        <v>19.74333921</v>
      </c>
      <c r="EL78" s="57">
        <f>IF(UI!$D$19="Less efficient is fine",-0.479 + 0.0553*(EK78) + -0.000521*(EK78)^2,IF(UI!$D$19="More efficient the better",0.099 + -0.00591*(EK78) + 0.000429*(EK78)^2,0.0238*(EK78) + -0.238))</f>
        <v>0.2318914733</v>
      </c>
      <c r="EM78" s="57">
        <v>0.18634639699618993</v>
      </c>
      <c r="EN78" s="99">
        <f t="shared" si="49"/>
        <v>20.22097141</v>
      </c>
      <c r="EO78" s="57">
        <f>IF(UI!$D$19="Less efficient is fine",-0.479 + 0.0553*(EN78) + -0.000521*(EN78)^2,IF(UI!$D$19="More efficient the better",0.099 + -0.00591*(EN78) + 0.000429*(EN78)^2,0.0238*(EN78) + -0.238))</f>
        <v>0.2432591195</v>
      </c>
      <c r="EP78" s="57">
        <v>0.27366151530664373</v>
      </c>
      <c r="EQ78" s="99">
        <f t="shared" si="50"/>
        <v>34.98747327</v>
      </c>
      <c r="ER78" s="57">
        <f>IF(UI!$D$19="Less efficient is fine",-0.479 + 0.0553*(EQ78) + -0.000521*(EQ78)^2,IF(UI!$D$19="More efficient the better",0.099 + -0.00591*(EQ78) + 0.000429*(EQ78)^2,0.0238*(EQ78) + -0.238))</f>
        <v>0.5947018638</v>
      </c>
      <c r="ES78" s="57">
        <v>0.41284366840174347</v>
      </c>
      <c r="ET78" s="99">
        <f t="shared" si="51"/>
        <v>20.36301009</v>
      </c>
      <c r="EU78" s="57">
        <f>IF(UI!$D$19="Less efficient is fine",-0.479 + 0.0553*(ET78) + -0.000521*(ET78)^2,IF(UI!$D$19="More efficient the better",0.099 + -0.00591*(ET78) + 0.000429*(ET78)^2,0.0238*(ET78) + -0.238))</f>
        <v>0.2466396402</v>
      </c>
      <c r="EV78" s="57">
        <v>0.7293286506187898</v>
      </c>
      <c r="EW78" s="99">
        <f t="shared" si="52"/>
        <v>17.93325648</v>
      </c>
      <c r="EX78" s="57">
        <f>IF(UI!$D$19="Less efficient is fine",-0.479 + 0.0553*(EW78) + -0.000521*(EW78)^2,IF(UI!$D$19="More efficient the better",0.099 + -0.00591*(EW78) + 0.000429*(EW78)^2,0.0238*(EW78) + -0.238))</f>
        <v>0.1888115043</v>
      </c>
      <c r="EY78" s="57">
        <v>0.8286278993370165</v>
      </c>
      <c r="EZ78" s="99">
        <f t="shared" si="53"/>
        <v>12.36550383</v>
      </c>
      <c r="FA78" s="57">
        <f>IF(UI!$D$19="Less efficient is fine",-0.479 + 0.0553*(EZ78) + -0.000521*(EZ78)^2,IF(UI!$D$19="More efficient the better",0.099 + -0.00591*(EZ78) + 0.000429*(EZ78)^2,0.0238*(EZ78) + -0.238))</f>
        <v>0.05629899112</v>
      </c>
      <c r="FB78" s="57">
        <v>0.18343958542310723</v>
      </c>
      <c r="FC78" s="99">
        <f t="shared" si="54"/>
        <v>10.90855827</v>
      </c>
      <c r="FD78" s="57">
        <f>IF(UI!$D$19="Less efficient is fine",-0.479 + 0.0553*(FC78) + -0.000521*(FC78)^2,IF(UI!$D$19="More efficient the better",0.099 + -0.00591*(FC78) + 0.000429*(FC78)^2,0.0238*(FC78) + -0.238))</f>
        <v>0.02162368688</v>
      </c>
      <c r="FE78" s="57">
        <v>0.1520242437063618</v>
      </c>
      <c r="FF78" s="57">
        <f t="shared" si="55"/>
        <v>33.89257399</v>
      </c>
      <c r="FG78" s="57">
        <f>IF(UI!$D$19="Less efficient is fine",-0.479 + 0.0553*(FF78) + -0.000521*(FF78)^2,IF(UI!$D$19="More efficient the better",0.099 + -0.00591*(FF78) + 0.000429*(FF78)^2,0.0238*(FF78) + -0.238))</f>
        <v>0.5686432609</v>
      </c>
    </row>
    <row r="79" ht="15.75" customHeight="1">
      <c r="A79" s="57">
        <f t="shared" si="1"/>
        <v>0.7707317494</v>
      </c>
      <c r="B79" s="57">
        <v>0.33888603908121884</v>
      </c>
      <c r="C79" s="57">
        <f t="shared" si="2"/>
        <v>32.52798027</v>
      </c>
      <c r="D79" s="57">
        <f>IF(UI!$D$19="Less efficient is fine",-0.479 + 0.0553*(C79) + -0.000521*(C79)^2,IF(UI!$D$19="More efficient the better",0.099 + -0.00591*(C79) + 0.000429*(C79)^2,0.0238*(C79) + -0.238))</f>
        <v>0.5361659305</v>
      </c>
      <c r="E79" s="57">
        <v>0.20341906305167978</v>
      </c>
      <c r="F79" s="57">
        <f t="shared" si="3"/>
        <v>23.18919318</v>
      </c>
      <c r="G79" s="57">
        <f>IF(UI!$D$19="Less efficient is fine",-0.479 + 0.0553*(F79) + -0.000521*(F79)^2,IF(UI!$D$19="More efficient the better",0.099 + -0.00591*(F79) + 0.000429*(F79)^2,0.0238*(F79) + -0.238))</f>
        <v>0.3139027977</v>
      </c>
      <c r="H79" s="57">
        <v>0.7614729989121192</v>
      </c>
      <c r="I79" s="57">
        <f t="shared" si="4"/>
        <v>29.67913988</v>
      </c>
      <c r="J79" s="57">
        <f>IF(UI!$D$19="Less efficient is fine",-0.479 + 0.0553*(I79) + -0.000521*(I79)^2,IF(UI!$D$19="More efficient the better",0.099 + -0.00591*(I79) + 0.000429*(I79)^2,0.0238*(I79) + -0.238))</f>
        <v>0.4683635291</v>
      </c>
      <c r="K79" s="57">
        <v>0.9009488837253428</v>
      </c>
      <c r="L79" s="99">
        <f t="shared" si="5"/>
        <v>20.46723329</v>
      </c>
      <c r="M79" s="57">
        <f>IF(UI!$D$19="Less efficient is fine",-0.479 + 0.0553*(L79) + -0.000521*(L79)^2,IF(UI!$D$19="More efficient the better",0.099 + -0.00591*(L79) + 0.000429*(L79)^2,0.0238*(L79) + -0.238))</f>
        <v>0.2491201522</v>
      </c>
      <c r="N79" s="57">
        <v>0.47332968170334977</v>
      </c>
      <c r="O79" s="57">
        <f t="shared" si="6"/>
        <v>26.37833897</v>
      </c>
      <c r="P79" s="57">
        <f>IF(UI!$D$19="Less efficient is fine",-0.479 + 0.0553*(O79) + -0.000521*(O79)^2,IF(UI!$D$19="More efficient the better",0.099 + -0.00591*(O79) + 0.000429*(O79)^2,0.0238*(O79) + -0.238))</f>
        <v>0.3898044674</v>
      </c>
      <c r="Q79" s="57">
        <v>0.13534827916045078</v>
      </c>
      <c r="R79" s="57">
        <f t="shared" si="7"/>
        <v>20.82099776</v>
      </c>
      <c r="S79" s="57">
        <f>IF(UI!$D$19="Less efficient is fine",-0.479 + 0.0553*(R79) + -0.000521*(R79)^2,IF(UI!$D$19="More efficient the better",0.099 + -0.00591*(R79) + 0.000429*(R79)^2,0.0238*(R79) + -0.238))</f>
        <v>0.2575397467</v>
      </c>
      <c r="T79" s="57">
        <v>0.8203192157103767</v>
      </c>
      <c r="U79" s="57">
        <f t="shared" si="8"/>
        <v>25.03481431</v>
      </c>
      <c r="V79" s="57">
        <f>IF(UI!$D$19="Less efficient is fine",-0.479 + 0.0553*(U79) + -0.000521*(U79)^2,IF(UI!$D$19="More efficient the better",0.099 + -0.00591*(U79) + 0.000429*(U79)^2,0.0238*(U79) + -0.238))</f>
        <v>0.3578285805</v>
      </c>
      <c r="W79" s="57">
        <v>0.4300173378724387</v>
      </c>
      <c r="X79" s="57">
        <f t="shared" si="9"/>
        <v>21.70952218</v>
      </c>
      <c r="Y79" s="57">
        <f>IF(UI!$D$19="Less efficient is fine",-0.479 + 0.0553*(X79) + -0.000521*(X79)^2,IF(UI!$D$19="More efficient the better",0.099 + -0.00591*(X79) + 0.000429*(X79)^2,0.0238*(X79) + -0.238))</f>
        <v>0.2786866279</v>
      </c>
      <c r="Z79" s="57">
        <v>0.7241544338328287</v>
      </c>
      <c r="AA79" s="57">
        <f t="shared" si="10"/>
        <v>22.44012894</v>
      </c>
      <c r="AB79" s="57">
        <f>IF(UI!$D$19="Less efficient is fine",-0.479 + 0.0553*(AA79) + -0.000521*(AA79)^2,IF(UI!$D$19="More efficient the better",0.099 + -0.00591*(AA79) + 0.000429*(AA79)^2,0.0238*(AA79) + -0.238))</f>
        <v>0.2960750688</v>
      </c>
      <c r="AC79" s="57">
        <v>0.48307576582414813</v>
      </c>
      <c r="AD79" s="57">
        <f t="shared" si="11"/>
        <v>27.94879022</v>
      </c>
      <c r="AE79" s="57">
        <f>IF(UI!$D$19="Less efficient is fine",-0.479 + 0.0553*(AD79) + -0.000521*(AD79)^2,IF(UI!$D$19="More efficient the better",0.099 + -0.00591*(AD79) + 0.000429*(AD79)^2,0.0238*(AD79) + -0.238))</f>
        <v>0.4271812073</v>
      </c>
      <c r="AF79" s="57">
        <v>0.3737360074680669</v>
      </c>
      <c r="AG79" s="57">
        <f t="shared" si="12"/>
        <v>25.45813057</v>
      </c>
      <c r="AH79" s="57">
        <f>IF(UI!$D$19="Less efficient is fine",-0.479 + 0.0553*(AG79) + -0.000521*(AG79)^2,IF(UI!$D$19="More efficient the better",0.099 + -0.00591*(AG79) + 0.000429*(AG79)^2,0.0238*(AG79) + -0.238))</f>
        <v>0.3679035077</v>
      </c>
      <c r="AI79" s="57">
        <v>0.6935026358901781</v>
      </c>
      <c r="AJ79" s="57">
        <f t="shared" si="13"/>
        <v>23.24659098</v>
      </c>
      <c r="AK79" s="57">
        <f>IF(UI!$D$19="Less efficient is fine",-0.479 + 0.0553*(AJ79) + -0.000521*(AJ79)^2,IF(UI!$D$19="More efficient the better",0.099 + -0.00591*(AJ79) + 0.000429*(AJ79)^2,0.0238*(AJ79) + -0.238))</f>
        <v>0.3152688654</v>
      </c>
      <c r="AL79" s="57">
        <v>0.8680481485888696</v>
      </c>
      <c r="AM79" s="57">
        <f t="shared" si="14"/>
        <v>22.9795396</v>
      </c>
      <c r="AN79" s="57">
        <f>IF(UI!$D$19="Less efficient is fine",-0.479 + 0.0553*(AM79) + -0.000521*(AM79)^2,IF(UI!$D$19="More efficient the better",0.099 + -0.00591*(AM79) + 0.000429*(AM79)^2,0.0238*(AM79) + -0.238))</f>
        <v>0.3089130426</v>
      </c>
      <c r="AO79" s="57">
        <v>0.16869224279824024</v>
      </c>
      <c r="AP79" s="57">
        <f t="shared" si="15"/>
        <v>20.74254422</v>
      </c>
      <c r="AQ79" s="57">
        <f>IF(UI!$D$19="Less efficient is fine",-0.479 + 0.0553*(AP79) + -0.000521*(AP79)^2,IF(UI!$D$19="More efficient the better",0.099 + -0.00591*(AP79) + 0.000429*(AP79)^2,0.0238*(AP79) + -0.238))</f>
        <v>0.2556725525</v>
      </c>
      <c r="AR79" s="57">
        <v>0.9722020867472053</v>
      </c>
      <c r="AS79" s="57">
        <f t="shared" si="16"/>
        <v>32.94611724</v>
      </c>
      <c r="AT79" s="57">
        <f>IF(UI!$D$19="Less efficient is fine",-0.479 + 0.0553*(AS79) + -0.000521*(AS79)^2,IF(UI!$D$19="More efficient the better",0.099 + -0.00591*(AS79) + 0.000429*(AS79)^2,0.0238*(AS79) + -0.238))</f>
        <v>0.5461175904</v>
      </c>
      <c r="AU79" s="57">
        <v>0.4601434108807967</v>
      </c>
      <c r="AV79" s="57">
        <f t="shared" si="17"/>
        <v>26.35760533</v>
      </c>
      <c r="AW79" s="57">
        <f>IF(UI!$D$19="Less efficient is fine",-0.479 + 0.0553*(AV79) + -0.000521*(AV79)^2,IF(UI!$D$19="More efficient the better",0.099 + -0.00591*(AV79) + 0.000429*(AV79)^2,0.0238*(AV79) + -0.238))</f>
        <v>0.3893110069</v>
      </c>
      <c r="AX79" s="57">
        <v>0.11128844278906658</v>
      </c>
      <c r="AY79" s="57">
        <f t="shared" si="18"/>
        <v>25.12301247</v>
      </c>
      <c r="AZ79" s="57">
        <f>IF(UI!$D$19="Less efficient is fine",-0.479 + 0.0553*(AY79) + -0.000521*(AY79)^2,IF(UI!$D$19="More efficient the better",0.099 + -0.00591*(AY79) + 0.000429*(AY79)^2,0.0238*(AY79) + -0.238))</f>
        <v>0.3599276967</v>
      </c>
      <c r="BA79" s="57">
        <v>0.430661682104853</v>
      </c>
      <c r="BB79" s="57">
        <f t="shared" si="19"/>
        <v>21.71230034</v>
      </c>
      <c r="BC79" s="57">
        <f>IF(UI!$D$19="Less efficient is fine",-0.479 + 0.0553*(BB79) + -0.000521*(BB79)^2,IF(UI!$D$19="More efficient the better",0.099 + -0.00591*(BB79) + 0.000429*(BB79)^2,0.0238*(BB79) + -0.238))</f>
        <v>0.2787527481</v>
      </c>
      <c r="BD79" s="57">
        <v>0.6506861766492028</v>
      </c>
      <c r="BE79" s="57">
        <f t="shared" si="20"/>
        <v>19.03662009</v>
      </c>
      <c r="BF79" s="57">
        <f>IF(UI!$D$19="Less efficient is fine",-0.479 + 0.0553*(BE79) + -0.000521*(BE79)^2,IF(UI!$D$19="More efficient the better",0.099 + -0.00591*(BE79) + 0.000429*(BE79)^2,0.0238*(BE79) + -0.238))</f>
        <v>0.2150715582</v>
      </c>
      <c r="BG79" s="57">
        <v>0.9524103648797633</v>
      </c>
      <c r="BH79" s="57">
        <f t="shared" si="21"/>
        <v>29.34964415</v>
      </c>
      <c r="BI79" s="57">
        <f>IF(UI!$D$19="Less efficient is fine",-0.479 + 0.0553*(BH79) + -0.000521*(BH79)^2,IF(UI!$D$19="More efficient the better",0.099 + -0.00591*(BH79) + 0.000429*(BH79)^2,0.0238*(BH79) + -0.238))</f>
        <v>0.4605215308</v>
      </c>
      <c r="BJ79" s="57">
        <v>0.3052038264490101</v>
      </c>
      <c r="BK79" s="57">
        <f t="shared" si="22"/>
        <v>15.95321474</v>
      </c>
      <c r="BL79" s="57">
        <f>IF(UI!$D$19="Less efficient is fine",-0.479 + 0.0553*(BK79) + -0.000521*(BK79)^2,IF(UI!$D$19="More efficient the better",0.099 + -0.00591*(BK79) + 0.000429*(BK79)^2,0.0238*(BK79) + -0.238))</f>
        <v>0.1416865109</v>
      </c>
      <c r="BM79" s="57">
        <v>0.9184032988541604</v>
      </c>
      <c r="BN79" s="57">
        <f t="shared" si="23"/>
        <v>28.94227662</v>
      </c>
      <c r="BO79" s="57">
        <f>IF(UI!$D$19="Less efficient is fine",-0.479 + 0.0553*(BN79) + -0.000521*(BN79)^2,IF(UI!$D$19="More efficient the better",0.099 + -0.00591*(BN79) + 0.000429*(BN79)^2,0.0238*(BN79) + -0.238))</f>
        <v>0.4508261835</v>
      </c>
      <c r="BP79" s="57">
        <v>0.33669221219697953</v>
      </c>
      <c r="BQ79" s="57">
        <f t="shared" si="24"/>
        <v>23.69270018</v>
      </c>
      <c r="BR79" s="57">
        <f>IF(UI!$D$19="Less efficient is fine",-0.479 + 0.0553*(BQ79) + -0.000521*(BQ79)^2,IF(UI!$D$19="More efficient the better",0.099 + -0.00591*(BQ79) + 0.000429*(BQ79)^2,0.0238*(BQ79) + -0.238))</f>
        <v>0.3258862642</v>
      </c>
      <c r="BS79" s="57">
        <v>0.11374214389388759</v>
      </c>
      <c r="BT79" s="57">
        <f t="shared" si="25"/>
        <v>22.19238282</v>
      </c>
      <c r="BU79" s="57">
        <f>IF(UI!$D$19="Less efficient is fine",-0.479 + 0.0553*(BT79) + -0.000521*(BT79)^2,IF(UI!$D$19="More efficient the better",0.099 + -0.00591*(BT79) + 0.000429*(BT79)^2,0.0238*(BT79) + -0.238))</f>
        <v>0.2901787112</v>
      </c>
      <c r="BV79" s="57">
        <v>0.5379955455124505</v>
      </c>
      <c r="BW79" s="57">
        <f t="shared" si="26"/>
        <v>13.13527463</v>
      </c>
      <c r="BX79" s="57">
        <f>IF(UI!$D$19="Less efficient is fine",-0.479 + 0.0553*(BW79) + -0.000521*(BW79)^2,IF(UI!$D$19="More efficient the better",0.099 + -0.00591*(BW79) + 0.000429*(BW79)^2,0.0238*(BW79) + -0.238))</f>
        <v>0.07461953628</v>
      </c>
      <c r="BY79" s="57">
        <v>0.7410788444253426</v>
      </c>
      <c r="BZ79" s="57">
        <f t="shared" si="27"/>
        <v>24.92577045</v>
      </c>
      <c r="CA79" s="57">
        <f>IF(UI!$D$19="Less efficient is fine",-0.479 + 0.0553*(BZ79) + -0.000521*(BZ79)^2,IF(UI!$D$19="More efficient the better",0.099 + -0.00591*(BZ79) + 0.000429*(BZ79)^2,0.0238*(BZ79) + -0.238))</f>
        <v>0.3552333366</v>
      </c>
      <c r="CB79" s="57">
        <v>0.20100183965939833</v>
      </c>
      <c r="CC79" s="57">
        <f t="shared" si="28"/>
        <v>24.2191316</v>
      </c>
      <c r="CD79" s="57">
        <f>IF(UI!$D$19="Less efficient is fine",-0.479 + 0.0553*(CC79) + -0.000521*(CC79)^2,IF(UI!$D$19="More efficient the better",0.099 + -0.00591*(CC79) + 0.000429*(CC79)^2,0.0238*(CC79) + -0.238))</f>
        <v>0.3384153322</v>
      </c>
      <c r="CE79" s="57">
        <v>0.8155823978607203</v>
      </c>
      <c r="CF79" s="57">
        <f t="shared" si="29"/>
        <v>15.98296873</v>
      </c>
      <c r="CG79" s="57">
        <f>IF(UI!$D$19="Less efficient is fine",-0.479 + 0.0553*(CF79) + -0.000521*(CF79)^2,IF(UI!$D$19="More efficient the better",0.099 + -0.00591*(CF79) + 0.000429*(CF79)^2,0.0238*(CF79) + -0.238))</f>
        <v>0.1423946559</v>
      </c>
      <c r="CH79" s="57">
        <v>0.23390916299885212</v>
      </c>
      <c r="CI79" s="57">
        <f t="shared" si="30"/>
        <v>16.70993115</v>
      </c>
      <c r="CJ79" s="57">
        <f>IF(UI!$D$19="Less efficient is fine",-0.479 + 0.0553*(CI79) + -0.000521*(CI79)^2,IF(UI!$D$19="More efficient the better",0.099 + -0.00591*(CI79) + 0.000429*(CI79)^2,0.0238*(CI79) + -0.238))</f>
        <v>0.1596963614</v>
      </c>
      <c r="CK79" s="57">
        <v>0.6101802019934527</v>
      </c>
      <c r="CL79" s="57">
        <f t="shared" si="31"/>
        <v>20.93256997</v>
      </c>
      <c r="CM79" s="57">
        <f>IF(UI!$D$19="Less efficient is fine",-0.479 + 0.0553*(CL79) + -0.000521*(CL79)^2,IF(UI!$D$19="More efficient the better",0.099 + -0.00591*(CL79) + 0.000429*(CL79)^2,0.0238*(CL79) + -0.238))</f>
        <v>0.2601951652</v>
      </c>
      <c r="CN79" s="57">
        <v>0.09876170572809784</v>
      </c>
      <c r="CO79" s="57">
        <f t="shared" si="32"/>
        <v>24.2221803</v>
      </c>
      <c r="CP79" s="57">
        <f>IF(UI!$D$19="Less efficient is fine",-0.479 + 0.0553*(CO79) + -0.000521*(CO79)^2,IF(UI!$D$19="More efficient the better",0.099 + -0.00591*(CO79) + 0.000429*(CO79)^2,0.0238*(CO79) + -0.238))</f>
        <v>0.3384878911</v>
      </c>
      <c r="CQ79" s="57">
        <v>0.374453739060955</v>
      </c>
      <c r="CR79" s="57">
        <f t="shared" si="33"/>
        <v>22.75966923</v>
      </c>
      <c r="CS79" s="57">
        <f>IF(UI!$D$19="Less efficient is fine",-0.479 + 0.0553*(CR79) + -0.000521*(CR79)^2,IF(UI!$D$19="More efficient the better",0.099 + -0.00591*(CR79) + 0.000429*(CR79)^2,0.0238*(CR79) + -0.238))</f>
        <v>0.3036801278</v>
      </c>
      <c r="CT79" s="57">
        <v>0.9798813394344099</v>
      </c>
      <c r="CU79" s="57">
        <f t="shared" si="34"/>
        <v>20.59943961</v>
      </c>
      <c r="CV79" s="57">
        <f>IF(UI!$D$19="Less efficient is fine",-0.479 + 0.0553*(CU79) + -0.000521*(CU79)^2,IF(UI!$D$19="More efficient the better",0.099 + -0.00591*(CU79) + 0.000429*(CU79)^2,0.0238*(CU79) + -0.238))</f>
        <v>0.2522666627</v>
      </c>
      <c r="CW79" s="57">
        <v>0.9667075591476284</v>
      </c>
      <c r="CX79" s="57">
        <f t="shared" si="35"/>
        <v>29.12948104</v>
      </c>
      <c r="CY79" s="57">
        <f>IF(UI!$D$19="Less efficient is fine",-0.479 + 0.0553*(CX79) + -0.000521*(CX79)^2,IF(UI!$D$19="More efficient the better",0.099 + -0.00591*(CX79) + 0.000429*(CX79)^2,0.0238*(CX79) + -0.238))</f>
        <v>0.4552816487</v>
      </c>
      <c r="CZ79" s="57">
        <v>0.9160090564249052</v>
      </c>
      <c r="DA79" s="57">
        <f t="shared" si="36"/>
        <v>30.19838423</v>
      </c>
      <c r="DB79" s="57">
        <f>IF(UI!$D$19="Less efficient is fine",-0.479 + 0.0553*(DA79) + -0.000521*(DA79)^2,IF(UI!$D$19="Efficient",0.099 + -0.00591*(DA79) + 0.000429*(DA79)^2,0.0238*(DA79) + -0.238))</f>
        <v>0.4807215447</v>
      </c>
      <c r="DC79" s="57">
        <v>0.9897883886346195</v>
      </c>
      <c r="DD79" s="57">
        <f t="shared" si="37"/>
        <v>26.76236447</v>
      </c>
      <c r="DE79" s="57">
        <f>IF(UI!$D$19="Less efficient is fine",-0.479 + 0.0553*(DD79) + -0.000521*(DD79)^2,IF(UI!$D$19="More efficient the better",0.099 + -0.00591*(DD79) + 0.000429*(DD79)^2,0.0238*(DD79) + -0.238))</f>
        <v>0.3989442744</v>
      </c>
      <c r="DF79" s="57">
        <v>0.4298446293796365</v>
      </c>
      <c r="DG79" s="57">
        <f t="shared" si="38"/>
        <v>26.70877718</v>
      </c>
      <c r="DH79" s="57">
        <f>IF(UI!$D$19="Less efficient is fine",-0.479 + 0.0553*(DG79) + -0.000521*(DG79)^2,IF(UI!$D$19="More efficient the better",0.099 + -0.00591*(DG79) + 0.000429*(DG79)^2,0.0238*(DG79) + -0.238))</f>
        <v>0.3976688968</v>
      </c>
      <c r="DI79" s="57">
        <v>0.21410702239578927</v>
      </c>
      <c r="DJ79" s="57">
        <f t="shared" si="39"/>
        <v>30.61752263</v>
      </c>
      <c r="DK79" s="57">
        <f>IF(UI!$D$19="Less efficient is fine",-0.479 + 0.0553*(DJ79) + -0.000521*(DJ79)^2,IF(UI!$D$19="More efficient the better",0.099 + -0.00591*(DJ79) + 0.000429*(DJ79)^2,0.0238*(DJ79) + -0.238))</f>
        <v>0.4906970386</v>
      </c>
      <c r="DL79" s="57">
        <v>0.3495171493314041</v>
      </c>
      <c r="DM79" s="57">
        <f t="shared" si="40"/>
        <v>26.50824813</v>
      </c>
      <c r="DN79" s="57">
        <f>IF(UI!$D$19="Less efficient is fine",-0.479 + 0.0553*(DM79) + -0.000521*(DM79)^2,IF(UI!$D$19="More efficient the better",0.099 + -0.00591*(DM79) + 0.000429*(DM79)^2,0.0238*(DM79) + -0.238))</f>
        <v>0.3928963055</v>
      </c>
      <c r="DO79" s="57">
        <v>0.6346186658668135</v>
      </c>
      <c r="DP79" s="57">
        <f t="shared" si="41"/>
        <v>22.30638082</v>
      </c>
      <c r="DQ79" s="57">
        <f>IF(UI!$D$19="Less efficient is fine",-0.479 + 0.0553*(DP79) + -0.000521*(DP79)^2,IF(UI!$D$19="More efficient the better",0.099 + -0.00591*(DP79) + 0.000429*(DP79)^2,0.0238*(DP79) + -0.238))</f>
        <v>0.2928918634</v>
      </c>
      <c r="DR79" s="57">
        <v>0.43324610357884097</v>
      </c>
      <c r="DS79" s="57">
        <f t="shared" si="42"/>
        <v>27.25799471</v>
      </c>
      <c r="DT79" s="57">
        <f>IF(UI!$D$19="Less efficient is fine",-0.479 + 0.0553*(DS79) + -0.000521*(DS79)^2,IF(UI!$D$19="More efficient the better",0.099 + -0.00591*(DS79) + 0.000429*(DS79)^2,0.0238*(DS79) + -0.238))</f>
        <v>0.4107402741</v>
      </c>
      <c r="DU79" s="57">
        <v>0.7966859902529433</v>
      </c>
      <c r="DV79" s="57">
        <f t="shared" si="43"/>
        <v>23.97961895</v>
      </c>
      <c r="DW79" s="57">
        <f>IF(UI!$D$19="Less efficient is fine",-0.479 + 0.0553*(DV79) + -0.000521*(DV79)^2,IF(UI!$D$19="More efficient the better",0.099 + -0.00591*(DV79) + 0.000429*(DV79)^2,0.0238*(DV79) + -0.238))</f>
        <v>0.332714931</v>
      </c>
      <c r="DX79" s="57">
        <v>0.0273742448095724</v>
      </c>
      <c r="DY79" s="99">
        <f t="shared" si="44"/>
        <v>28.16991976</v>
      </c>
      <c r="DZ79" s="57">
        <f>IF(UI!$D$19="Less efficient is fine",-0.479 + 0.0553*(DY79) + -0.000521*(DY79)^2,IF(UI!$D$19="More efficient the better",0.099 + -0.00591*(DY79) + 0.000429*(DY79)^2,0.0238*(DY79) + -0.238))</f>
        <v>0.4324440902</v>
      </c>
      <c r="EA79" s="57">
        <v>0.6476076514909087</v>
      </c>
      <c r="EB79" s="99">
        <f t="shared" si="45"/>
        <v>22.24572227</v>
      </c>
      <c r="EC79" s="57">
        <f>IF(UI!$D$19="Less efficient is fine",-0.479 + 0.0553*(EB79) + -0.000521*(EB79)^2,IF(UI!$D$19="More efficient the better",0.099 + -0.00591*(EB79) + 0.000429*(EB79)^2,0.0238*(EB79) + -0.238))</f>
        <v>0.2914481899</v>
      </c>
      <c r="ED79" s="57">
        <v>0.27861981910506806</v>
      </c>
      <c r="EE79" s="99">
        <f t="shared" si="46"/>
        <v>25.86621214</v>
      </c>
      <c r="EF79" s="57">
        <f>IF(UI!$D$19="Less efficient is fine",-0.479 + 0.0553*(EE79) + -0.000521*(EE79)^2,IF(UI!$D$19="More efficient the better",0.099 + -0.00591*(EE79) + 0.000429*(EE79)^2,0.0238*(EE79) + -0.238))</f>
        <v>0.3776158489</v>
      </c>
      <c r="EG79" s="57">
        <v>0.3558143271426716</v>
      </c>
      <c r="EH79" s="99">
        <f t="shared" si="47"/>
        <v>21.95253298</v>
      </c>
      <c r="EI79" s="57">
        <f>IF(UI!$D$19="Less efficient is fine",-0.479 + 0.0553*(EH79) + -0.000521*(EH79)^2,IF(UI!$D$19="More efficient the better",0.099 + -0.00591*(EH79) + 0.000429*(EH79)^2,0.0238*(EH79) + -0.238))</f>
        <v>0.284470285</v>
      </c>
      <c r="EJ79" s="57">
        <v>0.5362999486653521</v>
      </c>
      <c r="EK79" s="99">
        <f t="shared" si="48"/>
        <v>16.93970571</v>
      </c>
      <c r="EL79" s="57">
        <f>IF(UI!$D$19="Less efficient is fine",-0.479 + 0.0553*(EK79) + -0.000521*(EK79)^2,IF(UI!$D$19="More efficient the better",0.099 + -0.00591*(EK79) + 0.000429*(EK79)^2,0.0238*(EK79) + -0.238))</f>
        <v>0.1651649958</v>
      </c>
      <c r="EM79" s="57">
        <v>0.9783566085650895</v>
      </c>
      <c r="EN79" s="99">
        <f t="shared" si="49"/>
        <v>21.65165105</v>
      </c>
      <c r="EO79" s="57">
        <f>IF(UI!$D$19="Less efficient is fine",-0.479 + 0.0553*(EN79) + -0.000521*(EN79)^2,IF(UI!$D$19="More efficient the better",0.099 + -0.00591*(EN79) + 0.000429*(EN79)^2,0.0238*(EN79) + -0.238))</f>
        <v>0.2773092951</v>
      </c>
      <c r="EP79" s="57">
        <v>0.8668653221697599</v>
      </c>
      <c r="EQ79" s="99">
        <f t="shared" si="50"/>
        <v>40.23592343</v>
      </c>
      <c r="ER79" s="57">
        <f>IF(UI!$D$19="Less efficient is fine",-0.479 + 0.0553*(EQ79) + -0.000521*(EQ79)^2,IF(UI!$D$19="More efficient the better",0.099 + -0.00591*(EQ79) + 0.000429*(EQ79)^2,0.0238*(EQ79) + -0.238))</f>
        <v>0.7196149776</v>
      </c>
      <c r="ES79" s="57">
        <v>0.35697189087244563</v>
      </c>
      <c r="ET79" s="99">
        <f t="shared" si="51"/>
        <v>20.26742791</v>
      </c>
      <c r="EU79" s="57">
        <f>IF(UI!$D$19="Less efficient is fine",-0.479 + 0.0553*(ET79) + -0.000521*(ET79)^2,IF(UI!$D$19="More efficient the better",0.099 + -0.00591*(ET79) + 0.000429*(ET79)^2,0.0238*(ET79) + -0.238))</f>
        <v>0.2443647843</v>
      </c>
      <c r="EV79" s="57">
        <v>0.030085168660110462</v>
      </c>
      <c r="EW79" s="99">
        <f t="shared" si="52"/>
        <v>17.10383392</v>
      </c>
      <c r="EX79" s="57">
        <f>IF(UI!$D$19="Less efficient is fine",-0.479 + 0.0553*(EW79) + -0.000521*(EW79)^2,IF(UI!$D$19="More efficient the better",0.099 + -0.00591*(EW79) + 0.000429*(EW79)^2,0.0238*(EW79) + -0.238))</f>
        <v>0.1690712474</v>
      </c>
      <c r="EY79" s="57">
        <v>0.4517854421993397</v>
      </c>
      <c r="EZ79" s="99">
        <f t="shared" si="53"/>
        <v>13.42584518</v>
      </c>
      <c r="FA79" s="57">
        <f>IF(UI!$D$19="Less efficient is fine",-0.479 + 0.0553*(EZ79) + -0.000521*(EZ79)^2,IF(UI!$D$19="More efficient the better",0.099 + -0.00591*(EZ79) + 0.000429*(EZ79)^2,0.0238*(EZ79) + -0.238))</f>
        <v>0.08153511539</v>
      </c>
      <c r="FB79" s="57">
        <v>0.8392315251195168</v>
      </c>
      <c r="FC79" s="99">
        <f t="shared" si="54"/>
        <v>10.64489652</v>
      </c>
      <c r="FD79" s="57">
        <f>IF(UI!$D$19="Less efficient is fine",-0.479 + 0.0553*(FC79) + -0.000521*(FC79)^2,IF(UI!$D$19="More efficient the better",0.099 + -0.00591*(FC79) + 0.000429*(FC79)^2,0.0238*(FC79) + -0.238))</f>
        <v>0.01534853727</v>
      </c>
      <c r="FE79" s="57">
        <v>0.13139946551751858</v>
      </c>
      <c r="FF79" s="57">
        <f t="shared" si="55"/>
        <v>33.40798978</v>
      </c>
      <c r="FG79" s="57">
        <f>IF(UI!$D$19="Less efficient is fine",-0.479 + 0.0553*(FF79) + -0.000521*(FF79)^2,IF(UI!$D$19="More efficient the better",0.099 + -0.00591*(FF79) + 0.000429*(FF79)^2,0.0238*(FF79) + -0.238))</f>
        <v>0.5571101567</v>
      </c>
    </row>
    <row r="80" ht="15.75" customHeight="1">
      <c r="A80" s="57">
        <f t="shared" si="1"/>
        <v>0.6982443674</v>
      </c>
      <c r="B80" s="57">
        <v>0.5976123802010161</v>
      </c>
      <c r="C80" s="57">
        <f t="shared" si="2"/>
        <v>26.8229791</v>
      </c>
      <c r="D80" s="57">
        <f>IF(UI!$D$19="Less efficient is fine",-0.479 + 0.0553*(C80) + -0.000521*(C80)^2,IF(UI!$D$19="More efficient the better",0.099 + -0.00591*(C80) + 0.000429*(C80)^2,0.0238*(C80) + -0.238))</f>
        <v>0.4003869027</v>
      </c>
      <c r="E80" s="57">
        <v>0.9534663879571874</v>
      </c>
      <c r="F80" s="57">
        <f t="shared" si="3"/>
        <v>26.58922252</v>
      </c>
      <c r="G80" s="57">
        <f>IF(UI!$D$19="Less efficient is fine",-0.479 + 0.0553*(F80) + -0.000521*(F80)^2,IF(UI!$D$19="More efficient the better",0.099 + -0.00591*(F80) + 0.000429*(F80)^2,0.0238*(F80) + -0.238))</f>
        <v>0.394823496</v>
      </c>
      <c r="H80" s="57">
        <v>0.5885918358126343</v>
      </c>
      <c r="I80" s="57">
        <f t="shared" si="4"/>
        <v>27.69874302</v>
      </c>
      <c r="J80" s="57">
        <f>IF(UI!$D$19="Less efficient is fine",-0.479 + 0.0553*(I80) + -0.000521*(I80)^2,IF(UI!$D$19="More efficient the better",0.099 + -0.00591*(I80) + 0.000429*(I80)^2,0.0238*(I80) + -0.238))</f>
        <v>0.4212300838</v>
      </c>
      <c r="K80" s="57">
        <v>0.40949446555103197</v>
      </c>
      <c r="L80" s="99">
        <f t="shared" si="5"/>
        <v>20.71494022</v>
      </c>
      <c r="M80" s="57">
        <f>IF(UI!$D$19="Less efficient is fine",-0.479 + 0.0553*(L80) + -0.000521*(L80)^2,IF(UI!$D$19="More efficient the better",0.099 + -0.00591*(L80) + 0.000429*(L80)^2,0.0238*(L80) + -0.238))</f>
        <v>0.2550155772</v>
      </c>
      <c r="N80" s="57">
        <v>0.5706990249801761</v>
      </c>
      <c r="O80" s="57">
        <f t="shared" si="6"/>
        <v>20.88129047</v>
      </c>
      <c r="P80" s="57">
        <f>IF(UI!$D$19="Less efficient is fine",-0.479 + 0.0553*(O80) + -0.000521*(O80)^2,IF(UI!$D$19="More efficient the better",0.099 + -0.00591*(O80) + 0.000429*(O80)^2,0.0238*(O80) + -0.238))</f>
        <v>0.2589747132</v>
      </c>
      <c r="Q80" s="57">
        <v>0.989854411045913</v>
      </c>
      <c r="R80" s="57">
        <f t="shared" si="7"/>
        <v>24.73590734</v>
      </c>
      <c r="S80" s="57">
        <f>IF(UI!$D$19="Less efficient is fine",-0.479 + 0.0553*(R80) + -0.000521*(R80)^2,IF(UI!$D$19="More efficient the better",0.099 + -0.00591*(R80) + 0.000429*(R80)^2,0.0238*(R80) + -0.238))</f>
        <v>0.3507145946</v>
      </c>
      <c r="T80" s="57">
        <v>0.8229323735013035</v>
      </c>
      <c r="U80" s="57">
        <f t="shared" si="8"/>
        <v>25.08564832</v>
      </c>
      <c r="V80" s="57">
        <f>IF(UI!$D$19="Less efficient is fine",-0.479 + 0.0553*(U80) + -0.000521*(U80)^2,IF(UI!$D$19="More efficient the better",0.099 + -0.00591*(U80) + 0.000429*(U80)^2,0.0238*(U80) + -0.238))</f>
        <v>0.35903843</v>
      </c>
      <c r="W80" s="57">
        <v>0.6661536944452291</v>
      </c>
      <c r="X80" s="57">
        <f t="shared" si="9"/>
        <v>18.3346918</v>
      </c>
      <c r="Y80" s="57">
        <f>IF(UI!$D$19="Less efficient is fine",-0.479 + 0.0553*(X80) + -0.000521*(X80)^2,IF(UI!$D$19="More efficient the better",0.099 + -0.00591*(X80) + 0.000429*(X80)^2,0.0238*(X80) + -0.238))</f>
        <v>0.1983656649</v>
      </c>
      <c r="Z80" s="57">
        <v>0.30168641419404885</v>
      </c>
      <c r="AA80" s="57">
        <f t="shared" si="10"/>
        <v>25.33031231</v>
      </c>
      <c r="AB80" s="57">
        <f>IF(UI!$D$19="Less efficient is fine",-0.479 + 0.0553*(AA80) + -0.000521*(AA80)^2,IF(UI!$D$19="More efficient the better",0.099 + -0.00591*(AA80) + 0.000429*(AA80)^2,0.0238*(AA80) + -0.238))</f>
        <v>0.3648614329</v>
      </c>
      <c r="AC80" s="57">
        <v>0.9179291221809529</v>
      </c>
      <c r="AD80" s="57">
        <f t="shared" si="11"/>
        <v>27.28679283</v>
      </c>
      <c r="AE80" s="57">
        <f>IF(UI!$D$19="Less efficient is fine",-0.479 + 0.0553*(AD80) + -0.000521*(AD80)^2,IF(UI!$D$19="More efficient the better",0.099 + -0.00591*(AD80) + 0.000429*(AD80)^2,0.0238*(AD80) + -0.238))</f>
        <v>0.4114256694</v>
      </c>
      <c r="AF80" s="57">
        <v>0.005182311687603192</v>
      </c>
      <c r="AG80" s="57">
        <f t="shared" si="12"/>
        <v>27.10646285</v>
      </c>
      <c r="AH80" s="57">
        <f>IF(UI!$D$19="Less efficient is fine",-0.479 + 0.0553*(AG80) + -0.000521*(AG80)^2,IF(UI!$D$19="More efficient the better",0.099 + -0.00591*(AG80) + 0.000429*(AG80)^2,0.0238*(AG80) + -0.238))</f>
        <v>0.4071338159</v>
      </c>
      <c r="AI80" s="57">
        <v>0.7481016878925655</v>
      </c>
      <c r="AJ80" s="57">
        <f t="shared" si="13"/>
        <v>23.78415705</v>
      </c>
      <c r="AK80" s="57">
        <f>IF(UI!$D$19="Less efficient is fine",-0.479 + 0.0553*(AJ80) + -0.000521*(AJ80)^2,IF(UI!$D$19="More efficient the better",0.099 + -0.00591*(AJ80) + 0.000429*(AJ80)^2,0.0238*(AJ80) + -0.238))</f>
        <v>0.3280629377</v>
      </c>
      <c r="AL80" s="57">
        <v>0.8279329584074363</v>
      </c>
      <c r="AM80" s="57">
        <f t="shared" si="14"/>
        <v>22.40889854</v>
      </c>
      <c r="AN80" s="57">
        <f>IF(UI!$D$19="Less efficient is fine",-0.479 + 0.0553*(AM80) + -0.000521*(AM80)^2,IF(UI!$D$19="More efficient the better",0.099 + -0.00591*(AM80) + 0.000429*(AM80)^2,0.0238*(AM80) + -0.238))</f>
        <v>0.2953317853</v>
      </c>
      <c r="AO80" s="57">
        <v>0.5167572037237672</v>
      </c>
      <c r="AP80" s="57">
        <f t="shared" si="15"/>
        <v>17.01325792</v>
      </c>
      <c r="AQ80" s="57">
        <f>IF(UI!$D$19="Less efficient is fine",-0.479 + 0.0553*(AP80) + -0.000521*(AP80)^2,IF(UI!$D$19="More efficient the better",0.099 + -0.00591*(AP80) + 0.000429*(AP80)^2,0.0238*(AP80) + -0.238))</f>
        <v>0.1669155384</v>
      </c>
      <c r="AR80" s="57">
        <v>0.28919149411058354</v>
      </c>
      <c r="AS80" s="57">
        <f t="shared" si="16"/>
        <v>29.18283222</v>
      </c>
      <c r="AT80" s="57">
        <f>IF(UI!$D$19="Less efficient is fine",-0.479 + 0.0553*(AS80) + -0.000521*(AS80)^2,IF(UI!$D$19="More efficient the better",0.099 + -0.00591*(AS80) + 0.000429*(AS80)^2,0.0238*(AS80) + -0.238))</f>
        <v>0.4565514069</v>
      </c>
      <c r="AU80" s="57">
        <v>0.7140101826967724</v>
      </c>
      <c r="AV80" s="57">
        <f t="shared" si="17"/>
        <v>22.71638063</v>
      </c>
      <c r="AW80" s="57">
        <f>IF(UI!$D$19="Less efficient is fine",-0.479 + 0.0553*(AV80) + -0.000521*(AV80)^2,IF(UI!$D$19="More efficient the better",0.099 + -0.00591*(AV80) + 0.000429*(AV80)^2,0.0238*(AV80) + -0.238))</f>
        <v>0.302649859</v>
      </c>
      <c r="AX80" s="57">
        <v>0.2597254383317469</v>
      </c>
      <c r="AY80" s="57">
        <f t="shared" si="18"/>
        <v>26.24328233</v>
      </c>
      <c r="AZ80" s="57">
        <f>IF(UI!$D$19="Less efficient is fine",-0.479 + 0.0553*(AY80) + -0.000521*(AY80)^2,IF(UI!$D$19="More efficient the better",0.099 + -0.00591*(AY80) + 0.000429*(AY80)^2,0.0238*(AY80) + -0.238))</f>
        <v>0.3865901194</v>
      </c>
      <c r="BA80" s="57">
        <v>0.8270151534288488</v>
      </c>
      <c r="BB80" s="57">
        <f t="shared" si="19"/>
        <v>20.48227103</v>
      </c>
      <c r="BC80" s="57">
        <f>IF(UI!$D$19="Less efficient is fine",-0.479 + 0.0553*(BB80) + -0.000521*(BB80)^2,IF(UI!$D$19="More efficient the better",0.099 + -0.00591*(BB80) + 0.000429*(BB80)^2,0.0238*(BB80) + -0.238))</f>
        <v>0.2494780505</v>
      </c>
      <c r="BD80" s="57">
        <v>0.7895766078866335</v>
      </c>
      <c r="BE80" s="57">
        <f t="shared" si="20"/>
        <v>21.04317744</v>
      </c>
      <c r="BF80" s="57">
        <f>IF(UI!$D$19="Less efficient is fine",-0.479 + 0.0553*(BE80) + -0.000521*(BE80)^2,IF(UI!$D$19="More efficient the better",0.099 + -0.00591*(BE80) + 0.000429*(BE80)^2,0.0238*(BE80) + -0.238))</f>
        <v>0.262827623</v>
      </c>
      <c r="BG80" s="57">
        <v>0.44467658221415973</v>
      </c>
      <c r="BH80" s="57">
        <f t="shared" si="21"/>
        <v>27.71527614</v>
      </c>
      <c r="BI80" s="57">
        <f>IF(UI!$D$19="Less efficient is fine",-0.479 + 0.0553*(BH80) + -0.000521*(BH80)^2,IF(UI!$D$19="More efficient the better",0.099 + -0.00591*(BH80) + 0.000429*(BH80)^2,0.0238*(BH80) + -0.238))</f>
        <v>0.4216235722</v>
      </c>
      <c r="BJ80" s="57">
        <v>0.5642176572995964</v>
      </c>
      <c r="BK80" s="57">
        <f t="shared" si="22"/>
        <v>13.00399773</v>
      </c>
      <c r="BL80" s="57">
        <f>IF(UI!$D$19="Less efficient is fine",-0.479 + 0.0553*(BK80) + -0.000521*(BK80)^2,IF(UI!$D$19="More efficient the better",0.099 + -0.00591*(BK80) + 0.000429*(BK80)^2,0.0238*(BK80) + -0.238))</f>
        <v>0.07149514587</v>
      </c>
      <c r="BM80" s="57">
        <v>0.15179736865217808</v>
      </c>
      <c r="BN80" s="57">
        <f t="shared" si="23"/>
        <v>26.03046874</v>
      </c>
      <c r="BO80" s="57">
        <f>IF(UI!$D$19="Less efficient is fine",-0.479 + 0.0553*(BN80) + -0.000521*(BN80)^2,IF(UI!$D$19="More efficient the better",0.099 + -0.00591*(BN80) + 0.000429*(BN80)^2,0.0238*(BN80) + -0.238))</f>
        <v>0.3815251561</v>
      </c>
      <c r="BP80" s="57">
        <v>0.23877336004552097</v>
      </c>
      <c r="BQ80" s="57">
        <f t="shared" si="24"/>
        <v>23.10971399</v>
      </c>
      <c r="BR80" s="57">
        <f>IF(UI!$D$19="Less efficient is fine",-0.479 + 0.0553*(BQ80) + -0.000521*(BQ80)^2,IF(UI!$D$19="More efficient the better",0.099 + -0.00591*(BQ80) + 0.000429*(BQ80)^2,0.0238*(BQ80) + -0.238))</f>
        <v>0.3120111929</v>
      </c>
      <c r="BS80" s="57">
        <v>0.31788837293463224</v>
      </c>
      <c r="BT80" s="57">
        <f t="shared" si="25"/>
        <v>22.99339024</v>
      </c>
      <c r="BU80" s="57">
        <f>IF(UI!$D$19="Less efficient is fine",-0.479 + 0.0553*(BT80) + -0.000521*(BT80)^2,IF(UI!$D$19="More efficient the better",0.099 + -0.00591*(BT80) + 0.000429*(BT80)^2,0.0238*(BT80) + -0.238))</f>
        <v>0.3092426878</v>
      </c>
      <c r="BV80" s="57">
        <v>0.294406236473723</v>
      </c>
      <c r="BW80" s="57">
        <f t="shared" si="26"/>
        <v>16.30202351</v>
      </c>
      <c r="BX80" s="57">
        <f>IF(UI!$D$19="Less efficient is fine",-0.479 + 0.0553*(BW80) + -0.000521*(BW80)^2,IF(UI!$D$19="More efficient the better",0.099 + -0.00591*(BW80) + 0.000429*(BW80)^2,0.0238*(BW80) + -0.238))</f>
        <v>0.1499881596</v>
      </c>
      <c r="BY80" s="57">
        <v>0.9503163597780279</v>
      </c>
      <c r="BZ80" s="57">
        <f t="shared" si="27"/>
        <v>28.33918833</v>
      </c>
      <c r="CA80" s="57">
        <f>IF(UI!$D$19="Less efficient is fine",-0.479 + 0.0553*(BZ80) + -0.000521*(BZ80)^2,IF(UI!$D$19="More efficient the better",0.099 + -0.00591*(BZ80) + 0.000429*(BZ80)^2,0.0238*(BZ80) + -0.238))</f>
        <v>0.4364726823</v>
      </c>
      <c r="CB80" s="57">
        <v>0.7697461229253277</v>
      </c>
      <c r="CC80" s="57">
        <f t="shared" si="28"/>
        <v>22.5890471</v>
      </c>
      <c r="CD80" s="57">
        <f>IF(UI!$D$19="Less efficient is fine",-0.479 + 0.0553*(CC80) + -0.000521*(CC80)^2,IF(UI!$D$19="More efficient the better",0.099 + -0.00591*(CC80) + 0.000429*(CC80)^2,0.0238*(CC80) + -0.238))</f>
        <v>0.299619321</v>
      </c>
      <c r="CE80" s="57">
        <v>0.5891399808704763</v>
      </c>
      <c r="CF80" s="57">
        <f t="shared" si="29"/>
        <v>14.00414713</v>
      </c>
      <c r="CG80" s="57">
        <f>IF(UI!$D$19="Less efficient is fine",-0.479 + 0.0553*(CF80) + -0.000521*(CF80)^2,IF(UI!$D$19="More efficient the better",0.099 + -0.00591*(CF80) + 0.000429*(CF80)^2,0.0238*(CF80) + -0.238))</f>
        <v>0.09529870162</v>
      </c>
      <c r="CH80" s="57">
        <v>0.976943883469632</v>
      </c>
      <c r="CI80" s="57">
        <f t="shared" si="30"/>
        <v>18.57964434</v>
      </c>
      <c r="CJ80" s="57">
        <f>IF(UI!$D$19="Less efficient is fine",-0.479 + 0.0553*(CI80) + -0.000521*(CI80)^2,IF(UI!$D$19="More efficient the better",0.099 + -0.00591*(CI80) + 0.000429*(CI80)^2,0.0238*(CI80) + -0.238))</f>
        <v>0.2041955353</v>
      </c>
      <c r="CK80" s="57">
        <v>0.006511265072713379</v>
      </c>
      <c r="CL80" s="57">
        <f t="shared" si="31"/>
        <v>21.5705815</v>
      </c>
      <c r="CM80" s="57">
        <f>IF(UI!$D$19="Less efficient is fine",-0.479 + 0.0553*(CL80) + -0.000521*(CL80)^2,IF(UI!$D$19="More efficient the better",0.099 + -0.00591*(CL80) + 0.000429*(CL80)^2,0.0238*(CL80) + -0.238))</f>
        <v>0.2753798398</v>
      </c>
      <c r="CN80" s="57">
        <v>0.7407165468758286</v>
      </c>
      <c r="CO80" s="57">
        <f t="shared" si="32"/>
        <v>23.63300936</v>
      </c>
      <c r="CP80" s="57">
        <f>IF(UI!$D$19="Less efficient is fine",-0.479 + 0.0553*(CO80) + -0.000521*(CO80)^2,IF(UI!$D$19="More efficient the better",0.099 + -0.00591*(CO80) + 0.000429*(CO80)^2,0.0238*(CO80) + -0.238))</f>
        <v>0.3244656228</v>
      </c>
      <c r="CQ80" s="57">
        <v>0.7189313335021391</v>
      </c>
      <c r="CR80" s="57">
        <f t="shared" si="33"/>
        <v>20.47613642</v>
      </c>
      <c r="CS80" s="57">
        <f>IF(UI!$D$19="Less efficient is fine",-0.479 + 0.0553*(CR80) + -0.000521*(CR80)^2,IF(UI!$D$19="More efficient the better",0.099 + -0.00591*(CR80) + 0.000429*(CR80)^2,0.0238*(CR80) + -0.238))</f>
        <v>0.2493320469</v>
      </c>
      <c r="CT80" s="57">
        <v>0.4667612734207143</v>
      </c>
      <c r="CU80" s="57">
        <f t="shared" si="34"/>
        <v>19.41547426</v>
      </c>
      <c r="CV80" s="57">
        <f>IF(UI!$D$19="Less efficient is fine",-0.479 + 0.0553*(CU80) + -0.000521*(CU80)^2,IF(UI!$D$19="More efficient the better",0.099 + -0.00591*(CU80) + 0.000429*(CU80)^2,0.0238*(CU80) + -0.238))</f>
        <v>0.2240882875</v>
      </c>
      <c r="CW80" s="57">
        <v>0.6801490823384233</v>
      </c>
      <c r="CX80" s="57">
        <f t="shared" si="35"/>
        <v>23.1026351</v>
      </c>
      <c r="CY80" s="57">
        <f>IF(UI!$D$19="Less efficient is fine",-0.479 + 0.0553*(CX80) + -0.000521*(CX80)^2,IF(UI!$D$19="More efficient the better",0.099 + -0.00591*(CX80) + 0.000429*(CX80)^2,0.0238*(CX80) + -0.238))</f>
        <v>0.3118427154</v>
      </c>
      <c r="CZ80" s="57">
        <v>0.46096164559259467</v>
      </c>
      <c r="DA80" s="57">
        <f t="shared" si="36"/>
        <v>30.32075765</v>
      </c>
      <c r="DB80" s="57">
        <f>IF(UI!$D$19="Less efficient is fine",-0.479 + 0.0553*(DA80) + -0.000521*(DA80)^2,IF(UI!$D$19="Efficient",0.099 + -0.00591*(DA80) + 0.000429*(DA80)^2,0.0238*(DA80) + -0.238))</f>
        <v>0.483634032</v>
      </c>
      <c r="DC80" s="57">
        <v>0.09890920047488616</v>
      </c>
      <c r="DD80" s="57">
        <f t="shared" si="37"/>
        <v>23.33430342</v>
      </c>
      <c r="DE80" s="57">
        <f>IF(UI!$D$19="Less efficient is fine",-0.479 + 0.0553*(DD80) + -0.000521*(DD80)^2,IF(UI!$D$19="More efficient the better",0.099 + -0.00591*(DD80) + 0.000429*(DD80)^2,0.0238*(DD80) + -0.238))</f>
        <v>0.3173564213</v>
      </c>
      <c r="DF80" s="57">
        <v>0.6533641147167634</v>
      </c>
      <c r="DG80" s="57">
        <f t="shared" si="38"/>
        <v>22.34706112</v>
      </c>
      <c r="DH80" s="57">
        <f>IF(UI!$D$19="Less efficient is fine",-0.479 + 0.0553*(DG80) + -0.000521*(DG80)^2,IF(UI!$D$19="More efficient the better",0.099 + -0.00591*(DG80) + 0.000429*(DG80)^2,0.0238*(DG80) + -0.238))</f>
        <v>0.2938600547</v>
      </c>
      <c r="DI80" s="57">
        <v>0.18153168297722888</v>
      </c>
      <c r="DJ80" s="57">
        <f t="shared" si="39"/>
        <v>30.41018959</v>
      </c>
      <c r="DK80" s="57">
        <f>IF(UI!$D$19="Less efficient is fine",-0.479 + 0.0553*(DJ80) + -0.000521*(DJ80)^2,IF(UI!$D$19="More efficient the better",0.099 + -0.00591*(DJ80) + 0.000429*(DJ80)^2,0.0238*(DJ80) + -0.238))</f>
        <v>0.4857625122</v>
      </c>
      <c r="DL80" s="57">
        <v>0.9372290854510492</v>
      </c>
      <c r="DM80" s="57">
        <f t="shared" si="40"/>
        <v>26.81113058</v>
      </c>
      <c r="DN80" s="57">
        <f>IF(UI!$D$19="Less efficient is fine",-0.479 + 0.0553*(DM80) + -0.000521*(DM80)^2,IF(UI!$D$19="More efficient the better",0.099 + -0.00591*(DM80) + 0.000429*(DM80)^2,0.0238*(DM80) + -0.238))</f>
        <v>0.4001049079</v>
      </c>
      <c r="DO80" s="57">
        <v>0.5514424629043322</v>
      </c>
      <c r="DP80" s="57">
        <f t="shared" si="41"/>
        <v>21.47554571</v>
      </c>
      <c r="DQ80" s="57">
        <f>IF(UI!$D$19="Less efficient is fine",-0.479 + 0.0553*(DP80) + -0.000521*(DP80)^2,IF(UI!$D$19="More efficient the better",0.099 + -0.00591*(DP80) + 0.000429*(DP80)^2,0.0238*(DP80) + -0.238))</f>
        <v>0.2731179878</v>
      </c>
      <c r="DR80" s="57">
        <v>0.3477042460922479</v>
      </c>
      <c r="DS80" s="57">
        <f t="shared" si="42"/>
        <v>26.91869046</v>
      </c>
      <c r="DT80" s="57">
        <f>IF(UI!$D$19="Less efficient is fine",-0.479 + 0.0553*(DS80) + -0.000521*(DS80)^2,IF(UI!$D$19="More efficient the better",0.099 + -0.00591*(DS80) + 0.000429*(DS80)^2,0.0238*(DS80) + -0.238))</f>
        <v>0.4026648331</v>
      </c>
      <c r="DU80" s="57">
        <v>0.8907183258334315</v>
      </c>
      <c r="DV80" s="57">
        <f t="shared" si="43"/>
        <v>25.05247679</v>
      </c>
      <c r="DW80" s="57">
        <f>IF(UI!$D$19="Less efficient is fine",-0.479 + 0.0553*(DV80) + -0.000521*(DV80)^2,IF(UI!$D$19="More efficient the better",0.099 + -0.00591*(DV80) + 0.000429*(DV80)^2,0.0238*(DV80) + -0.238))</f>
        <v>0.3582489475</v>
      </c>
      <c r="DX80" s="57">
        <v>0.766384076563292</v>
      </c>
      <c r="DY80" s="99">
        <f t="shared" si="44"/>
        <v>28.35378143</v>
      </c>
      <c r="DZ80" s="57">
        <f>IF(UI!$D$19="Less efficient is fine",-0.479 + 0.0553*(DY80) + -0.000521*(DY80)^2,IF(UI!$D$19="More efficient the better",0.099 + -0.00591*(DY80) + 0.000429*(DY80)^2,0.0238*(DY80) + -0.238))</f>
        <v>0.4368199981</v>
      </c>
      <c r="EA80" s="57">
        <v>0.5178721520324843</v>
      </c>
      <c r="EB80" s="99">
        <f t="shared" si="45"/>
        <v>20.59059515</v>
      </c>
      <c r="EC80" s="57">
        <f>IF(UI!$D$19="Less efficient is fine",-0.479 + 0.0553*(EB80) + -0.000521*(EB80)^2,IF(UI!$D$19="More efficient the better",0.099 + -0.00591*(EB80) + 0.000429*(EB80)^2,0.0238*(EB80) + -0.238))</f>
        <v>0.2520561647</v>
      </c>
      <c r="ED80" s="57">
        <v>0.022931764396019738</v>
      </c>
      <c r="EE80" s="99">
        <f t="shared" si="46"/>
        <v>24.5353943</v>
      </c>
      <c r="EF80" s="57">
        <f>IF(UI!$D$19="Less efficient is fine",-0.479 + 0.0553*(EE80) + -0.000521*(EE80)^2,IF(UI!$D$19="More efficient the better",0.099 + -0.00591*(EE80) + 0.000429*(EE80)^2,0.0238*(EE80) + -0.238))</f>
        <v>0.3459423843</v>
      </c>
      <c r="EG80" s="57">
        <v>0.030184761958712558</v>
      </c>
      <c r="EH80" s="99">
        <f t="shared" si="47"/>
        <v>19.85995736</v>
      </c>
      <c r="EI80" s="57">
        <f>IF(UI!$D$19="Less efficient is fine",-0.479 + 0.0553*(EH80) + -0.000521*(EH80)^2,IF(UI!$D$19="More efficient the better",0.099 + -0.00591*(EH80) + 0.000429*(EH80)^2,0.0238*(EH80) + -0.238))</f>
        <v>0.2346669853</v>
      </c>
      <c r="EJ80" s="57">
        <v>0.6326833562740818</v>
      </c>
      <c r="EK80" s="99">
        <f t="shared" si="48"/>
        <v>17.71616843</v>
      </c>
      <c r="EL80" s="57">
        <f>IF(UI!$D$19="Less efficient is fine",-0.479 + 0.0553*(EK80) + -0.000521*(EK80)^2,IF(UI!$D$19="More efficient the better",0.099 + -0.00591*(EK80) + 0.000429*(EK80)^2,0.0238*(EK80) + -0.238))</f>
        <v>0.1836448086</v>
      </c>
      <c r="EM80" s="57">
        <v>0.43966055878875887</v>
      </c>
      <c r="EN80" s="99">
        <f t="shared" si="49"/>
        <v>20.87544247</v>
      </c>
      <c r="EO80" s="57">
        <f>IF(UI!$D$19="Less efficient is fine",-0.479 + 0.0553*(EN80) + -0.000521*(EN80)^2,IF(UI!$D$19="More efficient the better",0.099 + -0.00591*(EN80) + 0.000429*(EN80)^2,0.0238*(EN80) + -0.238))</f>
        <v>0.2588355309</v>
      </c>
      <c r="EP80" s="57">
        <v>0.33917792118002166</v>
      </c>
      <c r="EQ80" s="99">
        <f t="shared" si="50"/>
        <v>36.11891866</v>
      </c>
      <c r="ER80" s="57">
        <f>IF(UI!$D$19="Less efficient is fine",-0.479 + 0.0553*(EQ80) + -0.000521*(EQ80)^2,IF(UI!$D$19="More efficient the better",0.099 + -0.00591*(EQ80) + 0.000429*(EQ80)^2,0.0238*(EQ80) + -0.238))</f>
        <v>0.6216302642</v>
      </c>
      <c r="ES80" s="57">
        <v>0.6266977928899984</v>
      </c>
      <c r="ET80" s="99">
        <f t="shared" si="51"/>
        <v>17.20854033</v>
      </c>
      <c r="EU80" s="57">
        <f>IF(UI!$D$19="Less efficient is fine",-0.479 + 0.0553*(ET80) + -0.000521*(ET80)^2,IF(UI!$D$19="More efficient the better",0.099 + -0.00591*(ET80) + 0.000429*(ET80)^2,0.0238*(ET80) + -0.238))</f>
        <v>0.1715632599</v>
      </c>
      <c r="EV80" s="57">
        <v>0.3448171048401708</v>
      </c>
      <c r="EW80" s="99">
        <f t="shared" si="52"/>
        <v>19.7369898</v>
      </c>
      <c r="EX80" s="57">
        <f>IF(UI!$D$19="Less efficient is fine",-0.479 + 0.0553*(EW80) + -0.000521*(EW80)^2,IF(UI!$D$19="More efficient the better",0.099 + -0.00591*(EW80) + 0.000429*(EW80)^2,0.0238*(EW80) + -0.238))</f>
        <v>0.2317403572</v>
      </c>
      <c r="EY80" s="57">
        <v>0.4758375335209666</v>
      </c>
      <c r="EZ80" s="99">
        <f t="shared" si="53"/>
        <v>13.46330752</v>
      </c>
      <c r="FA80" s="57">
        <f>IF(UI!$D$19="Less efficient is fine",-0.479 + 0.0553*(EZ80) + -0.000521*(EZ80)^2,IF(UI!$D$19="More efficient the better",0.099 + -0.00591*(EZ80) + 0.000429*(EZ80)^2,0.0238*(EZ80) + -0.238))</f>
        <v>0.082426719</v>
      </c>
      <c r="FB80" s="57">
        <v>0.6540079710581309</v>
      </c>
      <c r="FC80" s="99">
        <f t="shared" si="54"/>
        <v>9.545043416</v>
      </c>
      <c r="FD80" s="57">
        <f>IF(UI!$D$19="Less efficient is fine",-0.479 + 0.0553*(FC80) + -0.000521*(FC80)^2,IF(UI!$D$19="More efficient the better",0.099 + -0.00591*(FC80) + 0.000429*(FC80)^2,0.0238*(FC80) + -0.238))</f>
        <v>-0.0108279667</v>
      </c>
      <c r="FE80" s="57">
        <v>0.7122100156357715</v>
      </c>
      <c r="FF80" s="57">
        <f t="shared" si="55"/>
        <v>35.14198678</v>
      </c>
      <c r="FG80" s="57">
        <f>IF(UI!$D$19="Less efficient is fine",-0.479 + 0.0553*(FF80) + -0.000521*(FF80)^2,IF(UI!$D$19="More efficient the better",0.099 + -0.00591*(FF80) + 0.000429*(FF80)^2,0.0238*(FF80) + -0.238))</f>
        <v>0.5983792855</v>
      </c>
    </row>
    <row r="81" ht="15.75" customHeight="1">
      <c r="A81" s="57">
        <f t="shared" si="1"/>
        <v>0.8455925031</v>
      </c>
      <c r="B81" s="57">
        <v>0.4112621332775357</v>
      </c>
      <c r="C81" s="57">
        <f t="shared" si="2"/>
        <v>32.9881218</v>
      </c>
      <c r="D81" s="57">
        <f>IF(UI!$D$19="Less efficient is fine",-0.479 + 0.0553*(C81) + -0.000521*(C81)^2,IF(UI!$D$19="More efficient the better",0.099 + -0.00591*(C81) + 0.000429*(C81)^2,0.0238*(C81) + -0.238))</f>
        <v>0.5471172988</v>
      </c>
      <c r="E81" s="57">
        <v>0.29638607983575704</v>
      </c>
      <c r="F81" s="57">
        <f t="shared" si="3"/>
        <v>23.84958491</v>
      </c>
      <c r="G81" s="57">
        <f>IF(UI!$D$19="Less efficient is fine",-0.479 + 0.0553*(F81) + -0.000521*(F81)^2,IF(UI!$D$19="More efficient the better",0.099 + -0.00591*(F81) + 0.000429*(F81)^2,0.0238*(F81) + -0.238))</f>
        <v>0.3296201209</v>
      </c>
      <c r="H81" s="57">
        <v>0.16008984281602145</v>
      </c>
      <c r="I81" s="57">
        <f t="shared" si="4"/>
        <v>32.41461056</v>
      </c>
      <c r="J81" s="57">
        <f>IF(UI!$D$19="Less efficient is fine",-0.479 + 0.0553*(I81) + -0.000521*(I81)^2,IF(UI!$D$19="More efficient the better",0.099 + -0.00591*(I81) + 0.000429*(I81)^2,0.0238*(I81) + -0.238))</f>
        <v>0.5334677313</v>
      </c>
      <c r="K81" s="57">
        <v>0.4946084900937625</v>
      </c>
      <c r="L81" s="99">
        <f t="shared" si="5"/>
        <v>20.98378163</v>
      </c>
      <c r="M81" s="57">
        <f>IF(UI!$D$19="Less efficient is fine",-0.479 + 0.0553*(L81) + -0.000521*(L81)^2,IF(UI!$D$19="More efficient the better",0.099 + -0.00591*(L81) + 0.000429*(L81)^2,0.0238*(L81) + -0.238))</f>
        <v>0.2614140028</v>
      </c>
      <c r="N81" s="57">
        <v>0.8379037062254451</v>
      </c>
      <c r="O81" s="57">
        <f t="shared" si="6"/>
        <v>24.78228611</v>
      </c>
      <c r="P81" s="57">
        <f>IF(UI!$D$19="Less efficient is fine",-0.479 + 0.0553*(O81) + -0.000521*(O81)^2,IF(UI!$D$19="More efficient the better",0.099 + -0.00591*(O81) + 0.000429*(O81)^2,0.0238*(O81) + -0.238))</f>
        <v>0.3518184093</v>
      </c>
      <c r="Q81" s="57">
        <v>0.4330391283866889</v>
      </c>
      <c r="R81" s="57">
        <f t="shared" si="7"/>
        <v>22.2572164</v>
      </c>
      <c r="S81" s="57">
        <f>IF(UI!$D$19="Less efficient is fine",-0.479 + 0.0553*(R81) + -0.000521*(R81)^2,IF(UI!$D$19="More efficient the better",0.099 + -0.00591*(R81) + 0.000429*(R81)^2,0.0238*(R81) + -0.238))</f>
        <v>0.2917217502</v>
      </c>
      <c r="T81" s="57">
        <v>0.5317288971417284</v>
      </c>
      <c r="U81" s="57">
        <f t="shared" si="8"/>
        <v>20.75574823</v>
      </c>
      <c r="V81" s="57">
        <f>IF(UI!$D$19="Less efficient is fine",-0.479 + 0.0553*(U81) + -0.000521*(U81)^2,IF(UI!$D$19="More efficient the better",0.099 + -0.00591*(U81) + 0.000429*(U81)^2,0.0238*(U81) + -0.238))</f>
        <v>0.255986808</v>
      </c>
      <c r="W81" s="57">
        <v>0.10521744206796502</v>
      </c>
      <c r="X81" s="57">
        <f t="shared" si="9"/>
        <v>19.83492729</v>
      </c>
      <c r="Y81" s="57">
        <f>IF(UI!$D$19="Less efficient is fine",-0.479 + 0.0553*(X81) + -0.000521*(X81)^2,IF(UI!$D$19="More efficient the better",0.099 + -0.00591*(X81) + 0.000429*(X81)^2,0.0238*(X81) + -0.238))</f>
        <v>0.2340712694</v>
      </c>
      <c r="Z81" s="57">
        <v>0.1645799227685869</v>
      </c>
      <c r="AA81" s="57">
        <f t="shared" si="10"/>
        <v>24.72117361</v>
      </c>
      <c r="AB81" s="57">
        <f>IF(UI!$D$19="Less efficient is fine",-0.479 + 0.0553*(AA81) + -0.000521*(AA81)^2,IF(UI!$D$19="More efficient the better",0.099 + -0.00591*(AA81) + 0.000429*(AA81)^2,0.0238*(AA81) + -0.238))</f>
        <v>0.350363932</v>
      </c>
      <c r="AC81" s="57">
        <v>0.22958917651170463</v>
      </c>
      <c r="AD81" s="57">
        <f t="shared" si="11"/>
        <v>27.032881</v>
      </c>
      <c r="AE81" s="57">
        <f>IF(UI!$D$19="Less efficient is fine",-0.479 + 0.0553*(AD81) + -0.000521*(AD81)^2,IF(UI!$D$19="More efficient the better",0.099 + -0.00591*(AD81) + 0.000429*(AD81)^2,0.0238*(AD81) + -0.238))</f>
        <v>0.4053825679</v>
      </c>
      <c r="AF81" s="57">
        <v>0.8210137309961419</v>
      </c>
      <c r="AG81" s="57">
        <f t="shared" si="12"/>
        <v>32.4863121</v>
      </c>
      <c r="AH81" s="57">
        <f>IF(UI!$D$19="Less efficient is fine",-0.479 + 0.0553*(AG81) + -0.000521*(AG81)^2,IF(UI!$D$19="More efficient the better",0.099 + -0.00591*(AG81) + 0.000429*(AG81)^2,0.0238*(AG81) + -0.238))</f>
        <v>0.5351742279</v>
      </c>
      <c r="AI81" s="57">
        <v>0.33745315159929457</v>
      </c>
      <c r="AJ81" s="57">
        <f t="shared" si="13"/>
        <v>26.64305362</v>
      </c>
      <c r="AK81" s="57">
        <f>IF(UI!$D$19="Less efficient is fine",-0.479 + 0.0553*(AJ81) + -0.000521*(AJ81)^2,IF(UI!$D$19="More efficient the better",0.099 + -0.00591*(AJ81) + 0.000429*(AJ81)^2,0.0238*(AJ81) + -0.238))</f>
        <v>0.3961046763</v>
      </c>
      <c r="AL81" s="57">
        <v>0.4054094227442706</v>
      </c>
      <c r="AM81" s="57">
        <f t="shared" si="14"/>
        <v>24.251137</v>
      </c>
      <c r="AN81" s="57">
        <f>IF(UI!$D$19="Less efficient is fine",-0.479 + 0.0553*(AM81) + -0.000521*(AM81)^2,IF(UI!$D$19="More efficient the better",0.099 + -0.00591*(AM81) + 0.000429*(AM81)^2,0.0238*(AM81) + -0.238))</f>
        <v>0.3391770606</v>
      </c>
      <c r="AO81" s="57">
        <v>0.572498634456291</v>
      </c>
      <c r="AP81" s="57">
        <f t="shared" si="15"/>
        <v>17.48799759</v>
      </c>
      <c r="AQ81" s="57">
        <f>IF(UI!$D$19="Less efficient is fine",-0.479 + 0.0553*(AP81) + -0.000521*(AP81)^2,IF(UI!$D$19="More efficient the better",0.099 + -0.00591*(AP81) + 0.000429*(AP81)^2,0.0238*(AP81) + -0.238))</f>
        <v>0.1782143426</v>
      </c>
      <c r="AR81" s="57">
        <v>0.4998233146386015</v>
      </c>
      <c r="AS81" s="57">
        <f t="shared" si="16"/>
        <v>30.49902814</v>
      </c>
      <c r="AT81" s="57">
        <f>IF(UI!$D$19="Less efficient is fine",-0.479 + 0.0553*(AS81) + -0.000521*(AS81)^2,IF(UI!$D$19="More efficient the better",0.099 + -0.00591*(AS81) + 0.000429*(AS81)^2,0.0238*(AS81) + -0.238))</f>
        <v>0.4878768698</v>
      </c>
      <c r="AU81" s="57">
        <v>0.7336168523489295</v>
      </c>
      <c r="AV81" s="57">
        <f t="shared" si="17"/>
        <v>22.97048552</v>
      </c>
      <c r="AW81" s="57">
        <f>IF(UI!$D$19="Less efficient is fine",-0.479 + 0.0553*(AV81) + -0.000521*(AV81)^2,IF(UI!$D$19="More efficient the better",0.099 + -0.00591*(AV81) + 0.000429*(AV81)^2,0.0238*(AV81) + -0.238))</f>
        <v>0.3086975553</v>
      </c>
      <c r="AX81" s="57">
        <v>0.3927391631004513</v>
      </c>
      <c r="AY81" s="57">
        <f t="shared" si="18"/>
        <v>26.98822468</v>
      </c>
      <c r="AZ81" s="57">
        <f>IF(UI!$D$19="Less efficient is fine",-0.479 + 0.0553*(AY81) + -0.000521*(AY81)^2,IF(UI!$D$19="More efficient the better",0.099 + -0.00591*(AY81) + 0.000429*(AY81)^2,0.0238*(AY81) + -0.238))</f>
        <v>0.4043197474</v>
      </c>
      <c r="BA81" s="57">
        <v>0.58412052510347</v>
      </c>
      <c r="BB81" s="57">
        <f t="shared" si="19"/>
        <v>17.44460477</v>
      </c>
      <c r="BC81" s="57">
        <f>IF(UI!$D$19="Less efficient is fine",-0.479 + 0.0553*(BB81) + -0.000521*(BB81)^2,IF(UI!$D$19="More efficient the better",0.099 + -0.00591*(BB81) + 0.000429*(BB81)^2,0.0238*(BB81) + -0.238))</f>
        <v>0.1771815935</v>
      </c>
      <c r="BD81" s="57">
        <v>0.08587393534467025</v>
      </c>
      <c r="BE81" s="57">
        <f t="shared" si="20"/>
        <v>20.07212373</v>
      </c>
      <c r="BF81" s="57">
        <f>IF(UI!$D$19="Less efficient is fine",-0.479 + 0.0553*(BE81) + -0.000521*(BE81)^2,IF(UI!$D$19="More efficient the better",0.099 + -0.00591*(BE81) + 0.000429*(BE81)^2,0.0238*(BE81) + -0.238))</f>
        <v>0.2397165449</v>
      </c>
      <c r="BG81" s="57">
        <v>0.602721590565938</v>
      </c>
      <c r="BH81" s="57">
        <f t="shared" si="21"/>
        <v>22.45305947</v>
      </c>
      <c r="BI81" s="57">
        <f>IF(UI!$D$19="Less efficient is fine",-0.479 + 0.0553*(BH81) + -0.000521*(BH81)^2,IF(UI!$D$19="More efficient the better",0.099 + -0.00591*(BH81) + 0.000429*(BH81)^2,0.0238*(BH81) + -0.238))</f>
        <v>0.2963828153</v>
      </c>
      <c r="BJ81" s="57">
        <v>0.6679408789121277</v>
      </c>
      <c r="BK81" s="57">
        <f t="shared" si="22"/>
        <v>13.76598839</v>
      </c>
      <c r="BL81" s="57">
        <f>IF(UI!$D$19="Less efficient is fine",-0.479 + 0.0553*(BK81) + -0.000521*(BK81)^2,IF(UI!$D$19="More efficient the better",0.099 + -0.00591*(BK81) + 0.000429*(BK81)^2,0.0238*(BK81) + -0.238))</f>
        <v>0.08963052378</v>
      </c>
      <c r="BM81" s="57">
        <v>0.7420935404803684</v>
      </c>
      <c r="BN81" s="57">
        <f t="shared" si="23"/>
        <v>25.00813284</v>
      </c>
      <c r="BO81" s="57">
        <f>IF(UI!$D$19="Less efficient is fine",-0.479 + 0.0553*(BN81) + -0.000521*(BN81)^2,IF(UI!$D$19="More efficient the better",0.099 + -0.00591*(BN81) + 0.000429*(BN81)^2,0.0238*(BN81) + -0.238))</f>
        <v>0.3571935615</v>
      </c>
      <c r="BP81" s="57">
        <v>0.8703861772039866</v>
      </c>
      <c r="BQ81" s="57">
        <f t="shared" si="24"/>
        <v>23.65398766</v>
      </c>
      <c r="BR81" s="57">
        <f>IF(UI!$D$19="Less efficient is fine",-0.479 + 0.0553*(BQ81) + -0.000521*(BQ81)^2,IF(UI!$D$19="More efficient the better",0.099 + -0.00591*(BQ81) + 0.000429*(BQ81)^2,0.0238*(BQ81) + -0.238))</f>
        <v>0.3249649063</v>
      </c>
      <c r="BS81" s="57">
        <v>0.3794038773546874</v>
      </c>
      <c r="BT81" s="57">
        <f t="shared" si="25"/>
        <v>23.1777393</v>
      </c>
      <c r="BU81" s="57">
        <f>IF(UI!$D$19="Less efficient is fine",-0.479 + 0.0553*(BT81) + -0.000521*(BT81)^2,IF(UI!$D$19="More efficient the better",0.099 + -0.00591*(BT81) + 0.000429*(BT81)^2,0.0238*(BT81) + -0.238))</f>
        <v>0.3136301954</v>
      </c>
      <c r="BV81" s="57">
        <v>0.5592588142910495</v>
      </c>
      <c r="BW81" s="57">
        <f t="shared" si="26"/>
        <v>13.29510619</v>
      </c>
      <c r="BX81" s="57">
        <f>IF(UI!$D$19="Less efficient is fine",-0.479 + 0.0553*(BW81) + -0.000521*(BW81)^2,IF(UI!$D$19="More efficient the better",0.099 + -0.00591*(BW81) + 0.000429*(BW81)^2,0.0238*(BW81) + -0.238))</f>
        <v>0.07842352743</v>
      </c>
      <c r="BY81" s="57">
        <v>0.1840775461458355</v>
      </c>
      <c r="BZ81" s="57">
        <f t="shared" si="27"/>
        <v>27.51689463</v>
      </c>
      <c r="CA81" s="57">
        <f>IF(UI!$D$19="Less efficient is fine",-0.479 + 0.0553*(BZ81) + -0.000521*(BZ81)^2,IF(UI!$D$19="More efficient the better",0.099 + -0.00591*(BZ81) + 0.000429*(BZ81)^2,0.0238*(BZ81) + -0.238))</f>
        <v>0.4169020923</v>
      </c>
      <c r="CB81" s="57">
        <v>0.6456474821400325</v>
      </c>
      <c r="CC81" s="57">
        <f t="shared" si="28"/>
        <v>21.04689215</v>
      </c>
      <c r="CD81" s="57">
        <f>IF(UI!$D$19="Less efficient is fine",-0.479 + 0.0553*(CC81) + -0.000521*(CC81)^2,IF(UI!$D$19="More efficient the better",0.099 + -0.00591*(CC81) + 0.000429*(CC81)^2,0.0238*(CC81) + -0.238))</f>
        <v>0.2629160332</v>
      </c>
      <c r="CE81" s="57">
        <v>0.5361114926996301</v>
      </c>
      <c r="CF81" s="57">
        <f t="shared" si="29"/>
        <v>13.62895265</v>
      </c>
      <c r="CG81" s="57">
        <f>IF(UI!$D$19="Less efficient is fine",-0.479 + 0.0553*(CF81) + -0.000521*(CF81)^2,IF(UI!$D$19="More efficient the better",0.099 + -0.00591*(CF81) + 0.000429*(CF81)^2,0.0238*(CF81) + -0.238))</f>
        <v>0.08636907297</v>
      </c>
      <c r="CH81" s="57">
        <v>0.25648215058116663</v>
      </c>
      <c r="CI81" s="57">
        <f t="shared" si="30"/>
        <v>16.79053815</v>
      </c>
      <c r="CJ81" s="57">
        <f>IF(UI!$D$19="Less efficient is fine",-0.479 + 0.0553*(CI81) + -0.000521*(CI81)^2,IF(UI!$D$19="More efficient the better",0.099 + -0.00591*(CI81) + 0.000429*(CI81)^2,0.0238*(CI81) + -0.238))</f>
        <v>0.1616148081</v>
      </c>
      <c r="CK81" s="57">
        <v>0.47462731966282523</v>
      </c>
      <c r="CL81" s="57">
        <f t="shared" si="31"/>
        <v>25.87148499</v>
      </c>
      <c r="CM81" s="57">
        <f>IF(UI!$D$19="Less efficient is fine",-0.479 + 0.0553*(CL81) + -0.000521*(CL81)^2,IF(UI!$D$19="More efficient the better",0.099 + -0.00591*(CL81) + 0.000429*(CL81)^2,0.0238*(CL81) + -0.238))</f>
        <v>0.3777413427</v>
      </c>
      <c r="CN81" s="57">
        <v>0.7392391122177272</v>
      </c>
      <c r="CO81" s="57">
        <f t="shared" si="32"/>
        <v>23.60920506</v>
      </c>
      <c r="CP81" s="57">
        <f>IF(UI!$D$19="Less efficient is fine",-0.479 + 0.0553*(CO81) + -0.000521*(CO81)^2,IF(UI!$D$19="More efficient the better",0.099 + -0.00591*(CO81) + 0.000429*(CO81)^2,0.0238*(CO81) + -0.238))</f>
        <v>0.3238990805</v>
      </c>
      <c r="CQ81" s="57">
        <v>0.35785726036382925</v>
      </c>
      <c r="CR81" s="57">
        <f t="shared" si="33"/>
        <v>22.65299519</v>
      </c>
      <c r="CS81" s="57">
        <f>IF(UI!$D$19="Less efficient is fine",-0.479 + 0.0553*(CR81) + -0.000521*(CR81)^2,IF(UI!$D$19="More efficient the better",0.099 + -0.00591*(CR81) + 0.000429*(CR81)^2,0.0238*(CR81) + -0.238))</f>
        <v>0.3011412856</v>
      </c>
      <c r="CT81" s="57">
        <v>0.257514396471892</v>
      </c>
      <c r="CU81" s="57">
        <f t="shared" si="34"/>
        <v>18.79413766</v>
      </c>
      <c r="CV81" s="57">
        <f>IF(UI!$D$19="Less efficient is fine",-0.479 + 0.0553*(CU81) + -0.000521*(CU81)^2,IF(UI!$D$19="More efficient the better",0.099 + -0.00591*(CU81) + 0.000429*(CU81)^2,0.0238*(CU81) + -0.238))</f>
        <v>0.2093004764</v>
      </c>
      <c r="CW81" s="57">
        <v>0.9814045314835125</v>
      </c>
      <c r="CX81" s="57">
        <f t="shared" si="35"/>
        <v>29.85468453</v>
      </c>
      <c r="CY81" s="57">
        <f>IF(UI!$D$19="Less efficient is fine",-0.479 + 0.0553*(CX81) + -0.000521*(CX81)^2,IF(UI!$D$19="More efficient the better",0.099 + -0.00591*(CX81) + 0.000429*(CX81)^2,0.0238*(CX81) + -0.238))</f>
        <v>0.4725414919</v>
      </c>
      <c r="CZ81" s="57">
        <v>0.6323702063916969</v>
      </c>
      <c r="DA81" s="57">
        <f t="shared" si="36"/>
        <v>24.95438512</v>
      </c>
      <c r="DB81" s="57">
        <f>IF(UI!$D$19="Less efficient is fine",-0.479 + 0.0553*(DA81) + -0.000521*(DA81)^2,IF(UI!$D$19="Efficient",0.099 + -0.00591*(DA81) + 0.000429*(DA81)^2,0.0238*(DA81) + -0.238))</f>
        <v>0.3559143658</v>
      </c>
      <c r="DC81" s="57">
        <v>0.475172890778937</v>
      </c>
      <c r="DD81" s="57">
        <f t="shared" si="37"/>
        <v>24.9245704</v>
      </c>
      <c r="DE81" s="57">
        <f>IF(UI!$D$19="Less efficient is fine",-0.479 + 0.0553*(DD81) + -0.000521*(DD81)^2,IF(UI!$D$19="More efficient the better",0.099 + -0.00591*(DD81) + 0.000429*(DD81)^2,0.0238*(DD81) + -0.238))</f>
        <v>0.3552047756</v>
      </c>
      <c r="DF81" s="57">
        <v>0.070579273679782</v>
      </c>
      <c r="DG81" s="57">
        <f t="shared" si="38"/>
        <v>24.50284289</v>
      </c>
      <c r="DH81" s="57">
        <f>IF(UI!$D$19="Less efficient is fine",-0.479 + 0.0553*(DG81) + -0.000521*(DG81)^2,IF(UI!$D$19="More efficient the better",0.099 + -0.00591*(DG81) + 0.000429*(DG81)^2,0.0238*(DG81) + -0.238))</f>
        <v>0.3451676608</v>
      </c>
      <c r="DI81" s="57">
        <v>0.9542895358302957</v>
      </c>
      <c r="DJ81" s="57">
        <f t="shared" si="39"/>
        <v>32.5791991</v>
      </c>
      <c r="DK81" s="57">
        <f>IF(UI!$D$19="Less efficient is fine",-0.479 + 0.0553*(DJ81) + -0.000521*(DJ81)^2,IF(UI!$D$19="More efficient the better",0.099 + -0.00591*(DJ81) + 0.000429*(DJ81)^2,0.0238*(DJ81) + -0.238))</f>
        <v>0.5373849385</v>
      </c>
      <c r="DL81" s="57">
        <v>0.3395691774627382</v>
      </c>
      <c r="DM81" s="57">
        <f t="shared" si="40"/>
        <v>26.47229553</v>
      </c>
      <c r="DN81" s="57">
        <f>IF(UI!$D$19="Less efficient is fine",-0.479 + 0.0553*(DM81) + -0.000521*(DM81)^2,IF(UI!$D$19="More efficient the better",0.099 + -0.00591*(DM81) + 0.000429*(DM81)^2,0.0238*(DM81) + -0.238))</f>
        <v>0.3920406336</v>
      </c>
      <c r="DO81" s="57">
        <v>0.922983914606122</v>
      </c>
      <c r="DP81" s="57">
        <f t="shared" si="41"/>
        <v>26.46777608</v>
      </c>
      <c r="DQ81" s="57">
        <f>IF(UI!$D$19="Less efficient is fine",-0.479 + 0.0553*(DP81) + -0.000521*(DP81)^2,IF(UI!$D$19="More efficient the better",0.099 + -0.00591*(DP81) + 0.000429*(DP81)^2,0.0238*(DP81) + -0.238))</f>
        <v>0.3919330707</v>
      </c>
      <c r="DR81" s="57">
        <v>0.5333331291550715</v>
      </c>
      <c r="DS81" s="57">
        <f t="shared" si="42"/>
        <v>21.52195312</v>
      </c>
      <c r="DT81" s="57">
        <f>IF(UI!$D$19="Less efficient is fine",-0.479 + 0.0553*(DS81) + -0.000521*(DS81)^2,IF(UI!$D$19="More efficient the better",0.099 + -0.00591*(DS81) + 0.000429*(DS81)^2,0.0238*(DS81) + -0.238))</f>
        <v>0.2742224843</v>
      </c>
      <c r="DU81" s="57">
        <v>0.27175786119668144</v>
      </c>
      <c r="DV81" s="57">
        <f t="shared" si="43"/>
        <v>26.10585278</v>
      </c>
      <c r="DW81" s="57">
        <f>IF(UI!$D$19="Less efficient is fine",-0.479 + 0.0553*(DV81) + -0.000521*(DV81)^2,IF(UI!$D$19="More efficient the better",0.099 + -0.00591*(DV81) + 0.000429*(DV81)^2,0.0238*(DV81) + -0.238))</f>
        <v>0.3833192962</v>
      </c>
      <c r="DX81" s="57">
        <v>0.33616006903296025</v>
      </c>
      <c r="DY81" s="99">
        <f t="shared" si="44"/>
        <v>31.09975651</v>
      </c>
      <c r="DZ81" s="57">
        <f>IF(UI!$D$19="Less efficient is fine",-0.479 + 0.0553*(DY81) + -0.000521*(DY81)^2,IF(UI!$D$19="More efficient the better",0.099 + -0.00591*(DY81) + 0.000429*(DY81)^2,0.0238*(DY81) + -0.238))</f>
        <v>0.502174205</v>
      </c>
      <c r="EA81" s="57">
        <v>0.4820834137538078</v>
      </c>
      <c r="EB81" s="99">
        <f t="shared" si="45"/>
        <v>26.90959985</v>
      </c>
      <c r="EC81" s="57">
        <f>IF(UI!$D$19="Less efficient is fine",-0.479 + 0.0553*(EB81) + -0.000521*(EB81)^2,IF(UI!$D$19="More efficient the better",0.099 + -0.00591*(EB81) + 0.000429*(EB81)^2,0.0238*(EB81) + -0.238))</f>
        <v>0.4024484764</v>
      </c>
      <c r="ED81" s="57">
        <v>0.17488150445826944</v>
      </c>
      <c r="EE81" s="99">
        <f t="shared" si="46"/>
        <v>25.47851913</v>
      </c>
      <c r="EF81" s="57">
        <f>IF(UI!$D$19="Less efficient is fine",-0.479 + 0.0553*(EE81) + -0.000521*(EE81)^2,IF(UI!$D$19="More efficient the better",0.099 + -0.00591*(EE81) + 0.000429*(EE81)^2,0.0238*(EE81) + -0.238))</f>
        <v>0.3683887552</v>
      </c>
      <c r="EG81" s="57">
        <v>0.07393159465949328</v>
      </c>
      <c r="EH81" s="99">
        <f t="shared" si="47"/>
        <v>20.3458544</v>
      </c>
      <c r="EI81" s="57">
        <f>IF(UI!$D$19="Less efficient is fine",-0.479 + 0.0553*(EH81) + -0.000521*(EH81)^2,IF(UI!$D$19="More efficient the better",0.099 + -0.00591*(EH81) + 0.000429*(EH81)^2,0.0238*(EH81) + -0.238))</f>
        <v>0.2462313347</v>
      </c>
      <c r="EJ81" s="57">
        <v>0.2704065402079734</v>
      </c>
      <c r="EK81" s="99">
        <f t="shared" si="48"/>
        <v>20.83849986</v>
      </c>
      <c r="EL81" s="57">
        <f>IF(UI!$D$19="Less efficient is fine",-0.479 + 0.0553*(EK81) + -0.000521*(EK81)^2,IF(UI!$D$19="More efficient the better",0.099 + -0.00591*(EK81) + 0.000429*(EK81)^2,0.0238*(EK81) + -0.238))</f>
        <v>0.2579562968</v>
      </c>
      <c r="EM81" s="57">
        <v>0.5046733922605693</v>
      </c>
      <c r="EN81" s="99">
        <f t="shared" si="49"/>
        <v>16.54961745</v>
      </c>
      <c r="EO81" s="57">
        <f>IF(UI!$D$19="Less efficient is fine",-0.479 + 0.0553*(EN81) + -0.000521*(EN81)^2,IF(UI!$D$19="More efficient the better",0.099 + -0.00591*(EN81) + 0.000429*(EN81)^2,0.0238*(EN81) + -0.238))</f>
        <v>0.1558808953</v>
      </c>
      <c r="EP81" s="57">
        <v>0.34130274412692185</v>
      </c>
      <c r="EQ81" s="99">
        <f t="shared" si="50"/>
        <v>36.15369222</v>
      </c>
      <c r="ER81" s="57">
        <f>IF(UI!$D$19="Less efficient is fine",-0.479 + 0.0553*(EQ81) + -0.000521*(EQ81)^2,IF(UI!$D$19="More efficient the better",0.099 + -0.00591*(EQ81) + 0.000429*(EQ81)^2,0.0238*(EQ81) + -0.238))</f>
        <v>0.6224578749</v>
      </c>
      <c r="ES81" s="57">
        <v>0.9233850645963512</v>
      </c>
      <c r="ET81" s="99">
        <f t="shared" si="51"/>
        <v>19.82932763</v>
      </c>
      <c r="EU81" s="57">
        <f>IF(UI!$D$19="Less efficient is fine",-0.479 + 0.0553*(ET81) + -0.000521*(ET81)^2,IF(UI!$D$19="More efficient the better",0.099 + -0.00591*(ET81) + 0.000429*(ET81)^2,0.0238*(ET81) + -0.238))</f>
        <v>0.2339379977</v>
      </c>
      <c r="EV81" s="57">
        <v>0.8907582649137324</v>
      </c>
      <c r="EW81" s="99">
        <f t="shared" si="52"/>
        <v>20.51055681</v>
      </c>
      <c r="EX81" s="57">
        <f>IF(UI!$D$19="Less efficient is fine",-0.479 + 0.0553*(EW81) + -0.000521*(EW81)^2,IF(UI!$D$19="More efficient the better",0.099 + -0.00591*(EW81) + 0.000429*(EW81)^2,0.0238*(EW81) + -0.238))</f>
        <v>0.2501512522</v>
      </c>
      <c r="EY81" s="57">
        <v>0.1918430327659304</v>
      </c>
      <c r="EZ81" s="99">
        <f t="shared" si="53"/>
        <v>12.92913597</v>
      </c>
      <c r="FA81" s="57">
        <f>IF(UI!$D$19="Less efficient is fine",-0.479 + 0.0553*(EZ81) + -0.000521*(EZ81)^2,IF(UI!$D$19="More efficient the better",0.099 + -0.00591*(EZ81) + 0.000429*(EZ81)^2,0.0238*(EZ81) + -0.238))</f>
        <v>0.06971343604</v>
      </c>
      <c r="FB81" s="57">
        <v>0.3619100156837529</v>
      </c>
      <c r="FC81" s="99">
        <f t="shared" si="54"/>
        <v>11.2761642</v>
      </c>
      <c r="FD81" s="57">
        <f>IF(UI!$D$19="Less efficient is fine",-0.479 + 0.0553*(FC81) + -0.000521*(FC81)^2,IF(UI!$D$19="More efficient the better",0.099 + -0.00591*(FC81) + 0.000429*(FC81)^2,0.0238*(FC81) + -0.238))</f>
        <v>0.03037270801</v>
      </c>
      <c r="FE81" s="57">
        <v>0.8528544622000614</v>
      </c>
      <c r="FF81" s="57">
        <f t="shared" si="55"/>
        <v>39.94569709</v>
      </c>
      <c r="FG81" s="57">
        <f>IF(UI!$D$19="Less efficient is fine",-0.479 + 0.0553*(FF81) + -0.000521*(FF81)^2,IF(UI!$D$19="More efficient the better",0.099 + -0.00591*(FF81) + 0.000429*(FF81)^2,0.0238*(FF81) + -0.238))</f>
        <v>0.7127075908</v>
      </c>
    </row>
    <row r="82" ht="15.75" customHeight="1">
      <c r="A82" s="57">
        <f t="shared" si="1"/>
        <v>0.1683568546</v>
      </c>
      <c r="B82" s="57">
        <v>0.3014984419155655</v>
      </c>
      <c r="C82" s="57">
        <f t="shared" si="2"/>
        <v>32.27090807</v>
      </c>
      <c r="D82" s="57">
        <f>IF(UI!$D$19="Less efficient is fine",-0.479 + 0.0553*(C82) + -0.000521*(C82)^2,IF(UI!$D$19="More efficient the better",0.099 + -0.00591*(C82) + 0.000429*(C82)^2,0.0238*(C82) + -0.238))</f>
        <v>0.530047612</v>
      </c>
      <c r="E82" s="57">
        <v>0.6470975535641652</v>
      </c>
      <c r="F82" s="57">
        <f t="shared" si="3"/>
        <v>20.60715104</v>
      </c>
      <c r="G82" s="57">
        <f>IF(UI!$D$19="Less efficient is fine",-0.479 + 0.0553*(F82) + -0.000521*(F82)^2,IF(UI!$D$19="More efficient the better",0.099 + -0.00591*(F82) + 0.000429*(F82)^2,0.0238*(F82) + -0.238))</f>
        <v>0.2524501947</v>
      </c>
      <c r="H82" s="57">
        <v>0.8811746261566572</v>
      </c>
      <c r="I82" s="57">
        <f t="shared" si="4"/>
        <v>31.53869412</v>
      </c>
      <c r="J82" s="57">
        <f>IF(UI!$D$19="Less efficient is fine",-0.479 + 0.0553*(I82) + -0.000521*(I82)^2,IF(UI!$D$19="More efficient the better",0.099 + -0.00591*(I82) + 0.000429*(I82)^2,0.0238*(I82) + -0.238))</f>
        <v>0.5126209202</v>
      </c>
      <c r="K82" s="57">
        <v>0.7394153298846255</v>
      </c>
      <c r="L82" s="99">
        <f t="shared" si="5"/>
        <v>18.26993295</v>
      </c>
      <c r="M82" s="57">
        <f>IF(UI!$D$19="Less efficient is fine",-0.479 + 0.0553*(L82) + -0.000521*(L82)^2,IF(UI!$D$19="More efficient the better",0.099 + -0.00591*(L82) + 0.000429*(L82)^2,0.0238*(L82) + -0.238))</f>
        <v>0.1968244041</v>
      </c>
      <c r="N82" s="57">
        <v>0.1512886046659816</v>
      </c>
      <c r="O82" s="57">
        <f t="shared" si="6"/>
        <v>24.47531584</v>
      </c>
      <c r="P82" s="57">
        <f>IF(UI!$D$19="Less efficient is fine",-0.479 + 0.0553*(O82) + -0.000521*(O82)^2,IF(UI!$D$19="More efficient the better",0.099 + -0.00591*(O82) + 0.000429*(O82)^2,0.0238*(O82) + -0.238))</f>
        <v>0.3445125169</v>
      </c>
      <c r="Q82" s="57">
        <v>0.8358459167530775</v>
      </c>
      <c r="R82" s="57">
        <f t="shared" si="7"/>
        <v>20.91529075</v>
      </c>
      <c r="S82" s="57">
        <f>IF(UI!$D$19="Less efficient is fine",-0.479 + 0.0553*(R82) + -0.000521*(R82)^2,IF(UI!$D$19="More efficient the better",0.099 + -0.00591*(R82) + 0.000429*(R82)^2,0.0238*(R82) + -0.238))</f>
        <v>0.25978392</v>
      </c>
      <c r="T82" s="57">
        <v>0.44095833350165625</v>
      </c>
      <c r="U82" s="57">
        <f t="shared" si="8"/>
        <v>26.69552092</v>
      </c>
      <c r="V82" s="57">
        <f>IF(UI!$D$19="Less efficient is fine",-0.479 + 0.0553*(U82) + -0.000521*(U82)^2,IF(UI!$D$19="More efficient the better",0.099 + -0.00591*(U82) + 0.000429*(U82)^2,0.0238*(U82) + -0.238))</f>
        <v>0.3973533978</v>
      </c>
      <c r="W82" s="57">
        <v>0.25932785051746954</v>
      </c>
      <c r="X82" s="57">
        <f t="shared" si="9"/>
        <v>20.88071019</v>
      </c>
      <c r="Y82" s="57">
        <f>IF(UI!$D$19="Less efficient is fine",-0.479 + 0.0553*(X82) + -0.000521*(X82)^2,IF(UI!$D$19="More efficient the better",0.099 + -0.00591*(X82) + 0.000429*(X82)^2,0.0238*(X82) + -0.238))</f>
        <v>0.2589609026</v>
      </c>
      <c r="Z82" s="57">
        <v>0.5428408145247008</v>
      </c>
      <c r="AA82" s="57">
        <f t="shared" si="10"/>
        <v>20.55507058</v>
      </c>
      <c r="AB82" s="57">
        <f>IF(UI!$D$19="Less efficient is fine",-0.479 + 0.0553*(AA82) + -0.000521*(AA82)^2,IF(UI!$D$19="More efficient the better",0.099 + -0.00591*(AA82) + 0.000429*(AA82)^2,0.0238*(AA82) + -0.238))</f>
        <v>0.2512106798</v>
      </c>
      <c r="AC82" s="57">
        <v>0.23463542694093975</v>
      </c>
      <c r="AD82" s="57">
        <f t="shared" si="11"/>
        <v>27.05510041</v>
      </c>
      <c r="AE82" s="57">
        <f>IF(UI!$D$19="Less efficient is fine",-0.479 + 0.0553*(AD82) + -0.000521*(AD82)^2,IF(UI!$D$19="More efficient the better",0.099 + -0.00591*(AD82) + 0.000429*(AD82)^2,0.0238*(AD82) + -0.238))</f>
        <v>0.4059113897</v>
      </c>
      <c r="AF82" s="57">
        <v>0.9913700524715469</v>
      </c>
      <c r="AG82" s="57">
        <f t="shared" si="12"/>
        <v>25.19110574</v>
      </c>
      <c r="AH82" s="57">
        <f>IF(UI!$D$19="Less efficient is fine",-0.479 + 0.0553*(AG82) + -0.000521*(AG82)^2,IF(UI!$D$19="More efficient the better",0.099 + -0.00591*(AG82) + 0.000429*(AG82)^2,0.0238*(AG82) + -0.238))</f>
        <v>0.3615483167</v>
      </c>
      <c r="AI82" s="57">
        <v>0.019457585166702596</v>
      </c>
      <c r="AJ82" s="57">
        <f t="shared" si="13"/>
        <v>25.39453857</v>
      </c>
      <c r="AK82" s="57">
        <f>IF(UI!$D$19="Less efficient is fine",-0.479 + 0.0553*(AJ82) + -0.000521*(AJ82)^2,IF(UI!$D$19="More efficient the better",0.099 + -0.00591*(AJ82) + 0.000429*(AJ82)^2,0.0238*(AJ82) + -0.238))</f>
        <v>0.3663900179</v>
      </c>
      <c r="AL82" s="57">
        <v>0.5618753591503</v>
      </c>
      <c r="AM82" s="57">
        <f t="shared" si="14"/>
        <v>19.67400051</v>
      </c>
      <c r="AN82" s="57">
        <f>IF(UI!$D$19="Less efficient is fine",-0.479 + 0.0553*(AM82) + -0.000521*(AM82)^2,IF(UI!$D$19="More efficient the better",0.099 + -0.00591*(AM82) + 0.000429*(AM82)^2,0.0238*(AM82) + -0.238))</f>
        <v>0.2302412122</v>
      </c>
      <c r="AO82" s="57">
        <v>0.44374796737386635</v>
      </c>
      <c r="AP82" s="57">
        <f t="shared" si="15"/>
        <v>21.82621008</v>
      </c>
      <c r="AQ82" s="57">
        <f>IF(UI!$D$19="Less efficient is fine",-0.479 + 0.0553*(AP82) + -0.000521*(AP82)^2,IF(UI!$D$19="More efficient the better",0.099 + -0.00591*(AP82) + 0.000429*(AP82)^2,0.0238*(AP82) + -0.238))</f>
        <v>0.2814637999</v>
      </c>
      <c r="AR82" s="57">
        <v>0.9750041942686414</v>
      </c>
      <c r="AS82" s="57">
        <f t="shared" si="16"/>
        <v>33.10412486</v>
      </c>
      <c r="AT82" s="57">
        <f>IF(UI!$D$19="Less efficient is fine",-0.479 + 0.0553*(AS82) + -0.000521*(AS82)^2,IF(UI!$D$19="More efficient the better",0.099 + -0.00591*(AS82) + 0.000429*(AS82)^2,0.0238*(AS82) + -0.238))</f>
        <v>0.5498781717</v>
      </c>
      <c r="AU82" s="57">
        <v>0.3411541746354986</v>
      </c>
      <c r="AV82" s="57">
        <f t="shared" si="17"/>
        <v>25.89106854</v>
      </c>
      <c r="AW82" s="57">
        <f>IF(UI!$D$19="Less efficient is fine",-0.479 + 0.0553*(AV82) + -0.000521*(AV82)^2,IF(UI!$D$19="More efficient the better",0.099 + -0.00591*(AV82) + 0.000429*(AV82)^2,0.0238*(AV82) + -0.238))</f>
        <v>0.3782074312</v>
      </c>
      <c r="AX82" s="57">
        <v>0.7856923106610799</v>
      </c>
      <c r="AY82" s="57">
        <f t="shared" si="18"/>
        <v>24.71706425</v>
      </c>
      <c r="AZ82" s="57">
        <f>IF(UI!$D$19="Less efficient is fine",-0.479 + 0.0553*(AY82) + -0.000521*(AY82)^2,IF(UI!$D$19="More efficient the better",0.099 + -0.00591*(AY82) + 0.000429*(AY82)^2,0.0238*(AY82) + -0.238))</f>
        <v>0.3502661292</v>
      </c>
      <c r="BA82" s="57">
        <v>0.9314903750019957</v>
      </c>
      <c r="BB82" s="57">
        <f t="shared" si="19"/>
        <v>22.52758096</v>
      </c>
      <c r="BC82" s="57">
        <f>IF(UI!$D$19="Less efficient is fine",-0.479 + 0.0553*(BB82) + -0.000521*(BB82)^2,IF(UI!$D$19="More efficient the better",0.099 + -0.00591*(BB82) + 0.000429*(BB82)^2,0.0238*(BB82) + -0.238))</f>
        <v>0.2981564268</v>
      </c>
      <c r="BD82" s="57">
        <v>0.04805497708197792</v>
      </c>
      <c r="BE82" s="57">
        <f t="shared" si="20"/>
        <v>19.55008027</v>
      </c>
      <c r="BF82" s="57">
        <f>IF(UI!$D$19="Less efficient is fine",-0.479 + 0.0553*(BE82) + -0.000521*(BE82)^2,IF(UI!$D$19="More efficient the better",0.099 + -0.00591*(BE82) + 0.000429*(BE82)^2,0.0238*(BE82) + -0.238))</f>
        <v>0.2272919105</v>
      </c>
      <c r="BG82" s="57">
        <v>0.40220249615719794</v>
      </c>
      <c r="BH82" s="57">
        <f t="shared" si="21"/>
        <v>27.48443138</v>
      </c>
      <c r="BI82" s="57">
        <f>IF(UI!$D$19="Less efficient is fine",-0.479 + 0.0553*(BH82) + -0.000521*(BH82)^2,IF(UI!$D$19="More efficient the better",0.099 + -0.00591*(BH82) + 0.000429*(BH82)^2,0.0238*(BH82) + -0.238))</f>
        <v>0.4161294669</v>
      </c>
      <c r="BJ82" s="57">
        <v>0.4686852974494108</v>
      </c>
      <c r="BK82" s="57">
        <f t="shared" si="22"/>
        <v>16.42044752</v>
      </c>
      <c r="BL82" s="57">
        <f>IF(UI!$D$19="Less efficient is fine",-0.479 + 0.0553*(BK82) + -0.000521*(BK82)^2,IF(UI!$D$19="More efficient the better",0.099 + -0.00591*(BK82) + 0.000429*(BK82)^2,0.0238*(BK82) + -0.238))</f>
        <v>0.1528066511</v>
      </c>
      <c r="BM82" s="57">
        <v>0.02690163809334034</v>
      </c>
      <c r="BN82" s="57">
        <f t="shared" si="23"/>
        <v>24.27575433</v>
      </c>
      <c r="BO82" s="57">
        <f>IF(UI!$D$19="Less efficient is fine",-0.479 + 0.0553*(BN82) + -0.000521*(BN82)^2,IF(UI!$D$19="More efficient the better",0.099 + -0.00591*(BN82) + 0.000429*(BN82)^2,0.0238*(BN82) + -0.238))</f>
        <v>0.339762953</v>
      </c>
      <c r="BP82" s="57">
        <v>0.30472006014695074</v>
      </c>
      <c r="BQ82" s="57">
        <f t="shared" si="24"/>
        <v>23.51299907</v>
      </c>
      <c r="BR82" s="57">
        <f>IF(UI!$D$19="Less efficient is fine",-0.479 + 0.0553*(BQ82) + -0.000521*(BQ82)^2,IF(UI!$D$19="More efficient the better",0.099 + -0.00591*(BQ82) + 0.000429*(BQ82)^2,0.0238*(BQ82) + -0.238))</f>
        <v>0.3216093778</v>
      </c>
      <c r="BS82" s="57">
        <v>0.47716227933377375</v>
      </c>
      <c r="BT82" s="57">
        <f t="shared" si="25"/>
        <v>23.44223842</v>
      </c>
      <c r="BU82" s="57">
        <f>IF(UI!$D$19="Less efficient is fine",-0.479 + 0.0553*(BT82) + -0.000521*(BT82)^2,IF(UI!$D$19="More efficient the better",0.099 + -0.00591*(BT82) + 0.000429*(BT82)^2,0.0238*(BT82) + -0.238))</f>
        <v>0.3199252744</v>
      </c>
      <c r="BV82" s="57">
        <v>0.8199554637825535</v>
      </c>
      <c r="BW82" s="57">
        <f t="shared" si="26"/>
        <v>15.71461289</v>
      </c>
      <c r="BX82" s="57">
        <f>IF(UI!$D$19="Less efficient is fine",-0.479 + 0.0553*(BW82) + -0.000521*(BW82)^2,IF(UI!$D$19="More efficient the better",0.099 + -0.00591*(BW82) + 0.000429*(BW82)^2,0.0238*(BW82) + -0.238))</f>
        <v>0.1360077867</v>
      </c>
      <c r="BY82" s="57">
        <v>0.6937664444524393</v>
      </c>
      <c r="BZ82" s="57">
        <f t="shared" si="27"/>
        <v>24.39407223</v>
      </c>
      <c r="CA82" s="57">
        <f>IF(UI!$D$19="Less efficient is fine",-0.479 + 0.0553*(BZ82) + -0.000521*(BZ82)^2,IF(UI!$D$19="More efficient the better",0.099 + -0.00591*(BZ82) + 0.000429*(BZ82)^2,0.0238*(BZ82) + -0.238))</f>
        <v>0.3425789191</v>
      </c>
      <c r="CB82" s="57">
        <v>0.47166801415230186</v>
      </c>
      <c r="CC82" s="57">
        <f t="shared" si="28"/>
        <v>25.39939206</v>
      </c>
      <c r="CD82" s="57">
        <f>IF(UI!$D$19="Less efficient is fine",-0.479 + 0.0553*(CC82) + -0.000521*(CC82)^2,IF(UI!$D$19="More efficient the better",0.099 + -0.00591*(CC82) + 0.000429*(CC82)^2,0.0238*(CC82) + -0.238))</f>
        <v>0.3665055309</v>
      </c>
      <c r="CE82" s="57">
        <v>0.8793290763342849</v>
      </c>
      <c r="CF82" s="57">
        <f t="shared" si="29"/>
        <v>16.75058377</v>
      </c>
      <c r="CG82" s="57">
        <f>IF(UI!$D$19="Less efficient is fine",-0.479 + 0.0553*(CF82) + -0.000521*(CF82)^2,IF(UI!$D$19="More efficient the better",0.099 + -0.00591*(CF82) + 0.000429*(CF82)^2,0.0238*(CF82) + -0.238))</f>
        <v>0.1606638938</v>
      </c>
      <c r="CH82" s="57">
        <v>0.18158660487592493</v>
      </c>
      <c r="CI82" s="57">
        <f t="shared" si="30"/>
        <v>16.50659635</v>
      </c>
      <c r="CJ82" s="57">
        <f>IF(UI!$D$19="Less efficient is fine",-0.479 + 0.0553*(CI82) + -0.000521*(CI82)^2,IF(UI!$D$19="More efficient the better",0.099 + -0.00591*(CI82) + 0.000429*(CI82)^2,0.0238*(CI82) + -0.238))</f>
        <v>0.1548569931</v>
      </c>
      <c r="CK82" s="57">
        <v>0.8318611991311793</v>
      </c>
      <c r="CL82" s="57">
        <f t="shared" si="31"/>
        <v>24.38818571</v>
      </c>
      <c r="CM82" s="57">
        <f>IF(UI!$D$19="Less efficient is fine",-0.479 + 0.0553*(CL82) + -0.000521*(CL82)^2,IF(UI!$D$19="More efficient the better",0.099 + -0.00591*(CL82) + 0.000429*(CL82)^2,0.0238*(CL82) + -0.238))</f>
        <v>0.3424388199</v>
      </c>
      <c r="CN82" s="57">
        <v>0.327655287968463</v>
      </c>
      <c r="CO82" s="57">
        <f t="shared" si="32"/>
        <v>26.04756277</v>
      </c>
      <c r="CP82" s="57">
        <f>IF(UI!$D$19="Less efficient is fine",-0.479 + 0.0553*(CO82) + -0.000521*(CO82)^2,IF(UI!$D$19="More efficient the better",0.099 + -0.00591*(CO82) + 0.000429*(CO82)^2,0.0238*(CO82) + -0.238))</f>
        <v>0.381931994</v>
      </c>
      <c r="CQ82" s="57">
        <v>0.2523732026669633</v>
      </c>
      <c r="CR82" s="57">
        <f t="shared" si="33"/>
        <v>21.90750288</v>
      </c>
      <c r="CS82" s="57">
        <f>IF(UI!$D$19="Less efficient is fine",-0.479 + 0.0553*(CR82) + -0.000521*(CR82)^2,IF(UI!$D$19="More efficient the better",0.099 + -0.00591*(CR82) + 0.000429*(CR82)^2,0.0238*(CR82) + -0.238))</f>
        <v>0.2833985686</v>
      </c>
      <c r="CT82" s="57">
        <v>0.7297156431049018</v>
      </c>
      <c r="CU82" s="57">
        <f t="shared" si="34"/>
        <v>16.86650949</v>
      </c>
      <c r="CV82" s="57">
        <f>IF(UI!$D$19="Less efficient is fine",-0.479 + 0.0553*(CU82) + -0.000521*(CU82)^2,IF(UI!$D$19="More efficient the better",0.099 + -0.00591*(CU82) + 0.000429*(CU82)^2,0.0238*(CU82) + -0.238))</f>
        <v>0.1634229259</v>
      </c>
      <c r="CW82" s="57">
        <v>0.3164053868122859</v>
      </c>
      <c r="CX82" s="57">
        <f t="shared" si="35"/>
        <v>26.5797232</v>
      </c>
      <c r="CY82" s="57">
        <f>IF(UI!$D$19="Less efficient is fine",-0.479 + 0.0553*(CX82) + -0.000521*(CX82)^2,IF(UI!$D$19="More efficient the better",0.099 + -0.00591*(CX82) + 0.000429*(CX82)^2,0.0238*(CX82) + -0.238))</f>
        <v>0.3945974121</v>
      </c>
      <c r="CZ82" s="57">
        <v>0.5563863940711192</v>
      </c>
      <c r="DA82" s="57">
        <f t="shared" si="36"/>
        <v>23.96496784</v>
      </c>
      <c r="DB82" s="57">
        <f>IF(UI!$D$19="Less efficient is fine",-0.479 + 0.0553*(DA82) + -0.000521*(DA82)^2,IF(UI!$D$19="Efficient",0.099 + -0.00591*(DA82) + 0.000429*(DA82)^2,0.0238*(DA82) + -0.238))</f>
        <v>0.3323662345</v>
      </c>
      <c r="DC82" s="57">
        <v>0.9614910324396271</v>
      </c>
      <c r="DD82" s="57">
        <f t="shared" si="37"/>
        <v>25.59659718</v>
      </c>
      <c r="DE82" s="57">
        <f>IF(UI!$D$19="Less efficient is fine",-0.479 + 0.0553*(DD82) + -0.000521*(DD82)^2,IF(UI!$D$19="More efficient the better",0.099 + -0.00591*(DD82) + 0.000429*(DD82)^2,0.0238*(DD82) + -0.238))</f>
        <v>0.3711990128</v>
      </c>
      <c r="DF82" s="57">
        <v>0.7856457870950372</v>
      </c>
      <c r="DG82" s="57">
        <f t="shared" si="38"/>
        <v>24.19555219</v>
      </c>
      <c r="DH82" s="57">
        <f>IF(UI!$D$19="Less efficient is fine",-0.479 + 0.0553*(DG82) + -0.000521*(DG82)^2,IF(UI!$D$19="More efficient the better",0.099 + -0.00591*(DG82) + 0.000429*(DG82)^2,0.0238*(DG82) + -0.238))</f>
        <v>0.3378541421</v>
      </c>
      <c r="DI82" s="57">
        <v>0.24166936105299053</v>
      </c>
      <c r="DJ82" s="57">
        <f t="shared" si="39"/>
        <v>30.78090265</v>
      </c>
      <c r="DK82" s="57">
        <f>IF(UI!$D$19="Less efficient is fine",-0.479 + 0.0553*(DJ82) + -0.000521*(DJ82)^2,IF(UI!$D$19="More efficient the better",0.099 + -0.00591*(DJ82) + 0.000429*(DJ82)^2,0.0238*(DJ82) + -0.238))</f>
        <v>0.4945854831</v>
      </c>
      <c r="DL82" s="57">
        <v>0.796196185697128</v>
      </c>
      <c r="DM82" s="57">
        <f t="shared" si="40"/>
        <v>24.25402594</v>
      </c>
      <c r="DN82" s="57">
        <f>IF(UI!$D$19="Less efficient is fine",-0.479 + 0.0553*(DM82) + -0.000521*(DM82)^2,IF(UI!$D$19="More efficient the better",0.099 + -0.00591*(DM82) + 0.000429*(DM82)^2,0.0238*(DM82) + -0.238))</f>
        <v>0.3392458173</v>
      </c>
      <c r="DO82" s="57">
        <v>0.44815854800505006</v>
      </c>
      <c r="DP82" s="57">
        <f t="shared" si="41"/>
        <v>26.84022074</v>
      </c>
      <c r="DQ82" s="57">
        <f>IF(UI!$D$19="Less efficient is fine",-0.479 + 0.0553*(DP82) + -0.000521*(DP82)^2,IF(UI!$D$19="More efficient the better",0.099 + -0.00591*(DP82) + 0.000429*(DP82)^2,0.0238*(DP82) + -0.238))</f>
        <v>0.4007972537</v>
      </c>
      <c r="DR82" s="57">
        <v>0.3901232595359778</v>
      </c>
      <c r="DS82" s="57">
        <f t="shared" si="42"/>
        <v>27.09160474</v>
      </c>
      <c r="DT82" s="57">
        <f>IF(UI!$D$19="Less efficient is fine",-0.479 + 0.0553*(DS82) + -0.000521*(DS82)^2,IF(UI!$D$19="More efficient the better",0.099 + -0.00591*(DS82) + 0.000429*(DS82)^2,0.0238*(DS82) + -0.238))</f>
        <v>0.4067801928</v>
      </c>
      <c r="DU82" s="57">
        <v>0.7685629439364928</v>
      </c>
      <c r="DV82" s="57">
        <f t="shared" si="43"/>
        <v>23.71056578</v>
      </c>
      <c r="DW82" s="57">
        <f>IF(UI!$D$19="Less efficient is fine",-0.479 + 0.0553*(DV82) + -0.000521*(DV82)^2,IF(UI!$D$19="More efficient the better",0.099 + -0.00591*(DV82) + 0.000429*(DV82)^2,0.0238*(DV82) + -0.238))</f>
        <v>0.3263114655</v>
      </c>
      <c r="DX82" s="57">
        <v>0.3212589996619306</v>
      </c>
      <c r="DY82" s="99">
        <f t="shared" si="44"/>
        <v>31.00786102</v>
      </c>
      <c r="DZ82" s="57">
        <f>IF(UI!$D$19="Less efficient is fine",-0.479 + 0.0553*(DY82) + -0.000521*(DY82)^2,IF(UI!$D$19="More efficient the better",0.099 + -0.00591*(DY82) + 0.000429*(DY82)^2,0.0238*(DY82) + -0.238))</f>
        <v>0.4999870924</v>
      </c>
      <c r="EA82" s="57">
        <v>0.8512294442585024</v>
      </c>
      <c r="EB82" s="99">
        <f t="shared" si="45"/>
        <v>25.66217308</v>
      </c>
      <c r="EC82" s="57">
        <f>IF(UI!$D$19="Less efficient is fine",-0.479 + 0.0553*(EB82) + -0.000521*(EB82)^2,IF(UI!$D$19="More efficient the better",0.099 + -0.00591*(EB82) + 0.000429*(EB82)^2,0.0238*(EB82) + -0.238))</f>
        <v>0.3727597193</v>
      </c>
      <c r="ED82" s="57">
        <v>0.25242422375026696</v>
      </c>
      <c r="EE82" s="99">
        <f t="shared" si="46"/>
        <v>25.7763172</v>
      </c>
      <c r="EF82" s="57">
        <f>IF(UI!$D$19="Less efficient is fine",-0.479 + 0.0553*(EE82) + -0.000521*(EE82)^2,IF(UI!$D$19="More efficient the better",0.099 + -0.00591*(EE82) + 0.000429*(EE82)^2,0.0238*(EE82) + -0.238))</f>
        <v>0.3754763494</v>
      </c>
      <c r="EG82" s="57">
        <v>0.5906681074974042</v>
      </c>
      <c r="EH82" s="99">
        <f t="shared" si="47"/>
        <v>17.97069286</v>
      </c>
      <c r="EI82" s="57">
        <f>IF(UI!$D$19="Less efficient is fine",-0.479 + 0.0553*(EH82) + -0.000521*(EH82)^2,IF(UI!$D$19="More efficient the better",0.099 + -0.00591*(EH82) + 0.000429*(EH82)^2,0.0238*(EH82) + -0.238))</f>
        <v>0.1897024902</v>
      </c>
      <c r="EJ82" s="57">
        <v>0.30390328674314027</v>
      </c>
      <c r="EK82" s="99">
        <f t="shared" si="48"/>
        <v>20.94904876</v>
      </c>
      <c r="EL82" s="57">
        <f>IF(UI!$D$19="Less efficient is fine",-0.479 + 0.0553*(EK82) + -0.000521*(EK82)^2,IF(UI!$D$19="More efficient the better",0.099 + -0.00591*(EK82) + 0.000429*(EK82)^2,0.0238*(EK82) + -0.238))</f>
        <v>0.2605873606</v>
      </c>
      <c r="EM82" s="57">
        <v>0.8560169101430734</v>
      </c>
      <c r="EN82" s="99">
        <f t="shared" si="49"/>
        <v>19.5222738</v>
      </c>
      <c r="EO82" s="57">
        <f>IF(UI!$D$19="Less efficient is fine",-0.479 + 0.0553*(EN82) + -0.000521*(EN82)^2,IF(UI!$D$19="More efficient the better",0.099 + -0.00591*(EN82) + 0.000429*(EN82)^2,0.0238*(EN82) + -0.238))</f>
        <v>0.2266301164</v>
      </c>
      <c r="EP82" s="57">
        <v>0.23028899178836915</v>
      </c>
      <c r="EQ82" s="99">
        <f t="shared" si="50"/>
        <v>34.16189596</v>
      </c>
      <c r="ER82" s="57">
        <f>IF(UI!$D$19="Less efficient is fine",-0.479 + 0.0553*(EQ82) + -0.000521*(EQ82)^2,IF(UI!$D$19="More efficient the better",0.099 + -0.00591*(EQ82) + 0.000429*(EQ82)^2,0.0238*(EQ82) + -0.238))</f>
        <v>0.5750531238</v>
      </c>
      <c r="ES82" s="57">
        <v>0.30756333368170996</v>
      </c>
      <c r="ET82" s="99">
        <f t="shared" si="51"/>
        <v>20.17645017</v>
      </c>
      <c r="EU82" s="57">
        <f>IF(UI!$D$19="Less efficient is fine",-0.479 + 0.0553*(ET82) + -0.000521*(ET82)^2,IF(UI!$D$19="More efficient the better",0.099 + -0.00591*(ET82) + 0.000429*(ET82)^2,0.0238*(ET82) + -0.238))</f>
        <v>0.242199514</v>
      </c>
      <c r="EV82" s="57">
        <v>0.5010141038832638</v>
      </c>
      <c r="EW82" s="99">
        <f t="shared" si="52"/>
        <v>15.40505874</v>
      </c>
      <c r="EX82" s="57">
        <f>IF(UI!$D$19="Less efficient is fine",-0.479 + 0.0553*(EW82) + -0.000521*(EW82)^2,IF(UI!$D$19="More efficient the better",0.099 + -0.00591*(EW82) + 0.000429*(EW82)^2,0.0238*(EW82) + -0.238))</f>
        <v>0.1286403979</v>
      </c>
      <c r="EY82" s="57">
        <v>0.8772348753956324</v>
      </c>
      <c r="EZ82" s="99">
        <f t="shared" si="53"/>
        <v>12.7702046</v>
      </c>
      <c r="FA82" s="57">
        <f>IF(UI!$D$19="Less efficient is fine",-0.479 + 0.0553*(EZ82) + -0.000521*(EZ82)^2,IF(UI!$D$19="More efficient the better",0.099 + -0.00591*(EZ82) + 0.000429*(EZ82)^2,0.0238*(EZ82) + -0.238))</f>
        <v>0.06593086937</v>
      </c>
      <c r="FB82" s="57">
        <v>0.9230186435348894</v>
      </c>
      <c r="FC82" s="99">
        <f t="shared" si="54"/>
        <v>11.37032003</v>
      </c>
      <c r="FD82" s="57">
        <f>IF(UI!$D$19="Less efficient is fine",-0.479 + 0.0553*(FC82) + -0.000521*(FC82)^2,IF(UI!$D$19="More efficient the better",0.099 + -0.00591*(FC82) + 0.000429*(FC82)^2,0.0238*(FC82) + -0.238))</f>
        <v>0.03261361676</v>
      </c>
      <c r="FE82" s="57">
        <v>0.9706331805928461</v>
      </c>
      <c r="FF82" s="57">
        <f t="shared" si="55"/>
        <v>46.61485988</v>
      </c>
      <c r="FG82" s="57">
        <f>IF(UI!$D$19="Less efficient is fine",-0.479 + 0.0553*(FF82) + -0.000521*(FF82)^2,IF(UI!$D$19="More efficient the better",0.099 + -0.00591*(FF82) + 0.000429*(FF82)^2,0.0238*(FF82) + -0.238))</f>
        <v>0.871433665</v>
      </c>
    </row>
    <row r="83" ht="15.75" customHeight="1">
      <c r="A83" s="57">
        <f t="shared" si="1"/>
        <v>0.3948686191</v>
      </c>
      <c r="B83" s="57">
        <v>0.46925468238115653</v>
      </c>
      <c r="C83" s="57">
        <f t="shared" si="2"/>
        <v>33.32821812</v>
      </c>
      <c r="D83" s="57">
        <f>IF(UI!$D$19="Less efficient is fine",-0.479 + 0.0553*(C83) + -0.000521*(C83)^2,IF(UI!$D$19="More efficient the better",0.099 + -0.00591*(C83) + 0.000429*(C83)^2,0.0238*(C83) + -0.238))</f>
        <v>0.5552115911</v>
      </c>
      <c r="E83" s="57">
        <v>0.9523546345396405</v>
      </c>
      <c r="F83" s="57">
        <f t="shared" si="3"/>
        <v>26.54871888</v>
      </c>
      <c r="G83" s="57">
        <f>IF(UI!$D$19="Less efficient is fine",-0.479 + 0.0553*(F83) + -0.000521*(F83)^2,IF(UI!$D$19="More efficient the better",0.099 + -0.00591*(F83) + 0.000429*(F83)^2,0.0238*(F83) + -0.238))</f>
        <v>0.3938595094</v>
      </c>
      <c r="H83" s="57">
        <v>0.8628280977846228</v>
      </c>
      <c r="I83" s="57">
        <f t="shared" si="4"/>
        <v>31.20664067</v>
      </c>
      <c r="J83" s="57">
        <f>IF(UI!$D$19="Less efficient is fine",-0.479 + 0.0553*(I83) + -0.000521*(I83)^2,IF(UI!$D$19="More efficient the better",0.099 + -0.00591*(I83) + 0.000429*(I83)^2,0.0238*(I83) + -0.238))</f>
        <v>0.5047180481</v>
      </c>
      <c r="K83" s="57">
        <v>0.5684983584008861</v>
      </c>
      <c r="L83" s="99">
        <f t="shared" si="5"/>
        <v>16.62645222</v>
      </c>
      <c r="M83" s="57">
        <f>IF(UI!$D$19="Less efficient is fine",-0.479 + 0.0553*(L83) + -0.000521*(L83)^2,IF(UI!$D$19="More efficient the better",0.099 + -0.00591*(L83) + 0.000429*(L83)^2,0.0238*(L83) + -0.238))</f>
        <v>0.1577095629</v>
      </c>
      <c r="N83" s="57">
        <v>0.26034922896070367</v>
      </c>
      <c r="O83" s="57">
        <f t="shared" si="6"/>
        <v>25.24717474</v>
      </c>
      <c r="P83" s="57">
        <f>IF(UI!$D$19="Less efficient is fine",-0.479 + 0.0553*(O83) + -0.000521*(O83)^2,IF(UI!$D$19="More efficient the better",0.099 + -0.00591*(O83) + 0.000429*(O83)^2,0.0238*(O83) + -0.238))</f>
        <v>0.3628827587</v>
      </c>
      <c r="Q83" s="57">
        <v>0.6126600037316556</v>
      </c>
      <c r="R83" s="57">
        <f t="shared" si="7"/>
        <v>18.18936306</v>
      </c>
      <c r="S83" s="57">
        <f>IF(UI!$D$19="Less efficient is fine",-0.479 + 0.0553*(R83) + -0.000521*(R83)^2,IF(UI!$D$19="More efficient the better",0.099 + -0.00591*(R83) + 0.000429*(R83)^2,0.0238*(R83) + -0.238))</f>
        <v>0.1949068408</v>
      </c>
      <c r="T83" s="57">
        <v>0.7256192365607707</v>
      </c>
      <c r="U83" s="57">
        <f t="shared" si="8"/>
        <v>23.39286307</v>
      </c>
      <c r="V83" s="57">
        <f>IF(UI!$D$19="Less efficient is fine",-0.479 + 0.0553*(U83) + -0.000521*(U83)^2,IF(UI!$D$19="More efficient the better",0.099 + -0.00591*(U83) + 0.000429*(U83)^2,0.0238*(U83) + -0.238))</f>
        <v>0.3187501411</v>
      </c>
      <c r="W83" s="57">
        <v>0.7865384713335216</v>
      </c>
      <c r="X83" s="57">
        <f t="shared" si="9"/>
        <v>19.87062572</v>
      </c>
      <c r="Y83" s="57">
        <f>IF(UI!$D$19="Less efficient is fine",-0.479 + 0.0553*(X83) + -0.000521*(X83)^2,IF(UI!$D$19="More efficient the better",0.099 + -0.00591*(X83) + 0.000429*(X83)^2,0.0238*(X83) + -0.238))</f>
        <v>0.2349208922</v>
      </c>
      <c r="Z83" s="57">
        <v>0.3903837468016491</v>
      </c>
      <c r="AA83" s="57">
        <f t="shared" si="10"/>
        <v>25.65083146</v>
      </c>
      <c r="AB83" s="57">
        <f>IF(UI!$D$19="Less efficient is fine",-0.479 + 0.0553*(AA83) + -0.000521*(AA83)^2,IF(UI!$D$19="More efficient the better",0.099 + -0.00591*(AA83) + 0.000429*(AA83)^2,0.0238*(AA83) + -0.238))</f>
        <v>0.3724897888</v>
      </c>
      <c r="AC83" s="57">
        <v>0.871516368310296</v>
      </c>
      <c r="AD83" s="57">
        <f t="shared" si="11"/>
        <v>26.35400709</v>
      </c>
      <c r="AE83" s="57">
        <f>IF(UI!$D$19="Less efficient is fine",-0.479 + 0.0553*(AD83) + -0.000521*(AD83)^2,IF(UI!$D$19="More efficient the better",0.099 + -0.00591*(AD83) + 0.000429*(AD83)^2,0.0238*(AD83) + -0.238))</f>
        <v>0.3892253687</v>
      </c>
      <c r="AF83" s="57">
        <v>0.7077340188477007</v>
      </c>
      <c r="AG83" s="57">
        <f t="shared" si="12"/>
        <v>26.21513367</v>
      </c>
      <c r="AH83" s="57">
        <f>IF(UI!$D$19="Less efficient is fine",-0.479 + 0.0553*(AG83) + -0.000521*(AG83)^2,IF(UI!$D$19="More efficient the better",0.099 + -0.00591*(AG83) + 0.000429*(AG83)^2,0.0238*(AG83) + -0.238))</f>
        <v>0.3859201814</v>
      </c>
      <c r="AI83" s="57">
        <v>0.8642713721993103</v>
      </c>
      <c r="AJ83" s="57">
        <f t="shared" si="13"/>
        <v>25.17133289</v>
      </c>
      <c r="AK83" s="57">
        <f>IF(UI!$D$19="Less efficient is fine",-0.479 + 0.0553*(AJ83) + -0.000521*(AJ83)^2,IF(UI!$D$19="More efficient the better",0.099 + -0.00591*(AJ83) + 0.000429*(AJ83)^2,0.0238*(AJ83) + -0.238))</f>
        <v>0.3610777229</v>
      </c>
      <c r="AL83" s="57">
        <v>0.283257481952611</v>
      </c>
      <c r="AM83" s="57">
        <f t="shared" si="14"/>
        <v>23.88167971</v>
      </c>
      <c r="AN83" s="57">
        <f>IF(UI!$D$19="Less efficient is fine",-0.479 + 0.0553*(AM83) + -0.000521*(AM83)^2,IF(UI!$D$19="More efficient the better",0.099 + -0.00591*(AM83) + 0.000429*(AM83)^2,0.0238*(AM83) + -0.238))</f>
        <v>0.3303839771</v>
      </c>
      <c r="AO83" s="57">
        <v>0.6659416986770205</v>
      </c>
      <c r="AP83" s="57">
        <f t="shared" si="15"/>
        <v>18.359541</v>
      </c>
      <c r="AQ83" s="57">
        <f>IF(UI!$D$19="Less efficient is fine",-0.479 + 0.0553*(AP83) + -0.000521*(AP83)^2,IF(UI!$D$19="More efficient the better",0.099 + -0.00591*(AP83) + 0.000429*(AP83)^2,0.0238*(AP83) + -0.238))</f>
        <v>0.1989570757</v>
      </c>
      <c r="AR83" s="57">
        <v>0.2486915276668774</v>
      </c>
      <c r="AS83" s="57">
        <f t="shared" si="16"/>
        <v>28.87889642</v>
      </c>
      <c r="AT83" s="57">
        <f>IF(UI!$D$19="Less efficient is fine",-0.479 + 0.0553*(AS83) + -0.000521*(AS83)^2,IF(UI!$D$19="More efficient the better",0.099 + -0.00591*(AS83) + 0.000429*(AS83)^2,0.0238*(AS83) + -0.238))</f>
        <v>0.4493177348</v>
      </c>
      <c r="AU83" s="57">
        <v>0.00680453964267691</v>
      </c>
      <c r="AV83" s="57">
        <f t="shared" si="17"/>
        <v>23.40830285</v>
      </c>
      <c r="AW83" s="57">
        <f>IF(UI!$D$19="Less efficient is fine",-0.479 + 0.0553*(AV83) + -0.000521*(AV83)^2,IF(UI!$D$19="More efficient the better",0.099 + -0.00591*(AV83) + 0.000429*(AV83)^2,0.0238*(AV83) + -0.238))</f>
        <v>0.3191176079</v>
      </c>
      <c r="AX83" s="57">
        <v>0.6099439870182898</v>
      </c>
      <c r="AY83" s="57">
        <f t="shared" si="18"/>
        <v>22.17458076</v>
      </c>
      <c r="AZ83" s="57">
        <f>IF(UI!$D$19="Less efficient is fine",-0.479 + 0.0553*(AY83) + -0.000521*(AY83)^2,IF(UI!$D$19="More efficient the better",0.099 + -0.00591*(AY83) + 0.000429*(AY83)^2,0.0238*(AY83) + -0.238))</f>
        <v>0.2897550221</v>
      </c>
      <c r="BA83" s="57">
        <v>0.3646285970022517</v>
      </c>
      <c r="BB83" s="57">
        <f t="shared" si="19"/>
        <v>21.41586228</v>
      </c>
      <c r="BC83" s="57">
        <f>IF(UI!$D$19="Less efficient is fine",-0.479 + 0.0553*(BB83) + -0.000521*(BB83)^2,IF(UI!$D$19="More efficient the better",0.099 + -0.00591*(BB83) + 0.000429*(BB83)^2,0.0238*(BB83) + -0.238))</f>
        <v>0.2716975222</v>
      </c>
      <c r="BD83" s="57">
        <v>0.22605550492873605</v>
      </c>
      <c r="BE83" s="57">
        <f t="shared" si="20"/>
        <v>21.36196003</v>
      </c>
      <c r="BF83" s="57">
        <f>IF(UI!$D$19="Less efficient is fine",-0.479 + 0.0553*(BE83) + -0.000521*(BE83)^2,IF(UI!$D$19="More efficient the better",0.099 + -0.00591*(BE83) + 0.000429*(BE83)^2,0.0238*(BE83) + -0.238))</f>
        <v>0.2704146487</v>
      </c>
      <c r="BG83" s="57">
        <v>0.5873077932083699</v>
      </c>
      <c r="BH83" s="57">
        <f t="shared" si="21"/>
        <v>22.25040383</v>
      </c>
      <c r="BI83" s="57">
        <f>IF(UI!$D$19="Less efficient is fine",-0.479 + 0.0553*(BH83) + -0.000521*(BH83)^2,IF(UI!$D$19="More efficient the better",0.099 + -0.00591*(BH83) + 0.000429*(BH83)^2,0.0238*(BH83) + -0.238))</f>
        <v>0.2915596111</v>
      </c>
      <c r="BJ83" s="57">
        <v>0.6688926851920742</v>
      </c>
      <c r="BK83" s="57">
        <f t="shared" si="22"/>
        <v>13.7734951</v>
      </c>
      <c r="BL83" s="57">
        <f>IF(UI!$D$19="Less efficient is fine",-0.479 + 0.0553*(BK83) + -0.000521*(BK83)^2,IF(UI!$D$19="More efficient the better",0.099 + -0.00591*(BK83) + 0.000429*(BK83)^2,0.0238*(BK83) + -0.238))</f>
        <v>0.08980918338</v>
      </c>
      <c r="BM83" s="57">
        <v>0.16337531507261005</v>
      </c>
      <c r="BN83" s="57">
        <f t="shared" si="23"/>
        <v>26.1439158</v>
      </c>
      <c r="BO83" s="57">
        <f>IF(UI!$D$19="Less efficient is fine",-0.479 + 0.0553*(BN83) + -0.000521*(BN83)^2,IF(UI!$D$19="More efficient the better",0.099 + -0.00591*(BN83) + 0.000429*(BN83)^2,0.0238*(BN83) + -0.238))</f>
        <v>0.3842251961</v>
      </c>
      <c r="BP83" s="57">
        <v>0.3648986216591503</v>
      </c>
      <c r="BQ83" s="57">
        <f t="shared" si="24"/>
        <v>23.8442677</v>
      </c>
      <c r="BR83" s="57">
        <f>IF(UI!$D$19="Less efficient is fine",-0.479 + 0.0553*(BQ83) + -0.000521*(BQ83)^2,IF(UI!$D$19="More efficient the better",0.099 + -0.00591*(BQ83) + 0.000429*(BQ83)^2,0.0238*(BQ83) + -0.238))</f>
        <v>0.3294935713</v>
      </c>
      <c r="BS83" s="57">
        <v>0.4892497265436655</v>
      </c>
      <c r="BT83" s="57">
        <f t="shared" si="25"/>
        <v>23.47297828</v>
      </c>
      <c r="BU83" s="57">
        <f>IF(UI!$D$19="Less efficient is fine",-0.479 + 0.0553*(BT83) + -0.000521*(BT83)^2,IF(UI!$D$19="More efficient the better",0.099 + -0.00591*(BT83) + 0.000429*(BT83)^2,0.0238*(BT83) + -0.238))</f>
        <v>0.3206568831</v>
      </c>
      <c r="BV83" s="57">
        <v>0.5478513150486737</v>
      </c>
      <c r="BW83" s="57">
        <f t="shared" si="26"/>
        <v>13.20889067</v>
      </c>
      <c r="BX83" s="57">
        <f>IF(UI!$D$19="Less efficient is fine",-0.479 + 0.0553*(BW83) + -0.000521*(BW83)^2,IF(UI!$D$19="More efficient the better",0.099 + -0.00591*(BW83) + 0.000429*(BW83)^2,0.0238*(BW83) + -0.238))</f>
        <v>0.07637159806</v>
      </c>
      <c r="BY83" s="57">
        <v>0.5918738158166689</v>
      </c>
      <c r="BZ83" s="57">
        <f t="shared" si="27"/>
        <v>23.37386197</v>
      </c>
      <c r="CA83" s="57">
        <f>IF(UI!$D$19="Less efficient is fine",-0.479 + 0.0553*(BZ83) + -0.000521*(BZ83)^2,IF(UI!$D$19="More efficient the better",0.099 + -0.00591*(BZ83) + 0.000429*(BZ83)^2,0.0238*(BZ83) + -0.238))</f>
        <v>0.3182979149</v>
      </c>
      <c r="CB83" s="57">
        <v>0.7666098572304024</v>
      </c>
      <c r="CC83" s="57">
        <f t="shared" si="28"/>
        <v>22.54553329</v>
      </c>
      <c r="CD83" s="57">
        <f>IF(UI!$D$19="Less efficient is fine",-0.479 + 0.0553*(CC83) + -0.000521*(CC83)^2,IF(UI!$D$19="More efficient the better",0.099 + -0.00591*(CC83) + 0.000429*(CC83)^2,0.0238*(CC83) + -0.238))</f>
        <v>0.2985836924</v>
      </c>
      <c r="CE83" s="57">
        <v>0.5293929978893624</v>
      </c>
      <c r="CF83" s="57">
        <f t="shared" si="29"/>
        <v>13.58298257</v>
      </c>
      <c r="CG83" s="57">
        <f>IF(UI!$D$19="Less efficient is fine",-0.479 + 0.0553*(CF83) + -0.000521*(CF83)^2,IF(UI!$D$19="More efficient the better",0.099 + -0.00591*(CF83) + 0.000429*(CF83)^2,0.0238*(CF83) + -0.238))</f>
        <v>0.08527498519</v>
      </c>
      <c r="CH83" s="57">
        <v>0.4794443687520341</v>
      </c>
      <c r="CI83" s="57">
        <f t="shared" si="30"/>
        <v>17.44807161</v>
      </c>
      <c r="CJ83" s="57">
        <f>IF(UI!$D$19="Less efficient is fine",-0.479 + 0.0553*(CI83) + -0.000521*(CI83)^2,IF(UI!$D$19="More efficient the better",0.099 + -0.00591*(CI83) + 0.000429*(CI83)^2,0.0238*(CI83) + -0.238))</f>
        <v>0.1772641043</v>
      </c>
      <c r="CK83" s="57">
        <v>0.24297174244369812</v>
      </c>
      <c r="CL83" s="57">
        <f t="shared" si="31"/>
        <v>24.48548234</v>
      </c>
      <c r="CM83" s="57">
        <f>IF(UI!$D$19="Less efficient is fine",-0.479 + 0.0553*(CL83) + -0.000521*(CL83)^2,IF(UI!$D$19="More efficient the better",0.099 + -0.00591*(CL83) + 0.000429*(CL83)^2,0.0238*(CL83) + -0.238))</f>
        <v>0.3447544796</v>
      </c>
      <c r="CN83" s="57">
        <v>0.13104862208529422</v>
      </c>
      <c r="CO83" s="57">
        <f t="shared" si="32"/>
        <v>24.55977169</v>
      </c>
      <c r="CP83" s="57">
        <f>IF(UI!$D$19="Less efficient is fine",-0.479 + 0.0553*(CO83) + -0.000521*(CO83)^2,IF(UI!$D$19="More efficient the better",0.099 + -0.00591*(CO83) + 0.000429*(CO83)^2,0.0238*(CO83) + -0.238))</f>
        <v>0.3465225662</v>
      </c>
      <c r="CQ83" s="57">
        <v>0.3225852230781321</v>
      </c>
      <c r="CR83" s="57">
        <f t="shared" si="33"/>
        <v>22.41773766</v>
      </c>
      <c r="CS83" s="57">
        <f>IF(UI!$D$19="Less efficient is fine",-0.479 + 0.0553*(CR83) + -0.000521*(CR83)^2,IF(UI!$D$19="More efficient the better",0.099 + -0.00591*(CR83) + 0.000429*(CR83)^2,0.0238*(CR83) + -0.238))</f>
        <v>0.2955421562</v>
      </c>
      <c r="CT83" s="57">
        <v>0.8354202616605886</v>
      </c>
      <c r="CU83" s="57">
        <f t="shared" si="34"/>
        <v>17.99418866</v>
      </c>
      <c r="CV83" s="57">
        <f>IF(UI!$D$19="Less efficient is fine",-0.479 + 0.0553*(CU83) + -0.000521*(CU83)^2,IF(UI!$D$19="More efficient the better",0.099 + -0.00591*(CU83) + 0.000429*(CU83)^2,0.0238*(CU83) + -0.238))</f>
        <v>0.1902616901</v>
      </c>
      <c r="CW83" s="57">
        <v>0.11024935892483301</v>
      </c>
      <c r="CX83" s="57">
        <f t="shared" si="35"/>
        <v>25.1130781</v>
      </c>
      <c r="CY83" s="57">
        <f>IF(UI!$D$19="Less efficient is fine",-0.479 + 0.0553*(CX83) + -0.000521*(CX83)^2,IF(UI!$D$19="More efficient the better",0.099 + -0.00591*(CX83) + 0.000429*(CX83)^2,0.0238*(CX83) + -0.238))</f>
        <v>0.3596912587</v>
      </c>
      <c r="CZ83" s="57">
        <v>0.941773854260465</v>
      </c>
      <c r="DA83" s="57">
        <f t="shared" si="36"/>
        <v>31.00211593</v>
      </c>
      <c r="DB83" s="57">
        <f>IF(UI!$D$19="Less efficient is fine",-0.479 + 0.0553*(DA83) + -0.000521*(DA83)^2,IF(UI!$D$19="Efficient",0.099 + -0.00591*(DA83) + 0.000429*(DA83)^2,0.0238*(DA83) + -0.238))</f>
        <v>0.4998503592</v>
      </c>
      <c r="DC83" s="57">
        <v>0.7174564080034131</v>
      </c>
      <c r="DD83" s="57">
        <f t="shared" si="37"/>
        <v>21.48988949</v>
      </c>
      <c r="DE83" s="57">
        <f>IF(UI!$D$19="Less efficient is fine",-0.479 + 0.0553*(DD83) + -0.000521*(DD83)^2,IF(UI!$D$19="More efficient the better",0.099 + -0.00591*(DD83) + 0.000429*(DD83)^2,0.0238*(DD83) + -0.238))</f>
        <v>0.27345937</v>
      </c>
      <c r="DF83" s="57">
        <v>0.06056604016849576</v>
      </c>
      <c r="DG83" s="57">
        <f t="shared" si="38"/>
        <v>24.39216137</v>
      </c>
      <c r="DH83" s="57">
        <f>IF(UI!$D$19="Less efficient is fine",-0.479 + 0.0553*(DG83) + -0.000521*(DG83)^2,IF(UI!$D$19="More efficient the better",0.099 + -0.00591*(DG83) + 0.000429*(DG83)^2,0.0238*(DG83) + -0.238))</f>
        <v>0.3425334407</v>
      </c>
      <c r="DI83" s="57">
        <v>0.3330320422162123</v>
      </c>
      <c r="DJ83" s="57">
        <f t="shared" si="39"/>
        <v>31.26450997</v>
      </c>
      <c r="DK83" s="57">
        <f>IF(UI!$D$19="Less efficient is fine",-0.479 + 0.0553*(DJ83) + -0.000521*(DJ83)^2,IF(UI!$D$19="More efficient the better",0.099 + -0.00591*(DJ83) + 0.000429*(DJ83)^2,0.0238*(DJ83) + -0.238))</f>
        <v>0.5060953373</v>
      </c>
      <c r="DL83" s="57">
        <v>0.6107953443216206</v>
      </c>
      <c r="DM83" s="57">
        <f t="shared" si="40"/>
        <v>22.05952431</v>
      </c>
      <c r="DN83" s="57">
        <f>IF(UI!$D$19="Less efficient is fine",-0.479 + 0.0553*(DM83) + -0.000521*(DM83)^2,IF(UI!$D$19="More efficient the better",0.099 + -0.00591*(DM83) + 0.000429*(DM83)^2,0.0238*(DM83) + -0.238))</f>
        <v>0.2870166785</v>
      </c>
      <c r="DO83" s="57">
        <v>0.1335603652199122</v>
      </c>
      <c r="DP83" s="57">
        <f t="shared" si="41"/>
        <v>25.55051171</v>
      </c>
      <c r="DQ83" s="57">
        <f>IF(UI!$D$19="Less efficient is fine",-0.479 + 0.0553*(DP83) + -0.000521*(DP83)^2,IF(UI!$D$19="More efficient the better",0.099 + -0.00591*(DP83) + 0.000429*(DP83)^2,0.0238*(DP83) + -0.238))</f>
        <v>0.3701021788</v>
      </c>
      <c r="DR83" s="57">
        <v>0.014446288323560097</v>
      </c>
      <c r="DS83" s="57">
        <f t="shared" si="42"/>
        <v>24.59492358</v>
      </c>
      <c r="DT83" s="57">
        <f>IF(UI!$D$19="Less efficient is fine",-0.479 + 0.0553*(DS83) + -0.000521*(DS83)^2,IF(UI!$D$19="More efficient the better",0.099 + -0.00591*(DS83) + 0.000429*(DS83)^2,0.0238*(DS83) + -0.238))</f>
        <v>0.3473591812</v>
      </c>
      <c r="DU83" s="57">
        <v>0.6223367415983452</v>
      </c>
      <c r="DV83" s="57">
        <f t="shared" si="43"/>
        <v>22.52056307</v>
      </c>
      <c r="DW83" s="57">
        <f>IF(UI!$D$19="Less efficient is fine",-0.479 + 0.0553*(DV83) + -0.000521*(DV83)^2,IF(UI!$D$19="More efficient the better",0.099 + -0.00591*(DV83) + 0.000429*(DV83)^2,0.0238*(DV83) + -0.238))</f>
        <v>0.2979894011</v>
      </c>
      <c r="DX83" s="57">
        <v>0.9519468401702147</v>
      </c>
      <c r="DY83" s="99">
        <f t="shared" si="44"/>
        <v>33.07864677</v>
      </c>
      <c r="DZ83" s="57">
        <f>IF(UI!$D$19="Less efficient is fine",-0.479 + 0.0553*(DY83) + -0.000521*(DY83)^2,IF(UI!$D$19="More efficient the better",0.099 + -0.00591*(DY83) + 0.000429*(DY83)^2,0.0238*(DY83) + -0.238))</f>
        <v>0.5492717932</v>
      </c>
      <c r="EA83" s="57">
        <v>0.6344906745679338</v>
      </c>
      <c r="EB83" s="99">
        <f t="shared" si="45"/>
        <v>22.06584086</v>
      </c>
      <c r="EC83" s="57">
        <f>IF(UI!$D$19="Less efficient is fine",-0.479 + 0.0553*(EB83) + -0.000521*(EB83)^2,IF(UI!$D$19="More efficient the better",0.099 + -0.00591*(EB83) + 0.000429*(EB83)^2,0.0238*(EB83) + -0.238))</f>
        <v>0.2871670124</v>
      </c>
      <c r="ED83" s="57">
        <v>0.7473336033799471</v>
      </c>
      <c r="EE83" s="99">
        <f t="shared" si="46"/>
        <v>23.21395666</v>
      </c>
      <c r="EF83" s="57">
        <f>IF(UI!$D$19="Less efficient is fine",-0.479 + 0.0553*(EE83) + -0.000521*(EE83)^2,IF(UI!$D$19="More efficient the better",0.099 + -0.00591*(EE83) + 0.000429*(EE83)^2,0.0238*(EE83) + -0.238))</f>
        <v>0.3144921685</v>
      </c>
      <c r="EG83" s="57">
        <v>0.10864614882794865</v>
      </c>
      <c r="EH83" s="99">
        <f t="shared" si="47"/>
        <v>20.63151177</v>
      </c>
      <c r="EI83" s="57">
        <f>IF(UI!$D$19="Less efficient is fine",-0.479 + 0.0553*(EH83) + -0.000521*(EH83)^2,IF(UI!$D$19="More efficient the better",0.099 + -0.00591*(EH83) + 0.000429*(EH83)^2,0.0238*(EH83) + -0.238))</f>
        <v>0.2530299801</v>
      </c>
      <c r="EJ83" s="57">
        <v>0.10537564799321919</v>
      </c>
      <c r="EK83" s="99">
        <f t="shared" si="48"/>
        <v>20.14769142</v>
      </c>
      <c r="EL83" s="57">
        <f>IF(UI!$D$19="Less efficient is fine",-0.479 + 0.0553*(EK83) + -0.000521*(EK83)^2,IF(UI!$D$19="More efficient the better",0.099 + -0.00591*(EK83) + 0.000429*(EK83)^2,0.0238*(EK83) + -0.238))</f>
        <v>0.2415150558</v>
      </c>
      <c r="EM83" s="57">
        <v>0.23812837324323655</v>
      </c>
      <c r="EN83" s="99">
        <f t="shared" si="49"/>
        <v>20.38022715</v>
      </c>
      <c r="EO83" s="57">
        <f>IF(UI!$D$19="Less efficient is fine",-0.479 + 0.0553*(EN83) + -0.000521*(EN83)^2,IF(UI!$D$19="More efficient the better",0.099 + -0.00591*(EN83) + 0.000429*(EN83)^2,0.0238*(EN83) + -0.238))</f>
        <v>0.2470494062</v>
      </c>
      <c r="EP83" s="57">
        <v>0.5881487251496671</v>
      </c>
      <c r="EQ83" s="99">
        <f t="shared" si="50"/>
        <v>31.30895362</v>
      </c>
      <c r="ER83" s="57">
        <f>IF(UI!$D$19="Less efficient is fine",-0.479 + 0.0553*(EQ83) + -0.000521*(EQ83)^2,IF(UI!$D$19="More efficient the better",0.099 + -0.00591*(EQ83) + 0.000429*(EQ83)^2,0.0238*(EQ83) + -0.238))</f>
        <v>0.5071530962</v>
      </c>
      <c r="ES83" s="57">
        <v>0.4642087942075911</v>
      </c>
      <c r="ET83" s="99">
        <f t="shared" si="51"/>
        <v>20.44531643</v>
      </c>
      <c r="EU83" s="57">
        <f>IF(UI!$D$19="Less efficient is fine",-0.479 + 0.0553*(ET83) + -0.000521*(ET83)^2,IF(UI!$D$19="More efficient the better",0.099 + -0.00591*(ET83) + 0.000429*(ET83)^2,0.0238*(ET83) + -0.238))</f>
        <v>0.248598531</v>
      </c>
      <c r="EV83" s="57">
        <v>0.2716768329360668</v>
      </c>
      <c r="EW83" s="99">
        <f t="shared" si="52"/>
        <v>19.31706372</v>
      </c>
      <c r="EX83" s="57">
        <f>IF(UI!$D$19="Less efficient is fine",-0.479 + 0.0553*(EW83) + -0.000521*(EW83)^2,IF(UI!$D$19="More efficient the better",0.099 + -0.00591*(EW83) + 0.000429*(EW83)^2,0.0238*(EW83) + -0.238))</f>
        <v>0.2217461166</v>
      </c>
      <c r="EY83" s="57">
        <v>0.0013951593225415282</v>
      </c>
      <c r="EZ83" s="99">
        <f t="shared" si="53"/>
        <v>12.0792352</v>
      </c>
      <c r="FA83" s="57">
        <f>IF(UI!$D$19="Less efficient is fine",-0.479 + 0.0553*(EZ83) + -0.000521*(EZ83)^2,IF(UI!$D$19="More efficient the better",0.099 + -0.00591*(EZ83) + 0.000429*(EZ83)^2,0.0238*(EZ83) + -0.238))</f>
        <v>0.04948579776</v>
      </c>
      <c r="FB83" s="57">
        <v>0.18837861207845397</v>
      </c>
      <c r="FC83" s="99">
        <f t="shared" si="54"/>
        <v>10.92070829</v>
      </c>
      <c r="FD83" s="57">
        <f>IF(UI!$D$19="Less efficient is fine",-0.479 + 0.0553*(FC83) + -0.000521*(FC83)^2,IF(UI!$D$19="More efficient the better",0.099 + -0.00591*(FC83) + 0.000429*(FC83)^2,0.0238*(FC83) + -0.238))</f>
        <v>0.02191285729</v>
      </c>
      <c r="FE83" s="57">
        <v>0.32351523856558295</v>
      </c>
      <c r="FF83" s="57">
        <f t="shared" si="55"/>
        <v>37.05477558</v>
      </c>
      <c r="FG83" s="57">
        <f>IF(UI!$D$19="Less efficient is fine",-0.479 + 0.0553*(FF83) + -0.000521*(FF83)^2,IF(UI!$D$19="More efficient the better",0.099 + -0.00591*(FF83) + 0.000429*(FF83)^2,0.0238*(FF83) + -0.238))</f>
        <v>0.6439036589</v>
      </c>
    </row>
    <row r="84" ht="15.75" customHeight="1">
      <c r="A84" s="57">
        <f t="shared" si="1"/>
        <v>0.4839444756</v>
      </c>
      <c r="B84" s="57">
        <v>0.19955872973988964</v>
      </c>
      <c r="C84" s="57">
        <f t="shared" si="2"/>
        <v>31.4746659</v>
      </c>
      <c r="D84" s="57">
        <f>IF(UI!$D$19="Less efficient is fine",-0.479 + 0.0553*(C84) + -0.000521*(C84)^2,IF(UI!$D$19="More efficient the better",0.099 + -0.00591*(C84) + 0.000429*(C84)^2,0.0238*(C84) + -0.238))</f>
        <v>0.5110970485</v>
      </c>
      <c r="E84" s="57">
        <v>0.28174633846740793</v>
      </c>
      <c r="F84" s="57">
        <f t="shared" si="3"/>
        <v>23.75330746</v>
      </c>
      <c r="G84" s="57">
        <f>IF(UI!$D$19="Less efficient is fine",-0.479 + 0.0553*(F84) + -0.000521*(F84)^2,IF(UI!$D$19="More efficient the better",0.099 + -0.00591*(F84) + 0.000429*(F84)^2,0.0238*(F84) + -0.238))</f>
        <v>0.3273287177</v>
      </c>
      <c r="H84" s="57">
        <v>0.8732868334887646</v>
      </c>
      <c r="I84" s="57">
        <f t="shared" si="4"/>
        <v>31.39299931</v>
      </c>
      <c r="J84" s="57">
        <f>IF(UI!$D$19="Less efficient is fine",-0.479 + 0.0553*(I84) + -0.000521*(I84)^2,IF(UI!$D$19="More efficient the better",0.099 + -0.00591*(I84) + 0.000429*(I84)^2,0.0238*(I84) + -0.238))</f>
        <v>0.5091533835</v>
      </c>
      <c r="K84" s="57">
        <v>0.43530256346602736</v>
      </c>
      <c r="L84" s="99">
        <f t="shared" si="5"/>
        <v>20.79918669</v>
      </c>
      <c r="M84" s="57">
        <f>IF(UI!$D$19="Less efficient is fine",-0.479 + 0.0553*(L84) + -0.000521*(L84)^2,IF(UI!$D$19="More efficient the better",0.099 + -0.00591*(L84) + 0.000429*(L84)^2,0.0238*(L84) + -0.238))</f>
        <v>0.2570206433</v>
      </c>
      <c r="N84" s="57">
        <v>0.050660994106969226</v>
      </c>
      <c r="O84" s="57">
        <f t="shared" si="6"/>
        <v>23.43240017</v>
      </c>
      <c r="P84" s="57">
        <f>IF(UI!$D$19="Less efficient is fine",-0.479 + 0.0553*(O84) + -0.000521*(O84)^2,IF(UI!$D$19="More efficient the better",0.099 + -0.00591*(O84) + 0.000429*(O84)^2,0.0238*(O84) + -0.238))</f>
        <v>0.3196911242</v>
      </c>
      <c r="Q84" s="57">
        <v>0.048573063712398445</v>
      </c>
      <c r="R84" s="57">
        <f t="shared" si="7"/>
        <v>20.09088957</v>
      </c>
      <c r="S84" s="57">
        <f>IF(UI!$D$19="Less efficient is fine",-0.479 + 0.0553*(R84) + -0.000521*(R84)^2,IF(UI!$D$19="More efficient the better",0.099 + -0.00591*(R84) + 0.000429*(R84)^2,0.0238*(R84) + -0.238))</f>
        <v>0.2401631718</v>
      </c>
      <c r="T84" s="57">
        <v>0.7441753847283991</v>
      </c>
      <c r="U84" s="57">
        <f t="shared" si="8"/>
        <v>23.6890045</v>
      </c>
      <c r="V84" s="57">
        <f>IF(UI!$D$19="Less efficient is fine",-0.479 + 0.0553*(U84) + -0.000521*(U84)^2,IF(UI!$D$19="More efficient the better",0.099 + -0.00591*(U84) + 0.000429*(U84)^2,0.0238*(U84) + -0.238))</f>
        <v>0.3257983072</v>
      </c>
      <c r="W84" s="57">
        <v>0.9289467487925398</v>
      </c>
      <c r="X84" s="57">
        <f t="shared" si="9"/>
        <v>22.46370643</v>
      </c>
      <c r="Y84" s="57">
        <f>IF(UI!$D$19="Less efficient is fine",-0.479 + 0.0553*(X84) + -0.000521*(X84)^2,IF(UI!$D$19="More efficient the better",0.099 + -0.00591*(X84) + 0.000429*(X84)^2,0.0238*(X84) + -0.238))</f>
        <v>0.296636213</v>
      </c>
      <c r="Z84" s="57">
        <v>0.6466203170591754</v>
      </c>
      <c r="AA84" s="57">
        <f t="shared" si="10"/>
        <v>21.57522859</v>
      </c>
      <c r="AB84" s="57">
        <f>IF(UI!$D$19="Less efficient is fine",-0.479 + 0.0553*(AA84) + -0.000521*(AA84)^2,IF(UI!$D$19="More efficient the better",0.099 + -0.00591*(AA84) + 0.000429*(AA84)^2,0.0238*(AA84) + -0.238))</f>
        <v>0.2754904404</v>
      </c>
      <c r="AC84" s="57">
        <v>0.5782076224275781</v>
      </c>
      <c r="AD84" s="57">
        <f t="shared" si="11"/>
        <v>22.58209531</v>
      </c>
      <c r="AE84" s="57">
        <f>IF(UI!$D$19="Less efficient is fine",-0.479 + 0.0553*(AD84) + -0.000521*(AD84)^2,IF(UI!$D$19="More efficient the better",0.099 + -0.00591*(AD84) + 0.000429*(AD84)^2,0.0238*(AD84) + -0.238))</f>
        <v>0.2994538683</v>
      </c>
      <c r="AF84" s="57">
        <v>0.03645802075654647</v>
      </c>
      <c r="AG84" s="57">
        <f t="shared" si="12"/>
        <v>23.04434148</v>
      </c>
      <c r="AH84" s="57">
        <f>IF(UI!$D$19="Less efficient is fine",-0.479 + 0.0553*(AG84) + -0.000521*(AG84)^2,IF(UI!$D$19="More efficient the better",0.099 + -0.00591*(AG84) + 0.000429*(AG84)^2,0.0238*(AG84) + -0.238))</f>
        <v>0.3104553273</v>
      </c>
      <c r="AI84" s="57">
        <v>0.38471635341908617</v>
      </c>
      <c r="AJ84" s="57">
        <f t="shared" si="13"/>
        <v>26.75434627</v>
      </c>
      <c r="AK84" s="57">
        <f>IF(UI!$D$19="Less efficient is fine",-0.479 + 0.0553*(AJ84) + -0.000521*(AJ84)^2,IF(UI!$D$19="More efficient the better",0.099 + -0.00591*(AJ84) + 0.000429*(AJ84)^2,0.0238*(AJ84) + -0.238))</f>
        <v>0.3987534412</v>
      </c>
      <c r="AL84" s="57">
        <v>0.5084064112760964</v>
      </c>
      <c r="AM84" s="57">
        <f t="shared" si="14"/>
        <v>19.23983153</v>
      </c>
      <c r="AN84" s="57">
        <f>IF(UI!$D$19="Less efficient is fine",-0.479 + 0.0553*(AM84) + -0.000521*(AM84)^2,IF(UI!$D$19="More efficient the better",0.099 + -0.00591*(AM84) + 0.000429*(AM84)^2,0.0238*(AM84) + -0.238))</f>
        <v>0.2199079905</v>
      </c>
      <c r="AO84" s="57">
        <v>0.04825836284748852</v>
      </c>
      <c r="AP84" s="57">
        <f t="shared" si="15"/>
        <v>19.93201423</v>
      </c>
      <c r="AQ84" s="57">
        <f>IF(UI!$D$19="Less efficient is fine",-0.479 + 0.0553*(AP84) + -0.000521*(AP84)^2,IF(UI!$D$19="More efficient the better",0.099 + -0.00591*(AP84) + 0.000429*(AP84)^2,0.0238*(AP84) + -0.238))</f>
        <v>0.2363819388</v>
      </c>
      <c r="AR84" s="57">
        <v>0.8455699894331168</v>
      </c>
      <c r="AS84" s="57">
        <f t="shared" si="16"/>
        <v>28.80199552</v>
      </c>
      <c r="AT84" s="57">
        <f>IF(UI!$D$19="Less efficient is fine",-0.479 + 0.0553*(AS84) + -0.000521*(AS84)^2,IF(UI!$D$19="More efficient the better",0.099 + -0.00591*(AS84) + 0.000429*(AS84)^2,0.0238*(AS84) + -0.238))</f>
        <v>0.4474874933</v>
      </c>
      <c r="AU84" s="57">
        <v>0.7733404164169865</v>
      </c>
      <c r="AV84" s="57">
        <f t="shared" si="17"/>
        <v>23.5157612</v>
      </c>
      <c r="AW84" s="57">
        <f>IF(UI!$D$19="Less efficient is fine",-0.479 + 0.0553*(AV84) + -0.000521*(AV84)^2,IF(UI!$D$19="More efficient the better",0.099 + -0.00591*(AV84) + 0.000429*(AV84)^2,0.0238*(AV84) + -0.238))</f>
        <v>0.3216751167</v>
      </c>
      <c r="AX84" s="57">
        <v>0.2680758282626521</v>
      </c>
      <c r="AY84" s="57">
        <f t="shared" si="18"/>
        <v>26.29500699</v>
      </c>
      <c r="AZ84" s="57">
        <f>IF(UI!$D$19="Less efficient is fine",-0.479 + 0.0553*(AY84) + -0.000521*(AY84)^2,IF(UI!$D$19="More efficient the better",0.099 + -0.00591*(AY84) + 0.000429*(AY84)^2,0.0238*(AY84) + -0.238))</f>
        <v>0.3878211663</v>
      </c>
      <c r="BA84" s="57">
        <v>0.046141614992381674</v>
      </c>
      <c r="BB84" s="57">
        <f t="shared" si="19"/>
        <v>19.2151262</v>
      </c>
      <c r="BC84" s="57">
        <f>IF(UI!$D$19="Less efficient is fine",-0.479 + 0.0553*(BB84) + -0.000521*(BB84)^2,IF(UI!$D$19="More efficient the better",0.099 + -0.00591*(BB84) + 0.000429*(BB84)^2,0.0238*(BB84) + -0.238))</f>
        <v>0.2193200035</v>
      </c>
      <c r="BD84" s="57">
        <v>0.07073889321141369</v>
      </c>
      <c r="BE84" s="57">
        <f t="shared" si="20"/>
        <v>19.88067665</v>
      </c>
      <c r="BF84" s="57">
        <f>IF(UI!$D$19="Less efficient is fine",-0.479 + 0.0553*(BE84) + -0.000521*(BE84)^2,IF(UI!$D$19="More efficient the better",0.099 + -0.00591*(BE84) + 0.000429*(BE84)^2,0.0238*(BE84) + -0.238))</f>
        <v>0.2351601043</v>
      </c>
      <c r="BG84" s="57">
        <v>0.39813143922239214</v>
      </c>
      <c r="BH84" s="57">
        <f t="shared" si="21"/>
        <v>27.46167816</v>
      </c>
      <c r="BI84" s="57">
        <f>IF(UI!$D$19="Less efficient is fine",-0.479 + 0.0553*(BH84) + -0.000521*(BH84)^2,IF(UI!$D$19="More efficient the better",0.099 + -0.00591*(BH84) + 0.000429*(BH84)^2,0.0238*(BH84) + -0.238))</f>
        <v>0.4155879401</v>
      </c>
      <c r="BJ84" s="57">
        <v>0.7754138682609932</v>
      </c>
      <c r="BK84" s="57">
        <f t="shared" si="22"/>
        <v>14.69554233</v>
      </c>
      <c r="BL84" s="57">
        <f>IF(UI!$D$19="Less efficient is fine",-0.479 + 0.0553*(BK84) + -0.000521*(BK84)^2,IF(UI!$D$19="More efficient the better",0.099 + -0.00591*(BK84) + 0.000429*(BK84)^2,0.0238*(BK84) + -0.238))</f>
        <v>0.1117539074</v>
      </c>
      <c r="BM84" s="57">
        <v>0.045681841296193015</v>
      </c>
      <c r="BN84" s="57">
        <f t="shared" si="23"/>
        <v>24.66245343</v>
      </c>
      <c r="BO84" s="57">
        <f>IF(UI!$D$19="Less efficient is fine",-0.479 + 0.0553*(BN84) + -0.000521*(BN84)^2,IF(UI!$D$19="More efficient the better",0.099 + -0.00591*(BN84) + 0.000429*(BN84)^2,0.0238*(BN84) + -0.238))</f>
        <v>0.3489663916</v>
      </c>
      <c r="BP84" s="57">
        <v>0.6802995098778905</v>
      </c>
      <c r="BQ84" s="57">
        <f t="shared" si="24"/>
        <v>20.60393199</v>
      </c>
      <c r="BR84" s="57">
        <f>IF(UI!$D$19="Less efficient is fine",-0.479 + 0.0553*(BQ84) + -0.000521*(BQ84)^2,IF(UI!$D$19="More efficient the better",0.099 + -0.00591*(BQ84) + 0.000429*(BQ84)^2,0.0238*(BQ84) + -0.238))</f>
        <v>0.2523735813</v>
      </c>
      <c r="BS84" s="57">
        <v>0.9492344999875086</v>
      </c>
      <c r="BT84" s="57">
        <f t="shared" si="25"/>
        <v>23.55767606</v>
      </c>
      <c r="BU84" s="57">
        <f>IF(UI!$D$19="Less efficient is fine",-0.479 + 0.0553*(BT84) + -0.000521*(BT84)^2,IF(UI!$D$19="More efficient the better",0.099 + -0.00591*(BT84) + 0.000429*(BT84)^2,0.0238*(BT84) + -0.238))</f>
        <v>0.3226726901</v>
      </c>
      <c r="BV84" s="57">
        <v>0.03086679840991302</v>
      </c>
      <c r="BW84" s="57">
        <f t="shared" si="26"/>
        <v>14.7453874</v>
      </c>
      <c r="BX84" s="57">
        <f>IF(UI!$D$19="Less efficient is fine",-0.479 + 0.0553*(BW84) + -0.000521*(BW84)^2,IF(UI!$D$19="More efficient the better",0.099 + -0.00591*(BW84) + 0.000429*(BW84)^2,0.0238*(BW84) + -0.238))</f>
        <v>0.11294022</v>
      </c>
      <c r="BY84" s="57">
        <v>0.37221545321869554</v>
      </c>
      <c r="BZ84" s="57">
        <f t="shared" si="27"/>
        <v>28.15701024</v>
      </c>
      <c r="CA84" s="57">
        <f>IF(UI!$D$19="Less efficient is fine",-0.479 + 0.0553*(BZ84) + -0.000521*(BZ84)^2,IF(UI!$D$19="More efficient the better",0.099 + -0.00591*(BZ84) + 0.000429*(BZ84)^2,0.0238*(BZ84) + -0.238))</f>
        <v>0.4321368437</v>
      </c>
      <c r="CB84" s="57">
        <v>0.7546477733697335</v>
      </c>
      <c r="CC84" s="57">
        <f t="shared" si="28"/>
        <v>22.38219278</v>
      </c>
      <c r="CD84" s="57">
        <f>IF(UI!$D$19="Less efficient is fine",-0.479 + 0.0553*(CC84) + -0.000521*(CC84)^2,IF(UI!$D$19="More efficient the better",0.099 + -0.00591*(CC84) + 0.000429*(CC84)^2,0.0238*(CC84) + -0.238))</f>
        <v>0.2946961881</v>
      </c>
      <c r="CE84" s="57">
        <v>0.32097716788981223</v>
      </c>
      <c r="CF84" s="57">
        <f t="shared" si="29"/>
        <v>17.00305132</v>
      </c>
      <c r="CG84" s="57">
        <f>IF(UI!$D$19="Less efficient is fine",-0.479 + 0.0553*(CF84) + -0.000521*(CF84)^2,IF(UI!$D$19="More efficient the better",0.099 + -0.00591*(CF84) + 0.000429*(CF84)^2,0.0238*(CF84) + -0.238))</f>
        <v>0.1666726215</v>
      </c>
      <c r="CH84" s="57">
        <v>0.2830938847926706</v>
      </c>
      <c r="CI84" s="57">
        <f t="shared" si="30"/>
        <v>16.88113624</v>
      </c>
      <c r="CJ84" s="57">
        <f>IF(UI!$D$19="Less efficient is fine",-0.479 + 0.0553*(CI84) + -0.000521*(CI84)^2,IF(UI!$D$19="More efficient the better",0.099 + -0.00591*(CI84) + 0.000429*(CI84)^2,0.0238*(CI84) + -0.238))</f>
        <v>0.1637710426</v>
      </c>
      <c r="CK84" s="57">
        <v>0.1605301433522801</v>
      </c>
      <c r="CL84" s="57">
        <f t="shared" si="31"/>
        <v>23.8331091</v>
      </c>
      <c r="CM84" s="57">
        <f>IF(UI!$D$19="Less efficient is fine",-0.479 + 0.0553*(CL84) + -0.000521*(CL84)^2,IF(UI!$D$19="More efficient the better",0.099 + -0.00591*(CL84) + 0.000429*(CL84)^2,0.0238*(CL84) + -0.238))</f>
        <v>0.3292279966</v>
      </c>
      <c r="CN84" s="57">
        <v>0.9383265648040119</v>
      </c>
      <c r="CO84" s="57">
        <f t="shared" si="32"/>
        <v>27.91933492</v>
      </c>
      <c r="CP84" s="57">
        <f>IF(UI!$D$19="Less efficient is fine",-0.479 + 0.0553*(CO84) + -0.000521*(CO84)^2,IF(UI!$D$19="More efficient the better",0.099 + -0.00591*(CO84) + 0.000429*(CO84)^2,0.0238*(CO84) + -0.238))</f>
        <v>0.4264801711</v>
      </c>
      <c r="CQ84" s="57">
        <v>0.40208596265443586</v>
      </c>
      <c r="CR84" s="57">
        <f t="shared" si="33"/>
        <v>22.93215985</v>
      </c>
      <c r="CS84" s="57">
        <f>IF(UI!$D$19="Less efficient is fine",-0.479 + 0.0553*(CR84) + -0.000521*(CR84)^2,IF(UI!$D$19="More efficient the better",0.099 + -0.00591*(CR84) + 0.000429*(CR84)^2,0.0238*(CR84) + -0.238))</f>
        <v>0.3077854043</v>
      </c>
      <c r="CT84" s="57">
        <v>0.9392915201702577</v>
      </c>
      <c r="CU84" s="57">
        <f t="shared" si="34"/>
        <v>19.56708472</v>
      </c>
      <c r="CV84" s="57">
        <f>IF(UI!$D$19="Less efficient is fine",-0.479 + 0.0553*(CU84) + -0.000521*(CU84)^2,IF(UI!$D$19="More efficient the better",0.099 + -0.00591*(CU84) + 0.000429*(CU84)^2,0.0238*(CU84) + -0.238))</f>
        <v>0.2276966162</v>
      </c>
      <c r="CW84" s="57">
        <v>0.15235056917484024</v>
      </c>
      <c r="CX84" s="57">
        <f t="shared" si="35"/>
        <v>25.48398834</v>
      </c>
      <c r="CY84" s="57">
        <f>IF(UI!$D$19="Less efficient is fine",-0.479 + 0.0553*(CX84) + -0.000521*(CX84)^2,IF(UI!$D$19="More efficient the better",0.099 + -0.00591*(CX84) + 0.000429*(CX84)^2,0.0238*(CX84) + -0.238))</f>
        <v>0.3685189224</v>
      </c>
      <c r="CZ84" s="57">
        <v>0.006401114901355531</v>
      </c>
      <c r="DA84" s="57">
        <f t="shared" si="36"/>
        <v>26.50916123</v>
      </c>
      <c r="DB84" s="57">
        <f>IF(UI!$D$19="Less efficient is fine",-0.479 + 0.0553*(DA84) + -0.000521*(DA84)^2,IF(UI!$D$19="Efficient",0.099 + -0.00591*(DA84) + 0.000429*(DA84)^2,0.0238*(DA84) + -0.238))</f>
        <v>0.3929180372</v>
      </c>
      <c r="DC84" s="57">
        <v>0.26667587117967806</v>
      </c>
      <c r="DD84" s="57">
        <f t="shared" si="37"/>
        <v>24.19092804</v>
      </c>
      <c r="DE84" s="57">
        <f>IF(UI!$D$19="Less efficient is fine",-0.479 + 0.0553*(DD84) + -0.000521*(DD84)^2,IF(UI!$D$19="More efficient the better",0.099 + -0.00591*(DD84) + 0.000429*(DD84)^2,0.0238*(DD84) + -0.238))</f>
        <v>0.3377440874</v>
      </c>
      <c r="DF84" s="57">
        <v>0.25939182134795546</v>
      </c>
      <c r="DG84" s="57">
        <f t="shared" si="38"/>
        <v>25.88106548</v>
      </c>
      <c r="DH84" s="57">
        <f>IF(UI!$D$19="Less efficient is fine",-0.479 + 0.0553*(DG84) + -0.000521*(DG84)^2,IF(UI!$D$19="More efficient the better",0.099 + -0.00591*(DG84) + 0.000429*(DG84)^2,0.0238*(DG84) + -0.238))</f>
        <v>0.3779693584</v>
      </c>
      <c r="DI84" s="57">
        <v>0.8034226907615348</v>
      </c>
      <c r="DJ84" s="57">
        <f t="shared" si="39"/>
        <v>28.90607364</v>
      </c>
      <c r="DK84" s="57">
        <f>IF(UI!$D$19="Less efficient is fine",-0.479 + 0.0553*(DJ84) + -0.000521*(DJ84)^2,IF(UI!$D$19="More efficient the better",0.099 + -0.00591*(DJ84) + 0.000429*(DJ84)^2,0.0238*(DJ84) + -0.238))</f>
        <v>0.4499645527</v>
      </c>
      <c r="DL84" s="57">
        <v>0.7340390675631713</v>
      </c>
      <c r="DM84" s="57">
        <f t="shared" si="40"/>
        <v>23.43603237</v>
      </c>
      <c r="DN84" s="57">
        <f>IF(UI!$D$19="Less efficient is fine",-0.479 + 0.0553*(DM84) + -0.000521*(DM84)^2,IF(UI!$D$19="More efficient the better",0.099 + -0.00591*(DM84) + 0.000429*(DM84)^2,0.0238*(DM84) + -0.238))</f>
        <v>0.3197775704</v>
      </c>
      <c r="DO84" s="57">
        <v>0.4650197263987145</v>
      </c>
      <c r="DP84" s="57">
        <f t="shared" si="41"/>
        <v>26.89315659</v>
      </c>
      <c r="DQ84" s="57">
        <f>IF(UI!$D$19="Less efficient is fine",-0.479 + 0.0553*(DP84) + -0.000521*(DP84)^2,IF(UI!$D$19="More efficient the better",0.099 + -0.00591*(DP84) + 0.000429*(DP84)^2,0.0238*(DP84) + -0.238))</f>
        <v>0.4020571269</v>
      </c>
      <c r="DR84" s="57">
        <v>0.8807733076272435</v>
      </c>
      <c r="DS84" s="57">
        <f t="shared" si="42"/>
        <v>26.20926537</v>
      </c>
      <c r="DT84" s="57">
        <f>IF(UI!$D$19="Less efficient is fine",-0.479 + 0.0553*(DS84) + -0.000521*(DS84)^2,IF(UI!$D$19="More efficient the better",0.099 + -0.00591*(DS84) + 0.000429*(DS84)^2,0.0238*(DS84) + -0.238))</f>
        <v>0.3857805158</v>
      </c>
      <c r="DU84" s="57">
        <v>0.5377358041459612</v>
      </c>
      <c r="DV84" s="57">
        <f t="shared" si="43"/>
        <v>21.93782188</v>
      </c>
      <c r="DW84" s="57">
        <f>IF(UI!$D$19="Less efficient is fine",-0.479 + 0.0553*(DV84) + -0.000521*(DV84)^2,IF(UI!$D$19="More efficient the better",0.099 + -0.00591*(DV84) + 0.000429*(DV84)^2,0.0238*(DV84) + -0.238))</f>
        <v>0.2841201607</v>
      </c>
      <c r="DX84" s="57">
        <v>0.9614070191582691</v>
      </c>
      <c r="DY84" s="99">
        <f t="shared" si="44"/>
        <v>33.48577834</v>
      </c>
      <c r="DZ84" s="57">
        <f>IF(UI!$D$19="Less efficient is fine",-0.479 + 0.0553*(DY84) + -0.000521*(DY84)^2,IF(UI!$D$19="More efficient the better",0.099 + -0.00591*(DY84) + 0.000429*(DY84)^2,0.0238*(DY84) + -0.238))</f>
        <v>0.5589615245</v>
      </c>
      <c r="EA84" s="57">
        <v>0.12861725452025818</v>
      </c>
      <c r="EB84" s="99">
        <f t="shared" si="45"/>
        <v>24.53591457</v>
      </c>
      <c r="EC84" s="57">
        <f>IF(UI!$D$19="Less efficient is fine",-0.479 + 0.0553*(EB84) + -0.000521*(EB84)^2,IF(UI!$D$19="More efficient the better",0.099 + -0.00591*(EB84) + 0.000429*(EB84)^2,0.0238*(EB84) + -0.238))</f>
        <v>0.3459547669</v>
      </c>
      <c r="ED84" s="57">
        <v>0.4228252776428739</v>
      </c>
      <c r="EE84" s="99">
        <f t="shared" si="46"/>
        <v>26.29898151</v>
      </c>
      <c r="EF84" s="57">
        <f>IF(UI!$D$19="Less efficient is fine",-0.479 + 0.0553*(EE84) + -0.000521*(EE84)^2,IF(UI!$D$19="More efficient the better",0.099 + -0.00591*(EE84) + 0.000429*(EE84)^2,0.0238*(EE84) + -0.238))</f>
        <v>0.3879157599</v>
      </c>
      <c r="EG84" s="57">
        <v>0.45211475970376236</v>
      </c>
      <c r="EH84" s="99">
        <f t="shared" si="47"/>
        <v>22.32818443</v>
      </c>
      <c r="EI84" s="57">
        <f>IF(UI!$D$19="Less efficient is fine",-0.479 + 0.0553*(EH84) + -0.000521*(EH84)^2,IF(UI!$D$19="More efficient the better",0.099 + -0.00591*(EH84) + 0.000429*(EH84)^2,0.0238*(EH84) + -0.238))</f>
        <v>0.2934107895</v>
      </c>
      <c r="EJ84" s="57">
        <v>0.5375732757470201</v>
      </c>
      <c r="EK84" s="99">
        <f t="shared" si="48"/>
        <v>16.94940621</v>
      </c>
      <c r="EL84" s="57">
        <f>IF(UI!$D$19="Less efficient is fine",-0.479 + 0.0553*(EK84) + -0.000521*(EK84)^2,IF(UI!$D$19="More efficient the better",0.099 + -0.00591*(EK84) + 0.000429*(EK84)^2,0.0238*(EK84) + -0.238))</f>
        <v>0.1653958677</v>
      </c>
      <c r="EM84" s="57">
        <v>0.962786260210888</v>
      </c>
      <c r="EN84" s="99">
        <f t="shared" si="49"/>
        <v>21.2319632</v>
      </c>
      <c r="EO84" s="57">
        <f>IF(UI!$D$19="Less efficient is fine",-0.479 + 0.0553*(EN84) + -0.000521*(EN84)^2,IF(UI!$D$19="More efficient the better",0.099 + -0.00591*(EN84) + 0.000429*(EN84)^2,0.0238*(EN84) + -0.238))</f>
        <v>0.2673207241</v>
      </c>
      <c r="EP84" s="57">
        <v>0.9056524266690051</v>
      </c>
      <c r="EQ84" s="99">
        <f t="shared" si="50"/>
        <v>42.09675293</v>
      </c>
      <c r="ER84" s="57">
        <f>IF(UI!$D$19="Less efficient is fine",-0.479 + 0.0553*(EQ84) + -0.000521*(EQ84)^2,IF(UI!$D$19="More efficient the better",0.099 + -0.00591*(EQ84) + 0.000429*(EQ84)^2,0.0238*(EQ84) + -0.238))</f>
        <v>0.7639027198</v>
      </c>
      <c r="ES84" s="57">
        <v>0.4964402952246816</v>
      </c>
      <c r="ET84" s="99">
        <f t="shared" si="51"/>
        <v>20.49465091</v>
      </c>
      <c r="EU84" s="57">
        <f>IF(UI!$D$19="Less efficient is fine",-0.479 + 0.0553*(ET84) + -0.000521*(ET84)^2,IF(UI!$D$19="More efficient the better",0.099 + -0.00591*(ET84) + 0.000429*(ET84)^2,0.0238*(ET84) + -0.238))</f>
        <v>0.2497726915</v>
      </c>
      <c r="EV84" s="57">
        <v>0.9347577723433759</v>
      </c>
      <c r="EW84" s="99">
        <f t="shared" si="52"/>
        <v>21.53053448</v>
      </c>
      <c r="EX84" s="57">
        <f>IF(UI!$D$19="Less efficient is fine",-0.479 + 0.0553*(EW84) + -0.000521*(EW84)^2,IF(UI!$D$19="More efficient the better",0.099 + -0.00591*(EW84) + 0.000429*(EW84)^2,0.0238*(EW84) + -0.238))</f>
        <v>0.2744267206</v>
      </c>
      <c r="EY84" s="57">
        <v>0.9077074821202344</v>
      </c>
      <c r="EZ84" s="99">
        <f t="shared" si="53"/>
        <v>13.06664877</v>
      </c>
      <c r="FA84" s="57">
        <f>IF(UI!$D$19="Less efficient is fine",-0.479 + 0.0553*(EZ84) + -0.000521*(EZ84)^2,IF(UI!$D$19="More efficient the better",0.099 + -0.00591*(EZ84) + 0.000429*(EZ84)^2,0.0238*(EZ84) + -0.238))</f>
        <v>0.07298624075</v>
      </c>
      <c r="FB84" s="57">
        <v>0.4118879433901057</v>
      </c>
      <c r="FC84" s="99">
        <f t="shared" si="54"/>
        <v>11.36143151</v>
      </c>
      <c r="FD84" s="57">
        <f>IF(UI!$D$19="Less efficient is fine",-0.479 + 0.0553*(FC84) + -0.000521*(FC84)^2,IF(UI!$D$19="More efficient the better",0.099 + -0.00591*(FC84) + 0.000429*(FC84)^2,0.0238*(FC84) + -0.238))</f>
        <v>0.03240206984</v>
      </c>
      <c r="FE84" s="57">
        <v>0.42301355154814435</v>
      </c>
      <c r="FF84" s="57">
        <f t="shared" si="55"/>
        <v>38.49746645</v>
      </c>
      <c r="FG84" s="57">
        <f>IF(UI!$D$19="Less efficient is fine",-0.479 + 0.0553*(FF84) + -0.000521*(FF84)^2,IF(UI!$D$19="More efficient the better",0.099 + -0.00591*(FF84) + 0.000429*(FF84)^2,0.0238*(FF84) + -0.238))</f>
        <v>0.6782397016</v>
      </c>
    </row>
    <row r="85" ht="15.75" customHeight="1">
      <c r="A85" s="57">
        <f t="shared" si="1"/>
        <v>0.7786968555</v>
      </c>
      <c r="B85" s="57">
        <v>0.5299219939052384</v>
      </c>
      <c r="C85" s="57">
        <f t="shared" si="2"/>
        <v>25.83855079</v>
      </c>
      <c r="D85" s="57">
        <f>IF(UI!$D$19="Less efficient is fine",-0.479 + 0.0553*(C85) + -0.000521*(C85)^2,IF(UI!$D$19="More efficient the better",0.099 + -0.00591*(C85) + 0.000429*(C85)^2,0.0238*(C85) + -0.238))</f>
        <v>0.3769575089</v>
      </c>
      <c r="E85" s="57">
        <v>0.7164172453567946</v>
      </c>
      <c r="F85" s="57">
        <f t="shared" si="3"/>
        <v>21.58004224</v>
      </c>
      <c r="G85" s="57">
        <f>IF(UI!$D$19="Less efficient is fine",-0.479 + 0.0553*(F85) + -0.000521*(F85)^2,IF(UI!$D$19="More efficient the better",0.099 + -0.00591*(F85) + 0.000429*(F85)^2,0.0238*(F85) + -0.238))</f>
        <v>0.2756050053</v>
      </c>
      <c r="H85" s="57">
        <v>0.41856430751718365</v>
      </c>
      <c r="I85" s="57">
        <f t="shared" si="4"/>
        <v>33.28736832</v>
      </c>
      <c r="J85" s="57">
        <f>IF(UI!$D$19="Less efficient is fine",-0.479 + 0.0553*(I85) + -0.000521*(I85)^2,IF(UI!$D$19="More efficient the better",0.099 + -0.00591*(I85) + 0.000429*(I85)^2,0.0238*(I85) + -0.238))</f>
        <v>0.5542393661</v>
      </c>
      <c r="K85" s="57">
        <v>0.6011147802042087</v>
      </c>
      <c r="L85" s="99">
        <f t="shared" si="5"/>
        <v>16.91060386</v>
      </c>
      <c r="M85" s="57">
        <f>IF(UI!$D$19="Less efficient is fine",-0.479 + 0.0553*(L85) + -0.000521*(L85)^2,IF(UI!$D$19="More efficient the better",0.099 + -0.00591*(L85) + 0.000429*(L85)^2,0.0238*(L85) + -0.238))</f>
        <v>0.1644723718</v>
      </c>
      <c r="N85" s="57">
        <v>0.3158685693153731</v>
      </c>
      <c r="O85" s="57">
        <f t="shared" si="6"/>
        <v>25.57668521</v>
      </c>
      <c r="P85" s="57">
        <f>IF(UI!$D$19="Less efficient is fine",-0.479 + 0.0553*(O85) + -0.000521*(O85)^2,IF(UI!$D$19="More efficient the better",0.099 + -0.00591*(O85) + 0.000429*(O85)^2,0.0238*(O85) + -0.238))</f>
        <v>0.3707251079</v>
      </c>
      <c r="Q85" s="57">
        <v>0.860354438550638</v>
      </c>
      <c r="R85" s="57">
        <f t="shared" si="7"/>
        <v>21.31020513</v>
      </c>
      <c r="S85" s="57">
        <f>IF(UI!$D$19="Less efficient is fine",-0.479 + 0.0553*(R85) + -0.000521*(R85)^2,IF(UI!$D$19="More efficient the better",0.099 + -0.00591*(R85) + 0.000429*(R85)^2,0.0238*(R85) + -0.238))</f>
        <v>0.2691828821</v>
      </c>
      <c r="T85" s="57">
        <v>0.9365915923345363</v>
      </c>
      <c r="U85" s="57">
        <f t="shared" si="8"/>
        <v>27.86233519</v>
      </c>
      <c r="V85" s="57">
        <f>IF(UI!$D$19="Less efficient is fine",-0.479 + 0.0553*(U85) + -0.000521*(U85)^2,IF(UI!$D$19="More efficient the better",0.099 + -0.00591*(U85) + 0.000429*(U85)^2,0.0238*(U85) + -0.238))</f>
        <v>0.4251235776</v>
      </c>
      <c r="W85" s="57">
        <v>0.6939113951345668</v>
      </c>
      <c r="X85" s="57">
        <f t="shared" si="9"/>
        <v>18.66027286</v>
      </c>
      <c r="Y85" s="57">
        <f>IF(UI!$D$19="Less efficient is fine",-0.479 + 0.0553*(X85) + -0.000521*(X85)^2,IF(UI!$D$19="More efficient the better",0.099 + -0.00591*(X85) + 0.000429*(X85)^2,0.0238*(X85) + -0.238))</f>
        <v>0.2061144941</v>
      </c>
      <c r="Z85" s="57">
        <v>0.7781427955998571</v>
      </c>
      <c r="AA85" s="57">
        <f t="shared" si="10"/>
        <v>23.11699703</v>
      </c>
      <c r="AB85" s="57">
        <f>IF(UI!$D$19="Less efficient is fine",-0.479 + 0.0553*(AA85) + -0.000521*(AA85)^2,IF(UI!$D$19="More efficient the better",0.099 + -0.00591*(AA85) + 0.000429*(AA85)^2,0.0238*(AA85) + -0.238))</f>
        <v>0.3121845294</v>
      </c>
      <c r="AC85" s="57">
        <v>0.48087354304521435</v>
      </c>
      <c r="AD85" s="57">
        <f t="shared" si="11"/>
        <v>27.94206114</v>
      </c>
      <c r="AE85" s="57">
        <f>IF(UI!$D$19="Less efficient is fine",-0.479 + 0.0553*(AD85) + -0.000521*(AD85)^2,IF(UI!$D$19="More efficient the better",0.099 + -0.00591*(AD85) + 0.000429*(AD85)^2,0.0238*(AD85) + -0.238))</f>
        <v>0.4270210552</v>
      </c>
      <c r="AF85" s="57">
        <v>0.5479229620421969</v>
      </c>
      <c r="AG85" s="57">
        <f t="shared" si="12"/>
        <v>22.59234909</v>
      </c>
      <c r="AH85" s="57">
        <f>IF(UI!$D$19="Less efficient is fine",-0.479 + 0.0553*(AG85) + -0.000521*(AG85)^2,IF(UI!$D$19="More efficient the better",0.099 + -0.00591*(AG85) + 0.000429*(AG85)^2,0.0238*(AG85) + -0.238))</f>
        <v>0.2996979083</v>
      </c>
      <c r="AI85" s="57">
        <v>0.7388530821717239</v>
      </c>
      <c r="AJ85" s="57">
        <f t="shared" si="13"/>
        <v>23.68926868</v>
      </c>
      <c r="AK85" s="57">
        <f>IF(UI!$D$19="Less efficient is fine",-0.479 + 0.0553*(AJ85) + -0.000521*(AJ85)^2,IF(UI!$D$19="More efficient the better",0.099 + -0.00591*(AJ85) + 0.000429*(AJ85)^2,0.0238*(AJ85) + -0.238))</f>
        <v>0.3258045946</v>
      </c>
      <c r="AL85" s="57">
        <v>0.44745441674853437</v>
      </c>
      <c r="AM85" s="57">
        <f t="shared" si="14"/>
        <v>24.36499053</v>
      </c>
      <c r="AN85" s="57">
        <f>IF(UI!$D$19="Less efficient is fine",-0.479 + 0.0553*(AM85) + -0.000521*(AM85)^2,IF(UI!$D$19="More efficient the better",0.099 + -0.00591*(AM85) + 0.000429*(AM85)^2,0.0238*(AM85) + -0.238))</f>
        <v>0.3418867746</v>
      </c>
      <c r="AO85" s="57">
        <v>0.10720033456683198</v>
      </c>
      <c r="AP85" s="57">
        <f t="shared" si="15"/>
        <v>20.3891026</v>
      </c>
      <c r="AQ85" s="57">
        <f>IF(UI!$D$19="Less efficient is fine",-0.479 + 0.0553*(AP85) + -0.000521*(AP85)^2,IF(UI!$D$19="More efficient the better",0.099 + -0.00591*(AP85) + 0.000429*(AP85)^2,0.0238*(AP85) + -0.238))</f>
        <v>0.2472606418</v>
      </c>
      <c r="AR85" s="57">
        <v>0.8994587692948154</v>
      </c>
      <c r="AS85" s="57">
        <f t="shared" si="16"/>
        <v>30.19211029</v>
      </c>
      <c r="AT85" s="57">
        <f>IF(UI!$D$19="Less efficient is fine",-0.479 + 0.0553*(AS85) + -0.000521*(AS85)^2,IF(UI!$D$19="More efficient the better",0.099 + -0.00591*(AS85) + 0.000429*(AS85)^2,0.0238*(AS85) + -0.238))</f>
        <v>0.4805722249</v>
      </c>
      <c r="AU85" s="57">
        <v>0.7023244428529912</v>
      </c>
      <c r="AV85" s="57">
        <f t="shared" si="17"/>
        <v>22.5690636</v>
      </c>
      <c r="AW85" s="57">
        <f>IF(UI!$D$19="Less efficient is fine",-0.479 + 0.0553*(AV85) + -0.000521*(AV85)^2,IF(UI!$D$19="More efficient the better",0.099 + -0.00591*(AV85) + 0.000429*(AV85)^2,0.0238*(AV85) + -0.238))</f>
        <v>0.2991437136</v>
      </c>
      <c r="AX85" s="57">
        <v>0.5299813273781382</v>
      </c>
      <c r="AY85" s="57">
        <f t="shared" si="18"/>
        <v>21.21437895</v>
      </c>
      <c r="AZ85" s="57">
        <f>IF(UI!$D$19="Less efficient is fine",-0.479 + 0.0553*(AY85) + -0.000521*(AY85)^2,IF(UI!$D$19="More efficient the better",0.099 + -0.00591*(AY85) + 0.000429*(AY85)^2,0.0238*(AY85) + -0.238))</f>
        <v>0.266902219</v>
      </c>
      <c r="BA85" s="57">
        <v>0.6461455644461481</v>
      </c>
      <c r="BB85" s="57">
        <f t="shared" si="19"/>
        <v>18.10833473</v>
      </c>
      <c r="BC85" s="57">
        <f>IF(UI!$D$19="Less efficient is fine",-0.479 + 0.0553*(BB85) + -0.000521*(BB85)^2,IF(UI!$D$19="More efficient the better",0.099 + -0.00591*(BB85) + 0.000429*(BB85)^2,0.0238*(BB85) + -0.238))</f>
        <v>0.1929783667</v>
      </c>
      <c r="BD85" s="57">
        <v>0.8825551383603564</v>
      </c>
      <c r="BE85" s="57">
        <f t="shared" si="20"/>
        <v>22.8026624</v>
      </c>
      <c r="BF85" s="57">
        <f>IF(UI!$D$19="Less efficient is fine",-0.479 + 0.0553*(BE85) + -0.000521*(BE85)^2,IF(UI!$D$19="More efficient the better",0.099 + -0.00591*(BE85) + 0.000429*(BE85)^2,0.0238*(BE85) + -0.238))</f>
        <v>0.304703365</v>
      </c>
      <c r="BG85" s="57">
        <v>0.2714163545122038</v>
      </c>
      <c r="BH85" s="57">
        <f t="shared" si="21"/>
        <v>26.68385908</v>
      </c>
      <c r="BI85" s="57">
        <f>IF(UI!$D$19="Less efficient is fine",-0.479 + 0.0553*(BH85) + -0.000521*(BH85)^2,IF(UI!$D$19="More efficient the better",0.099 + -0.00591*(BH85) + 0.000429*(BH85)^2,0.0238*(BH85) + -0.238))</f>
        <v>0.3970758461</v>
      </c>
      <c r="BJ85" s="57">
        <v>0.8536687303366673</v>
      </c>
      <c r="BK85" s="57">
        <f t="shared" si="22"/>
        <v>15.52547417</v>
      </c>
      <c r="BL85" s="57">
        <f>IF(UI!$D$19="Less efficient is fine",-0.479 + 0.0553*(BK85) + -0.000521*(BK85)^2,IF(UI!$D$19="More efficient the better",0.099 + -0.00591*(BK85) + 0.000429*(BK85)^2,0.0238*(BK85) + -0.238))</f>
        <v>0.1315062852</v>
      </c>
      <c r="BM85" s="57">
        <v>0.9169896179576399</v>
      </c>
      <c r="BN85" s="57">
        <f t="shared" si="23"/>
        <v>28.89865167</v>
      </c>
      <c r="BO85" s="57">
        <f>IF(UI!$D$19="Less efficient is fine",-0.479 + 0.0553*(BN85) + -0.000521*(BN85)^2,IF(UI!$D$19="More efficient the better",0.099 + -0.00591*(BN85) + 0.000429*(BN85)^2,0.0238*(BN85) + -0.238))</f>
        <v>0.4497879098</v>
      </c>
      <c r="BP85" s="57">
        <v>0.06090984448567616</v>
      </c>
      <c r="BQ85" s="57">
        <f t="shared" si="24"/>
        <v>21.57062048</v>
      </c>
      <c r="BR85" s="57">
        <f>IF(UI!$D$19="Less efficient is fine",-0.479 + 0.0553*(BQ85) + -0.000521*(BQ85)^2,IF(UI!$D$19="More efficient the better",0.099 + -0.00591*(BQ85) + 0.000429*(BQ85)^2,0.0238*(BQ85) + -0.238))</f>
        <v>0.2753807675</v>
      </c>
      <c r="BS85" s="57">
        <v>0.2969670492374772</v>
      </c>
      <c r="BT85" s="57">
        <f t="shared" si="25"/>
        <v>22.926678</v>
      </c>
      <c r="BU85" s="57">
        <f>IF(UI!$D$19="Less efficient is fine",-0.479 + 0.0553*(BT85) + -0.000521*(BT85)^2,IF(UI!$D$19="More efficient the better",0.099 + -0.00591*(BT85) + 0.000429*(BT85)^2,0.0238*(BT85) + -0.238))</f>
        <v>0.3076549364</v>
      </c>
      <c r="BV85" s="57">
        <v>0.6336743957556177</v>
      </c>
      <c r="BW85" s="57">
        <f t="shared" si="26"/>
        <v>13.88729097</v>
      </c>
      <c r="BX85" s="57">
        <f>IF(UI!$D$19="Less efficient is fine",-0.479 + 0.0553*(BW85) + -0.000521*(BW85)^2,IF(UI!$D$19="More efficient the better",0.099 + -0.00591*(BW85) + 0.000429*(BW85)^2,0.0238*(BW85) + -0.238))</f>
        <v>0.09251752519</v>
      </c>
      <c r="BY85" s="57">
        <v>0.14818801680824456</v>
      </c>
      <c r="BZ85" s="57">
        <f t="shared" si="27"/>
        <v>27.36101073</v>
      </c>
      <c r="CA85" s="57">
        <f>IF(UI!$D$19="Less efficient is fine",-0.479 + 0.0553*(BZ85) + -0.000521*(BZ85)^2,IF(UI!$D$19="More efficient the better",0.099 + -0.00591*(BZ85) + 0.000429*(BZ85)^2,0.0238*(BZ85) + -0.238))</f>
        <v>0.4131920554</v>
      </c>
      <c r="CB85" s="57">
        <v>0.457569149389061</v>
      </c>
      <c r="CC85" s="57">
        <f t="shared" si="28"/>
        <v>25.34820014</v>
      </c>
      <c r="CD85" s="57">
        <f>IF(UI!$D$19="Less efficient is fine",-0.479 + 0.0553*(CC85) + -0.000521*(CC85)^2,IF(UI!$D$19="More efficient the better",0.099 + -0.00591*(CC85) + 0.000429*(CC85)^2,0.0238*(CC85) + -0.238))</f>
        <v>0.3652871633</v>
      </c>
      <c r="CE85" s="57">
        <v>0.8750648044697289</v>
      </c>
      <c r="CF85" s="57">
        <f t="shared" si="29"/>
        <v>16.69366825</v>
      </c>
      <c r="CG85" s="57">
        <f>IF(UI!$D$19="Less efficient is fine",-0.479 + 0.0553*(CF85) + -0.000521*(CF85)^2,IF(UI!$D$19="More efficient the better",0.099 + -0.00591*(CF85) + 0.000429*(CF85)^2,0.0238*(CF85) + -0.238))</f>
        <v>0.1593093045</v>
      </c>
      <c r="CH85" s="57">
        <v>0.445567976870597</v>
      </c>
      <c r="CI85" s="57">
        <f t="shared" si="30"/>
        <v>17.35999994</v>
      </c>
      <c r="CJ85" s="57">
        <f>IF(UI!$D$19="Less efficient is fine",-0.479 + 0.0553*(CI85) + -0.000521*(CI85)^2,IF(UI!$D$19="More efficient the better",0.099 + -0.00591*(CI85) + 0.000429*(CI85)^2,0.0238*(CI85) + -0.238))</f>
        <v>0.1751679985</v>
      </c>
      <c r="CK85" s="57">
        <v>0.6769480974556563</v>
      </c>
      <c r="CL85" s="57">
        <f t="shared" si="31"/>
        <v>21.83520351</v>
      </c>
      <c r="CM85" s="57">
        <f>IF(UI!$D$19="Less efficient is fine",-0.479 + 0.0553*(CL85) + -0.000521*(CL85)^2,IF(UI!$D$19="More efficient the better",0.099 + -0.00591*(CL85) + 0.000429*(CL85)^2,0.0238*(CL85) + -0.238))</f>
        <v>0.2816778436</v>
      </c>
      <c r="CN85" s="57">
        <v>0.5958217537694925</v>
      </c>
      <c r="CO85" s="57">
        <f t="shared" si="32"/>
        <v>21.55355915</v>
      </c>
      <c r="CP85" s="57">
        <f>IF(UI!$D$19="Less efficient is fine",-0.479 + 0.0553*(CO85) + -0.000521*(CO85)^2,IF(UI!$D$19="More efficient the better",0.099 + -0.00591*(CO85) + 0.000429*(CO85)^2,0.0238*(CO85) + -0.238))</f>
        <v>0.2749747077</v>
      </c>
      <c r="CQ85" s="57">
        <v>0.13147345486424178</v>
      </c>
      <c r="CR85" s="57">
        <f t="shared" si="33"/>
        <v>20.82030921</v>
      </c>
      <c r="CS85" s="57">
        <f>IF(UI!$D$19="Less efficient is fine",-0.479 + 0.0553*(CR85) + -0.000521*(CR85)^2,IF(UI!$D$19="More efficient the better",0.099 + -0.00591*(CR85) + 0.000429*(CR85)^2,0.0238*(CR85) + -0.238))</f>
        <v>0.2575233591</v>
      </c>
      <c r="CT85" s="57">
        <v>0.9907516095209471</v>
      </c>
      <c r="CU85" s="57">
        <f t="shared" si="34"/>
        <v>21.05041163</v>
      </c>
      <c r="CV85" s="57">
        <f>IF(UI!$D$19="Less efficient is fine",-0.479 + 0.0553*(CU85) + -0.000521*(CU85)^2,IF(UI!$D$19="More efficient the better",0.099 + -0.00591*(CU85) + 0.000429*(CU85)^2,0.0238*(CU85) + -0.238))</f>
        <v>0.2629997968</v>
      </c>
      <c r="CW85" s="57">
        <v>0.8141053085799079</v>
      </c>
      <c r="CX85" s="57">
        <f t="shared" si="35"/>
        <v>25.21701127</v>
      </c>
      <c r="CY85" s="57">
        <f>IF(UI!$D$19="Less efficient is fine",-0.479 + 0.0553*(CX85) + -0.000521*(CX85)^2,IF(UI!$D$19="More efficient the better",0.099 + -0.00591*(CX85) + 0.000429*(CX85)^2,0.0238*(CX85) + -0.238))</f>
        <v>0.3621648682</v>
      </c>
      <c r="CZ85" s="57">
        <v>0.01739539228420539</v>
      </c>
      <c r="DA85" s="57">
        <f t="shared" si="36"/>
        <v>26.83935296</v>
      </c>
      <c r="DB85" s="57">
        <f>IF(UI!$D$19="Less efficient is fine",-0.479 + 0.0553*(DA85) + -0.000521*(DA85)^2,IF(UI!$D$19="Efficient",0.099 + -0.00591*(DA85) + 0.000429*(DA85)^2,0.0238*(DA85) + -0.238))</f>
        <v>0.4007766004</v>
      </c>
      <c r="DC85" s="57">
        <v>0.7792293775165959</v>
      </c>
      <c r="DD85" s="57">
        <f t="shared" si="37"/>
        <v>22.24538504</v>
      </c>
      <c r="DE85" s="57">
        <f>IF(UI!$D$19="Less efficient is fine",-0.479 + 0.0553*(DD85) + -0.000521*(DD85)^2,IF(UI!$D$19="More efficient the better",0.099 + -0.00591*(DD85) + 0.000429*(DD85)^2,0.0238*(DD85) + -0.238))</f>
        <v>0.2914401639</v>
      </c>
      <c r="DF85" s="57">
        <v>0.8391813210006791</v>
      </c>
      <c r="DG85" s="57">
        <f t="shared" si="38"/>
        <v>25.10620371</v>
      </c>
      <c r="DH85" s="57">
        <f>IF(UI!$D$19="Less efficient is fine",-0.479 + 0.0553*(DG85) + -0.000521*(DG85)^2,IF(UI!$D$19="More efficient the better",0.099 + -0.00591*(DG85) + 0.000429*(DG85)^2,0.0238*(DG85) + -0.238))</f>
        <v>0.3595276484</v>
      </c>
      <c r="DI85" s="57">
        <v>0.46044914450547003</v>
      </c>
      <c r="DJ85" s="57">
        <f t="shared" si="39"/>
        <v>31.83853782</v>
      </c>
      <c r="DK85" s="57">
        <f>IF(UI!$D$19="Less efficient is fine",-0.479 + 0.0553*(DJ85) + -0.000521*(DJ85)^2,IF(UI!$D$19="More efficient the better",0.099 + -0.00591*(DJ85) + 0.000429*(DJ85)^2,0.0238*(DJ85) + -0.238))</f>
        <v>0.5197572002</v>
      </c>
      <c r="DL85" s="57">
        <v>0.3975730408809678</v>
      </c>
      <c r="DM85" s="57">
        <f t="shared" si="40"/>
        <v>26.67512892</v>
      </c>
      <c r="DN85" s="57">
        <f>IF(UI!$D$19="Less efficient is fine",-0.479 + 0.0553*(DM85) + -0.000521*(DM85)^2,IF(UI!$D$19="More efficient the better",0.099 + -0.00591*(DM85) + 0.000429*(DM85)^2,0.0238*(DM85) + -0.238))</f>
        <v>0.3968680683</v>
      </c>
      <c r="DO85" s="57">
        <v>0.24708900590035232</v>
      </c>
      <c r="DP85" s="57">
        <f t="shared" si="41"/>
        <v>26.10893388</v>
      </c>
      <c r="DQ85" s="57">
        <f>IF(UI!$D$19="Less efficient is fine",-0.479 + 0.0553*(DP85) + -0.000521*(DP85)^2,IF(UI!$D$19="More efficient the better",0.099 + -0.00591*(DP85) + 0.000429*(DP85)^2,0.0238*(DP85) + -0.238))</f>
        <v>0.3833926263</v>
      </c>
      <c r="DR85" s="57">
        <v>0.3791716032488597</v>
      </c>
      <c r="DS85" s="57">
        <f t="shared" si="42"/>
        <v>27.04790162</v>
      </c>
      <c r="DT85" s="57">
        <f>IF(UI!$D$19="Less efficient is fine",-0.479 + 0.0553*(DS85) + -0.000521*(DS85)^2,IF(UI!$D$19="More efficient the better",0.099 + -0.00591*(DS85) + 0.000429*(DS85)^2,0.0238*(DS85) + -0.238))</f>
        <v>0.4057400585</v>
      </c>
      <c r="DU85" s="57">
        <v>0.0767248154464405</v>
      </c>
      <c r="DV85" s="57">
        <f t="shared" si="43"/>
        <v>25.58758971</v>
      </c>
      <c r="DW85" s="57">
        <f>IF(UI!$D$19="Less efficient is fine",-0.479 + 0.0553*(DV85) + -0.000521*(DV85)^2,IF(UI!$D$19="More efficient the better",0.099 + -0.00591*(DV85) + 0.000429*(DV85)^2,0.0238*(DV85) + -0.238))</f>
        <v>0.3709846351</v>
      </c>
      <c r="DX85" s="57">
        <v>0.2567549100584995</v>
      </c>
      <c r="DY85" s="99">
        <f t="shared" si="44"/>
        <v>30.58297998</v>
      </c>
      <c r="DZ85" s="57">
        <f>IF(UI!$D$19="Less efficient is fine",-0.479 + 0.0553*(DY85) + -0.000521*(DY85)^2,IF(UI!$D$19="More efficient the better",0.099 + -0.00591*(DY85) + 0.000429*(DY85)^2,0.0238*(DY85) + -0.238))</f>
        <v>0.4898749234</v>
      </c>
      <c r="EA85" s="57">
        <v>0.5243224342671648</v>
      </c>
      <c r="EB85" s="99">
        <f t="shared" si="45"/>
        <v>20.66717411</v>
      </c>
      <c r="EC85" s="57">
        <f>IF(UI!$D$19="Less efficient is fine",-0.479 + 0.0553*(EB85) + -0.000521*(EB85)^2,IF(UI!$D$19="More efficient the better",0.099 + -0.00591*(EB85) + 0.000429*(EB85)^2,0.0238*(EB85) + -0.238))</f>
        <v>0.2538787437</v>
      </c>
      <c r="ED85" s="57">
        <v>0.8633015625959783</v>
      </c>
      <c r="EE85" s="99">
        <f t="shared" si="46"/>
        <v>24.74411667</v>
      </c>
      <c r="EF85" s="57">
        <f>IF(UI!$D$19="Less efficient is fine",-0.479 + 0.0553*(EE85) + -0.000521*(EE85)^2,IF(UI!$D$19="More efficient the better",0.099 + -0.00591*(EE85) + 0.000429*(EE85)^2,0.0238*(EE85) + -0.238))</f>
        <v>0.3509099766</v>
      </c>
      <c r="EG85" s="57">
        <v>0.1998790942217077</v>
      </c>
      <c r="EH85" s="99">
        <f t="shared" si="47"/>
        <v>21.21292517</v>
      </c>
      <c r="EI85" s="57">
        <f>IF(UI!$D$19="Less efficient is fine",-0.479 + 0.0553*(EH85) + -0.000521*(EH85)^2,IF(UI!$D$19="More efficient the better",0.099 + -0.00591*(EH85) + 0.000429*(EH85)^2,0.0238*(EH85) + -0.238))</f>
        <v>0.266867619</v>
      </c>
      <c r="EJ85" s="57">
        <v>0.3488584731051806</v>
      </c>
      <c r="EK85" s="99">
        <f t="shared" si="48"/>
        <v>21.08823632</v>
      </c>
      <c r="EL85" s="57">
        <f>IF(UI!$D$19="Less efficient is fine",-0.479 + 0.0553*(EK85) + -0.000521*(EK85)^2,IF(UI!$D$19="More efficient the better",0.099 + -0.00591*(EK85) + 0.000429*(EK85)^2,0.0238*(EK85) + -0.238))</f>
        <v>0.2639000243</v>
      </c>
      <c r="EM85" s="57">
        <v>0.8414237619224999</v>
      </c>
      <c r="EN85" s="99">
        <f t="shared" si="49"/>
        <v>19.35028713</v>
      </c>
      <c r="EO85" s="57">
        <f>IF(UI!$D$19="Less efficient is fine",-0.479 + 0.0553*(EN85) + -0.000521*(EN85)^2,IF(UI!$D$19="More efficient the better",0.099 + -0.00591*(EN85) + 0.000429*(EN85)^2,0.0238*(EN85) + -0.238))</f>
        <v>0.2225368338</v>
      </c>
      <c r="EP85" s="57">
        <v>0.3644023817112657</v>
      </c>
      <c r="EQ85" s="99">
        <f t="shared" si="50"/>
        <v>36.52495849</v>
      </c>
      <c r="ER85" s="57">
        <f>IF(UI!$D$19="Less efficient is fine",-0.479 + 0.0553*(EQ85) + -0.000521*(EQ85)^2,IF(UI!$D$19="More efficient the better",0.099 + -0.00591*(EQ85) + 0.000429*(EQ85)^2,0.0238*(EQ85) + -0.238))</f>
        <v>0.631294012</v>
      </c>
      <c r="ES85" s="57">
        <v>0.7460921037216552</v>
      </c>
      <c r="ET85" s="99">
        <f t="shared" si="51"/>
        <v>18.04837557</v>
      </c>
      <c r="EU85" s="57">
        <f>IF(UI!$D$19="Less efficient is fine",-0.479 + 0.0553*(ET85) + -0.000521*(ET85)^2,IF(UI!$D$19="More efficient the better",0.099 + -0.00591*(ET85) + 0.000429*(ET85)^2,0.0238*(ET85) + -0.238))</f>
        <v>0.1915513386</v>
      </c>
      <c r="EV85" s="57">
        <v>0.6196577936756712</v>
      </c>
      <c r="EW85" s="99">
        <f t="shared" si="52"/>
        <v>16.62305921</v>
      </c>
      <c r="EX85" s="57">
        <f>IF(UI!$D$19="Less efficient is fine",-0.479 + 0.0553*(EW85) + -0.000521*(EW85)^2,IF(UI!$D$19="More efficient the better",0.099 + -0.00591*(EW85) + 0.000429*(EW85)^2,0.0238*(EW85) + -0.238))</f>
        <v>0.1576288091</v>
      </c>
      <c r="EY85" s="57">
        <v>0.8155835981392314</v>
      </c>
      <c r="EZ85" s="99">
        <f t="shared" si="53"/>
        <v>12.2670777</v>
      </c>
      <c r="FA85" s="57">
        <f>IF(UI!$D$19="Less efficient is fine",-0.479 + 0.0553*(EZ85) + -0.000521*(EZ85)^2,IF(UI!$D$19="More efficient the better",0.099 + -0.00591*(EZ85) + 0.000429*(EZ85)^2,0.0238*(EZ85) + -0.238))</f>
        <v>0.05395644936</v>
      </c>
      <c r="FB85" s="57">
        <v>0.30235234825597823</v>
      </c>
      <c r="FC85" s="99">
        <f t="shared" si="54"/>
        <v>11.16644141</v>
      </c>
      <c r="FD85" s="57">
        <f>IF(UI!$D$19="Less efficient is fine",-0.479 + 0.0553*(FC85) + -0.000521*(FC85)^2,IF(UI!$D$19="More efficient the better",0.099 + -0.00591*(FC85) + 0.000429*(FC85)^2,0.0238*(FC85) + -0.238))</f>
        <v>0.0277613056</v>
      </c>
      <c r="FE85" s="57">
        <v>0.5462149001361638</v>
      </c>
      <c r="FF85" s="57">
        <f t="shared" si="55"/>
        <v>30.83132536</v>
      </c>
      <c r="FG85" s="57">
        <f>IF(UI!$D$19="Less efficient is fine",-0.479 + 0.0553*(FF85) + -0.000521*(FF85)^2,IF(UI!$D$19="More efficient the better",0.099 + -0.00591*(FF85) + 0.000429*(FF85)^2,0.0238*(FF85) + -0.238))</f>
        <v>0.4957855435</v>
      </c>
    </row>
    <row r="86" ht="15.75" customHeight="1">
      <c r="A86" s="57">
        <f t="shared" si="1"/>
        <v>0.3531448535</v>
      </c>
      <c r="B86" s="57">
        <v>0.35580262983934496</v>
      </c>
      <c r="C86" s="57">
        <f t="shared" si="2"/>
        <v>32.63961842</v>
      </c>
      <c r="D86" s="57">
        <f>IF(UI!$D$19="Less efficient is fine",-0.479 + 0.0553*(C86) + -0.000521*(C86)^2,IF(UI!$D$19="More efficient the better",0.099 + -0.00591*(C86) + 0.000429*(C86)^2,0.0238*(C86) + -0.238))</f>
        <v>0.5388229185</v>
      </c>
      <c r="E86" s="57">
        <v>0.04310156005200938</v>
      </c>
      <c r="F86" s="57">
        <f t="shared" si="3"/>
        <v>21.46801839</v>
      </c>
      <c r="G86" s="57">
        <f>IF(UI!$D$19="Less efficient is fine",-0.479 + 0.0553*(F86) + -0.000521*(F86)^2,IF(UI!$D$19="More efficient the better",0.099 + -0.00591*(F86) + 0.000429*(F86)^2,0.0238*(F86) + -0.238))</f>
        <v>0.2729388378</v>
      </c>
      <c r="H86" s="57">
        <v>0.22217616955059216</v>
      </c>
      <c r="I86" s="57">
        <f t="shared" si="4"/>
        <v>32.66649396</v>
      </c>
      <c r="J86" s="57">
        <f>IF(UI!$D$19="Less efficient is fine",-0.479 + 0.0553*(I86) + -0.000521*(I86)^2,IF(UI!$D$19="More efficient the better",0.099 + -0.00591*(I86) + 0.000429*(I86)^2,0.0238*(I86) + -0.238))</f>
        <v>0.5394625563</v>
      </c>
      <c r="K86" s="57">
        <v>0.5677149057629539</v>
      </c>
      <c r="L86" s="99">
        <f t="shared" si="5"/>
        <v>16.61976139</v>
      </c>
      <c r="M86" s="57">
        <f>IF(UI!$D$19="Less efficient is fine",-0.479 + 0.0553*(L86) + -0.000521*(L86)^2,IF(UI!$D$19="More efficient the better",0.099 + -0.00591*(L86) + 0.000429*(L86)^2,0.0238*(L86) + -0.238))</f>
        <v>0.1575503212</v>
      </c>
      <c r="N86" s="57">
        <v>0.015003195486901988</v>
      </c>
      <c r="O86" s="57">
        <f t="shared" si="6"/>
        <v>22.77950588</v>
      </c>
      <c r="P86" s="57">
        <f>IF(UI!$D$19="Less efficient is fine",-0.479 + 0.0553*(O86) + -0.000521*(O86)^2,IF(UI!$D$19="More efficient the better",0.099 + -0.00591*(O86) + 0.000429*(O86)^2,0.0238*(O86) + -0.238))</f>
        <v>0.3041522399</v>
      </c>
      <c r="Q86" s="57">
        <v>0.9119918077796398</v>
      </c>
      <c r="R86" s="57">
        <f t="shared" si="7"/>
        <v>22.27692462</v>
      </c>
      <c r="S86" s="57">
        <f>IF(UI!$D$19="Less efficient is fine",-0.479 + 0.0553*(R86) + -0.000521*(R86)^2,IF(UI!$D$19="More efficient the better",0.099 + -0.00591*(R86) + 0.000429*(R86)^2,0.0238*(R86) + -0.238))</f>
        <v>0.292190806</v>
      </c>
      <c r="T86" s="57">
        <v>0.7914917502337665</v>
      </c>
      <c r="U86" s="57">
        <f t="shared" si="8"/>
        <v>24.49685216</v>
      </c>
      <c r="V86" s="57">
        <f>IF(UI!$D$19="Less efficient is fine",-0.479 + 0.0553*(U86) + -0.000521*(U86)^2,IF(UI!$D$19="More efficient the better",0.099 + -0.00591*(U86) + 0.000429*(U86)^2,0.0238*(U86) + -0.238))</f>
        <v>0.3450250815</v>
      </c>
      <c r="W86" s="57">
        <v>0.6452653585291691</v>
      </c>
      <c r="X86" s="57">
        <f t="shared" si="9"/>
        <v>18.09852565</v>
      </c>
      <c r="Y86" s="57">
        <f>IF(UI!$D$19="Less efficient is fine",-0.479 + 0.0553*(X86) + -0.000521*(X86)^2,IF(UI!$D$19="More efficient the better",0.099 + -0.00591*(X86) + 0.000429*(X86)^2,0.0238*(X86) + -0.238))</f>
        <v>0.1927449105</v>
      </c>
      <c r="Z86" s="57">
        <v>0.31787790664093096</v>
      </c>
      <c r="AA86" s="57">
        <f t="shared" si="10"/>
        <v>25.39202891</v>
      </c>
      <c r="AB86" s="57">
        <f>IF(UI!$D$19="Less efficient is fine",-0.479 + 0.0553*(AA86) + -0.000521*(AA86)^2,IF(UI!$D$19="More efficient the better",0.099 + -0.00591*(AA86) + 0.000429*(AA86)^2,0.0238*(AA86) + -0.238))</f>
        <v>0.3663302881</v>
      </c>
      <c r="AC86" s="57">
        <v>0.7618913415118796</v>
      </c>
      <c r="AD86" s="57">
        <f t="shared" si="11"/>
        <v>24.67526644</v>
      </c>
      <c r="AE86" s="57">
        <f>IF(UI!$D$19="Less efficient is fine",-0.479 + 0.0553*(AD86) + -0.000521*(AD86)^2,IF(UI!$D$19="More efficient the better",0.099 + -0.00591*(AD86) + 0.000429*(AD86)^2,0.0238*(AD86) + -0.238))</f>
        <v>0.3492713412</v>
      </c>
      <c r="AF86" s="57">
        <v>0.5098512268134535</v>
      </c>
      <c r="AG86" s="57">
        <f t="shared" si="12"/>
        <v>28.84821239</v>
      </c>
      <c r="AH86" s="57">
        <f>IF(UI!$D$19="Less efficient is fine",-0.479 + 0.0553*(AG86) + -0.000521*(AG86)^2,IF(UI!$D$19="More efficient the better",0.099 + -0.00591*(AG86) + 0.000429*(AG86)^2,0.0238*(AG86) + -0.238))</f>
        <v>0.448587455</v>
      </c>
      <c r="AI86" s="57">
        <v>0.04241055653246817</v>
      </c>
      <c r="AJ86" s="57">
        <f t="shared" si="13"/>
        <v>25.58248129</v>
      </c>
      <c r="AK86" s="57">
        <f>IF(UI!$D$19="Less efficient is fine",-0.479 + 0.0553*(AJ86) + -0.000521*(AJ86)^2,IF(UI!$D$19="More efficient the better",0.099 + -0.00591*(AJ86) + 0.000429*(AJ86)^2,0.0238*(AJ86) + -0.238))</f>
        <v>0.3708630547</v>
      </c>
      <c r="AL86" s="57">
        <v>0.31900427134243836</v>
      </c>
      <c r="AM86" s="57">
        <f t="shared" si="14"/>
        <v>23.99688592</v>
      </c>
      <c r="AN86" s="57">
        <f>IF(UI!$D$19="Less efficient is fine",-0.479 + 0.0553*(AM86) + -0.000521*(AM86)^2,IF(UI!$D$19="More efficient the better",0.099 + -0.00591*(AM86) + 0.000429*(AM86)^2,0.0238*(AM86) + -0.238))</f>
        <v>0.333125885</v>
      </c>
      <c r="AO86" s="57">
        <v>0.6433992632227081</v>
      </c>
      <c r="AP86" s="57">
        <f t="shared" si="15"/>
        <v>18.13914748</v>
      </c>
      <c r="AQ86" s="57">
        <f>IF(UI!$D$19="Less efficient is fine",-0.479 + 0.0553*(AP86) + -0.000521*(AP86)^2,IF(UI!$D$19="More efficient the better",0.099 + -0.00591*(AP86) + 0.000429*(AP86)^2,0.0238*(AP86) + -0.238))</f>
        <v>0.1937117101</v>
      </c>
      <c r="AR86" s="57">
        <v>0.8826618545772129</v>
      </c>
      <c r="AS86" s="57">
        <f t="shared" si="16"/>
        <v>29.72569145</v>
      </c>
      <c r="AT86" s="57">
        <f>IF(UI!$D$19="Less efficient is fine",-0.479 + 0.0553*(AS86) + -0.000521*(AS86)^2,IF(UI!$D$19="More efficient the better",0.099 + -0.00591*(AS86) + 0.000429*(AS86)^2,0.0238*(AS86) + -0.238))</f>
        <v>0.4694714565</v>
      </c>
      <c r="AU86" s="57">
        <v>0.15151108860602858</v>
      </c>
      <c r="AV86" s="57">
        <f t="shared" si="17"/>
        <v>24.92666076</v>
      </c>
      <c r="AW86" s="57">
        <f>IF(UI!$D$19="Less efficient is fine",-0.479 + 0.0553*(AV86) + -0.000521*(AV86)^2,IF(UI!$D$19="More efficient the better",0.099 + -0.00591*(AV86) + 0.000429*(AV86)^2,0.0238*(AV86) + -0.238))</f>
        <v>0.355254526</v>
      </c>
      <c r="AX86" s="57">
        <v>0.5704575891251489</v>
      </c>
      <c r="AY86" s="57">
        <f t="shared" si="18"/>
        <v>21.68924122</v>
      </c>
      <c r="AZ86" s="57">
        <f>IF(UI!$D$19="Less efficient is fine",-0.479 + 0.0553*(AY86) + -0.000521*(AY86)^2,IF(UI!$D$19="More efficient the better",0.099 + -0.00591*(AY86) + 0.000429*(AY86)^2,0.0238*(AY86) + -0.238))</f>
        <v>0.278203941</v>
      </c>
      <c r="BA86" s="57">
        <v>0.14946040834882557</v>
      </c>
      <c r="BB86" s="57">
        <f t="shared" si="19"/>
        <v>20.18694606</v>
      </c>
      <c r="BC86" s="57">
        <f>IF(UI!$D$19="Less efficient is fine",-0.479 + 0.0553*(BB86) + -0.000521*(BB86)^2,IF(UI!$D$19="More efficient the better",0.099 + -0.00591*(BB86) + 0.000429*(BB86)^2,0.0238*(BB86) + -0.238))</f>
        <v>0.2424493162</v>
      </c>
      <c r="BD86" s="57">
        <v>0.284885121235823</v>
      </c>
      <c r="BE86" s="57">
        <f t="shared" si="20"/>
        <v>21.77415634</v>
      </c>
      <c r="BF86" s="57">
        <f>IF(UI!$D$19="Less efficient is fine",-0.479 + 0.0553*(BE86) + -0.000521*(BE86)^2,IF(UI!$D$19="More efficient the better",0.099 + -0.00591*(BE86) + 0.000429*(BE86)^2,0.0238*(BE86) + -0.238))</f>
        <v>0.2802249208</v>
      </c>
      <c r="BG86" s="57">
        <v>0.8069196570139311</v>
      </c>
      <c r="BH86" s="57">
        <f t="shared" si="21"/>
        <v>25.64727968</v>
      </c>
      <c r="BI86" s="57">
        <f>IF(UI!$D$19="Less efficient is fine",-0.479 + 0.0553*(BH86) + -0.000521*(BH86)^2,IF(UI!$D$19="More efficient the better",0.099 + -0.00591*(BH86) + 0.000429*(BH86)^2,0.0238*(BH86) + -0.238))</f>
        <v>0.3724052565</v>
      </c>
      <c r="BJ86" s="57">
        <v>0.11241536298472377</v>
      </c>
      <c r="BK86" s="57">
        <f t="shared" si="22"/>
        <v>15.18540796</v>
      </c>
      <c r="BL86" s="57">
        <f>IF(UI!$D$19="Less efficient is fine",-0.479 + 0.0553*(BK86) + -0.000521*(BK86)^2,IF(UI!$D$19="More efficient the better",0.099 + -0.00591*(BK86) + 0.000429*(BK86)^2,0.0238*(BK86) + -0.238))</f>
        <v>0.1234127095</v>
      </c>
      <c r="BM86" s="57">
        <v>0.6969990337350364</v>
      </c>
      <c r="BN86" s="57">
        <f t="shared" si="23"/>
        <v>24.25367747</v>
      </c>
      <c r="BO86" s="57">
        <f>IF(UI!$D$19="Less efficient is fine",-0.479 + 0.0553*(BN86) + -0.000521*(BN86)^2,IF(UI!$D$19="More efficient the better",0.099 + -0.00591*(BN86) + 0.000429*(BN86)^2,0.0238*(BN86) + -0.238))</f>
        <v>0.3392375237</v>
      </c>
      <c r="BP86" s="57">
        <v>0.8241360595122383</v>
      </c>
      <c r="BQ86" s="57">
        <f t="shared" si="24"/>
        <v>22.77280168</v>
      </c>
      <c r="BR86" s="57">
        <f>IF(UI!$D$19="Less efficient is fine",-0.479 + 0.0553*(BQ86) + -0.000521*(BQ86)^2,IF(UI!$D$19="More efficient the better",0.099 + -0.00591*(BQ86) + 0.000429*(BQ86)^2,0.0238*(BQ86) + -0.238))</f>
        <v>0.3039926801</v>
      </c>
      <c r="BS86" s="57">
        <v>0.05863789054544166</v>
      </c>
      <c r="BT86" s="57">
        <f t="shared" si="25"/>
        <v>21.85613879</v>
      </c>
      <c r="BU86" s="57">
        <f>IF(UI!$D$19="Less efficient is fine",-0.479 + 0.0553*(BT86) + -0.000521*(BT86)^2,IF(UI!$D$19="More efficient the better",0.099 + -0.00591*(BT86) + 0.000429*(BT86)^2,0.0238*(BT86) + -0.238))</f>
        <v>0.2821761033</v>
      </c>
      <c r="BV86" s="57">
        <v>0.4886571731684156</v>
      </c>
      <c r="BW86" s="57">
        <f t="shared" si="26"/>
        <v>16.96577631</v>
      </c>
      <c r="BX86" s="57">
        <f>IF(UI!$D$19="Less efficient is fine",-0.479 + 0.0553*(BW86) + -0.000521*(BW86)^2,IF(UI!$D$19="More efficient the better",0.099 + -0.00591*(BW86) + 0.000429*(BW86)^2,0.0238*(BW86) + -0.238))</f>
        <v>0.1657854762</v>
      </c>
      <c r="BY86" s="57">
        <v>0.6811406278037669</v>
      </c>
      <c r="BZ86" s="57">
        <f t="shared" si="27"/>
        <v>24.25926855</v>
      </c>
      <c r="CA86" s="57">
        <f>IF(UI!$D$19="Less efficient is fine",-0.479 + 0.0553*(BZ86) + -0.000521*(BZ86)^2,IF(UI!$D$19="More efficient the better",0.099 + -0.00591*(BZ86) + 0.000429*(BZ86)^2,0.0238*(BZ86) + -0.238))</f>
        <v>0.3393705914</v>
      </c>
      <c r="CB86" s="57">
        <v>0.5118823594326407</v>
      </c>
      <c r="CC86" s="57">
        <f t="shared" si="28"/>
        <v>19.66570844</v>
      </c>
      <c r="CD86" s="57">
        <f>IF(UI!$D$19="Less efficient is fine",-0.479 + 0.0553*(CC86) + -0.000521*(CC86)^2,IF(UI!$D$19="More efficient the better",0.099 + -0.00591*(CC86) + 0.000429*(CC86)^2,0.0238*(CC86) + -0.238))</f>
        <v>0.230043861</v>
      </c>
      <c r="CE86" s="57">
        <v>0.1762591146497784</v>
      </c>
      <c r="CF86" s="57">
        <f t="shared" si="29"/>
        <v>16.48433114</v>
      </c>
      <c r="CG86" s="57">
        <f>IF(UI!$D$19="Less efficient is fine",-0.479 + 0.0553*(CF86) + -0.000521*(CF86)^2,IF(UI!$D$19="More efficient the better",0.099 + -0.00591*(CF86) + 0.000429*(CF86)^2,0.0238*(CF86) + -0.238))</f>
        <v>0.1543270811</v>
      </c>
      <c r="CH86" s="57">
        <v>0.47462427150934605</v>
      </c>
      <c r="CI86" s="57">
        <f t="shared" si="30"/>
        <v>17.43573467</v>
      </c>
      <c r="CJ86" s="57">
        <f>IF(UI!$D$19="Less efficient is fine",-0.479 + 0.0553*(CI86) + -0.000521*(CI86)^2,IF(UI!$D$19="More efficient the better",0.099 + -0.00591*(CI86) + 0.000429*(CI86)^2,0.0238*(CI86) + -0.238))</f>
        <v>0.1769704852</v>
      </c>
      <c r="CK86" s="57">
        <v>0.5940715790741397</v>
      </c>
      <c r="CL86" s="57">
        <f t="shared" si="31"/>
        <v>20.7266661</v>
      </c>
      <c r="CM86" s="57">
        <f>IF(UI!$D$19="Less efficient is fine",-0.479 + 0.0553*(CL86) + -0.000521*(CL86)^2,IF(UI!$D$19="More efficient the better",0.099 + -0.00591*(CL86) + 0.000429*(CL86)^2,0.0238*(CL86) + -0.238))</f>
        <v>0.2552946532</v>
      </c>
      <c r="CN86" s="57">
        <v>0.818748964780622</v>
      </c>
      <c r="CO86" s="57">
        <f t="shared" si="32"/>
        <v>25.00444573</v>
      </c>
      <c r="CP86" s="57">
        <f>IF(UI!$D$19="Less efficient is fine",-0.479 + 0.0553*(CO86) + -0.000521*(CO86)^2,IF(UI!$D$19="More efficient the better",0.099 + -0.00591*(CO86) + 0.000429*(CO86)^2,0.0238*(CO86) + -0.238))</f>
        <v>0.3571058084</v>
      </c>
      <c r="CQ86" s="57">
        <v>0.3125195264128524</v>
      </c>
      <c r="CR86" s="57">
        <f t="shared" si="33"/>
        <v>22.34826763</v>
      </c>
      <c r="CS86" s="57">
        <f>IF(UI!$D$19="Less efficient is fine",-0.479 + 0.0553*(CR86) + -0.000521*(CR86)^2,IF(UI!$D$19="More efficient the better",0.099 + -0.00591*(CR86) + 0.000429*(CR86)^2,0.0238*(CR86) + -0.238))</f>
        <v>0.2938887695</v>
      </c>
      <c r="CT86" s="57">
        <v>0.9048752398417941</v>
      </c>
      <c r="CU86" s="57">
        <f t="shared" si="34"/>
        <v>18.95456668</v>
      </c>
      <c r="CV86" s="57">
        <f>IF(UI!$D$19="Less efficient is fine",-0.479 + 0.0553*(CU86) + -0.000521*(CU86)^2,IF(UI!$D$19="More efficient the better",0.099 + -0.00591*(CU86) + 0.000429*(CU86)^2,0.0238*(CU86) + -0.238))</f>
        <v>0.2131186869</v>
      </c>
      <c r="CW86" s="57">
        <v>0.6242618981732488</v>
      </c>
      <c r="CX86" s="57">
        <f t="shared" si="35"/>
        <v>22.35659914</v>
      </c>
      <c r="CY86" s="57">
        <f>IF(UI!$D$19="Less efficient is fine",-0.479 + 0.0553*(CX86) + -0.000521*(CX86)^2,IF(UI!$D$19="More efficient the better",0.099 + -0.00591*(CX86) + 0.000429*(CX86)^2,0.0238*(CX86) + -0.238))</f>
        <v>0.2940870595</v>
      </c>
      <c r="CZ86" s="57">
        <v>0.6242256116288201</v>
      </c>
      <c r="DA86" s="57">
        <f t="shared" si="36"/>
        <v>24.84371773</v>
      </c>
      <c r="DB86" s="57">
        <f>IF(UI!$D$19="Less efficient is fine",-0.479 + 0.0553*(DA86) + -0.000521*(DA86)^2,IF(UI!$D$19="Efficient",0.099 + -0.00591*(DA86) + 0.000429*(DA86)^2,0.0238*(DA86) + -0.238))</f>
        <v>0.3532804819</v>
      </c>
      <c r="DC86" s="57">
        <v>0.12662479923766867</v>
      </c>
      <c r="DD86" s="57">
        <f t="shared" si="37"/>
        <v>23.50971732</v>
      </c>
      <c r="DE86" s="57">
        <f>IF(UI!$D$19="Less efficient is fine",-0.479 + 0.0553*(DD86) + -0.000521*(DD86)^2,IF(UI!$D$19="More efficient the better",0.099 + -0.00591*(DD86) + 0.000429*(DD86)^2,0.0238*(DD86) + -0.238))</f>
        <v>0.3215312722</v>
      </c>
      <c r="DF86" s="57">
        <v>0.3843518463374195</v>
      </c>
      <c r="DG86" s="57">
        <f t="shared" si="38"/>
        <v>26.50702995</v>
      </c>
      <c r="DH86" s="57">
        <f>IF(UI!$D$19="Less efficient is fine",-0.479 + 0.0553*(DG86) + -0.000521*(DG86)^2,IF(UI!$D$19="More efficient the better",0.099 + -0.00591*(DG86) + 0.000429*(DG86)^2,0.0238*(DG86) + -0.238))</f>
        <v>0.3928673129</v>
      </c>
      <c r="DI86" s="57">
        <v>0.38903728745896227</v>
      </c>
      <c r="DJ86" s="57">
        <f t="shared" si="39"/>
        <v>31.52834142</v>
      </c>
      <c r="DK86" s="57">
        <f>IF(UI!$D$19="Less efficient is fine",-0.479 + 0.0553*(DJ86) + -0.000521*(DJ86)^2,IF(UI!$D$19="More efficient the better",0.099 + -0.00591*(DJ86) + 0.000429*(DJ86)^2,0.0238*(DJ86) + -0.238))</f>
        <v>0.5123745259</v>
      </c>
      <c r="DL86" s="57">
        <v>0.988095145913103</v>
      </c>
      <c r="DM86" s="57">
        <f t="shared" si="40"/>
        <v>28.61126447</v>
      </c>
      <c r="DN86" s="57">
        <f>IF(UI!$D$19="Less efficient is fine",-0.479 + 0.0553*(DM86) + -0.000521*(DM86)^2,IF(UI!$D$19="More efficient the better",0.099 + -0.00591*(DM86) + 0.000429*(DM86)^2,0.0238*(DM86) + -0.238))</f>
        <v>0.4429480945</v>
      </c>
      <c r="DO86" s="57">
        <v>0.8258471376865152</v>
      </c>
      <c r="DP86" s="57">
        <f t="shared" si="41"/>
        <v>24.68843115</v>
      </c>
      <c r="DQ86" s="57">
        <f>IF(UI!$D$19="Less efficient is fine",-0.479 + 0.0553*(DP86) + -0.000521*(DP86)^2,IF(UI!$D$19="More efficient the better",0.099 + -0.00591*(DP86) + 0.000429*(DP86)^2,0.0238*(DP86) + -0.238))</f>
        <v>0.3495846613</v>
      </c>
      <c r="DR86" s="57">
        <v>0.2545066119216075</v>
      </c>
      <c r="DS86" s="57">
        <f t="shared" si="42"/>
        <v>26.49708069</v>
      </c>
      <c r="DT86" s="57">
        <f>IF(UI!$D$19="Less efficient is fine",-0.479 + 0.0553*(DS86) + -0.000521*(DS86)^2,IF(UI!$D$19="More efficient the better",0.099 + -0.00591*(DS86) + 0.000429*(DS86)^2,0.0238*(DS86) + -0.238))</f>
        <v>0.3926305205</v>
      </c>
      <c r="DU86" s="57">
        <v>0.15535049132931034</v>
      </c>
      <c r="DV86" s="57">
        <f t="shared" si="43"/>
        <v>25.83610837</v>
      </c>
      <c r="DW86" s="57">
        <f>IF(UI!$D$19="Less efficient is fine",-0.479 + 0.0553*(DV86) + -0.000521*(DV86)^2,IF(UI!$D$19="More efficient the better",0.099 + -0.00591*(DV86) + 0.000429*(DV86)^2,0.0238*(DV86) + -0.238))</f>
        <v>0.3768993793</v>
      </c>
      <c r="DX86" s="57">
        <v>0.46025386061372764</v>
      </c>
      <c r="DY86" s="99">
        <f t="shared" si="44"/>
        <v>31.79715468</v>
      </c>
      <c r="DZ86" s="57">
        <f>IF(UI!$D$19="Less efficient is fine",-0.479 + 0.0553*(DY86) + -0.000521*(DY86)^2,IF(UI!$D$19="More efficient the better",0.099 + -0.00591*(DY86) + 0.000429*(DY86)^2,0.0238*(DY86) + -0.238))</f>
        <v>0.5187722814</v>
      </c>
      <c r="EA86" s="57">
        <v>0.9636545246011969</v>
      </c>
      <c r="EB86" s="99">
        <f t="shared" si="45"/>
        <v>28.86738474</v>
      </c>
      <c r="EC86" s="57">
        <f>IF(UI!$D$19="Less efficient is fine",-0.479 + 0.0553*(EB86) + -0.000521*(EB86)^2,IF(UI!$D$19="More efficient the better",0.099 + -0.00591*(EB86) + 0.000429*(EB86)^2,0.0238*(EB86) + -0.238))</f>
        <v>0.4490437568</v>
      </c>
      <c r="ED86" s="57">
        <v>0.8780684566606807</v>
      </c>
      <c r="EE86" s="99">
        <f t="shared" si="46"/>
        <v>24.98055607</v>
      </c>
      <c r="EF86" s="57">
        <f>IF(UI!$D$19="Less efficient is fine",-0.479 + 0.0553*(EE86) + -0.000521*(EE86)^2,IF(UI!$D$19="More efficient the better",0.099 + -0.00591*(EE86) + 0.000429*(EE86)^2,0.0238*(EE86) + -0.238))</f>
        <v>0.3565372345</v>
      </c>
      <c r="EG86" s="57">
        <v>0.33131410450309107</v>
      </c>
      <c r="EH86" s="99">
        <f t="shared" si="47"/>
        <v>21.84906924</v>
      </c>
      <c r="EI86" s="57">
        <f>IF(UI!$D$19="Less efficient is fine",-0.479 + 0.0553*(EH86) + -0.000521*(EH86)^2,IF(UI!$D$19="More efficient the better",0.099 + -0.00591*(EH86) + 0.000429*(EH86)^2,0.0238*(EH86) + -0.238))</f>
        <v>0.282007848</v>
      </c>
      <c r="EJ86" s="57">
        <v>0.24839357400300588</v>
      </c>
      <c r="EK86" s="99">
        <f t="shared" si="48"/>
        <v>20.76207823</v>
      </c>
      <c r="EL86" s="57">
        <f>IF(UI!$D$19="Less efficient is fine",-0.479 + 0.0553*(EK86) + -0.000521*(EK86)^2,IF(UI!$D$19="More efficient the better",0.099 + -0.00591*(EK86) + 0.000429*(EK86)^2,0.0238*(EK86) + -0.238))</f>
        <v>0.2561374618</v>
      </c>
      <c r="EM86" s="57">
        <v>0.924351239865743</v>
      </c>
      <c r="EN86" s="99">
        <f t="shared" si="49"/>
        <v>20.47918746</v>
      </c>
      <c r="EO86" s="57">
        <f>IF(UI!$D$19="Less efficient is fine",-0.479 + 0.0553*(EN86) + -0.000521*(EN86)^2,IF(UI!$D$19="More efficient the better",0.099 + -0.00591*(EN86) + 0.000429*(EN86)^2,0.0238*(EN86) + -0.238))</f>
        <v>0.2494046616</v>
      </c>
      <c r="EP86" s="57">
        <v>0.5640972639507339</v>
      </c>
      <c r="EQ86" s="99">
        <f t="shared" si="50"/>
        <v>30.71336348</v>
      </c>
      <c r="ER86" s="57">
        <f>IF(UI!$D$19="Less efficient is fine",-0.479 + 0.0553*(EQ86) + -0.000521*(EQ86)^2,IF(UI!$D$19="More efficient the better",0.099 + -0.00591*(EQ86) + 0.000429*(EQ86)^2,0.0238*(EQ86) + -0.238))</f>
        <v>0.4929780509</v>
      </c>
      <c r="ES86" s="57">
        <v>0.02185202404318376</v>
      </c>
      <c r="ET86" s="99">
        <f t="shared" si="51"/>
        <v>19.3135827</v>
      </c>
      <c r="EU86" s="57">
        <f>IF(UI!$D$19="Less efficient is fine",-0.479 + 0.0553*(ET86) + -0.000521*(ET86)^2,IF(UI!$D$19="More efficient the better",0.099 + -0.00591*(ET86) + 0.000429*(ET86)^2,0.0238*(ET86) + -0.238))</f>
        <v>0.2216632682</v>
      </c>
      <c r="EV86" s="57">
        <v>0.7905120839645031</v>
      </c>
      <c r="EW86" s="99">
        <f t="shared" si="52"/>
        <v>18.78304572</v>
      </c>
      <c r="EX86" s="57">
        <f>IF(UI!$D$19="Less efficient is fine",-0.479 + 0.0553*(EW86) + -0.000521*(EW86)^2,IF(UI!$D$19="More efficient the better",0.099 + -0.00591*(EW86) + 0.000429*(EW86)^2,0.0238*(EW86) + -0.238))</f>
        <v>0.2090364882</v>
      </c>
      <c r="EY86" s="57">
        <v>0.5726820313420323</v>
      </c>
      <c r="EZ86" s="99">
        <f t="shared" si="53"/>
        <v>10.83990652</v>
      </c>
      <c r="FA86" s="57">
        <f>IF(UI!$D$19="Less efficient is fine",-0.479 + 0.0553*(EZ86) + -0.000521*(EZ86)^2,IF(UI!$D$19="More efficient the better",0.099 + -0.00591*(EZ86) + 0.000429*(EZ86)^2,0.0238*(EZ86) + -0.238))</f>
        <v>0.01998977527</v>
      </c>
      <c r="FB86" s="57">
        <v>0.9901063398484216</v>
      </c>
      <c r="FC86" s="99">
        <f t="shared" si="54"/>
        <v>12.41576437</v>
      </c>
      <c r="FD86" s="57">
        <f>IF(UI!$D$19="Less efficient is fine",-0.479 + 0.0553*(FC86) + -0.000521*(FC86)^2,IF(UI!$D$19="More efficient the better",0.099 + -0.00591*(FC86) + 0.000429*(FC86)^2,0.0238*(FC86) + -0.238))</f>
        <v>0.05749519193</v>
      </c>
      <c r="FE86" s="57">
        <v>0.7016851375245342</v>
      </c>
      <c r="FF86" s="57">
        <f t="shared" si="55"/>
        <v>34.83649434</v>
      </c>
      <c r="FG86" s="57">
        <f>IF(UI!$D$19="Less efficient is fine",-0.479 + 0.0553*(FF86) + -0.000521*(FF86)^2,IF(UI!$D$19="More efficient the better",0.099 + -0.00591*(FF86) + 0.000429*(FF86)^2,0.0238*(FF86) + -0.238))</f>
        <v>0.5911085652</v>
      </c>
    </row>
    <row r="87" ht="15.75" customHeight="1">
      <c r="A87" s="57">
        <f t="shared" si="1"/>
        <v>0.8669039195</v>
      </c>
      <c r="B87" s="57">
        <v>0.9337274568521375</v>
      </c>
      <c r="C87" s="57">
        <f t="shared" si="2"/>
        <v>34.05819546</v>
      </c>
      <c r="D87" s="57">
        <f>IF(UI!$D$19="Less efficient is fine",-0.479 + 0.0553*(C87) + -0.000521*(C87)^2,IF(UI!$D$19="More efficient the better",0.099 + -0.00591*(C87) + 0.000429*(C87)^2,0.0238*(C87) + -0.238))</f>
        <v>0.5725850519</v>
      </c>
      <c r="E87" s="57">
        <v>0.503017380795834</v>
      </c>
      <c r="F87" s="57">
        <f t="shared" si="3"/>
        <v>18.85344651</v>
      </c>
      <c r="G87" s="57">
        <f>IF(UI!$D$19="Less efficient is fine",-0.479 + 0.0553*(F87) + -0.000521*(F87)^2,IF(UI!$D$19="More efficient the better",0.099 + -0.00591*(F87) + 0.000429*(F87)^2,0.0238*(F87) + -0.238))</f>
        <v>0.2107120268</v>
      </c>
      <c r="H87" s="57">
        <v>0.19048176667613426</v>
      </c>
      <c r="I87" s="57">
        <f t="shared" si="4"/>
        <v>32.54305609</v>
      </c>
      <c r="J87" s="57">
        <f>IF(UI!$D$19="Less efficient is fine",-0.479 + 0.0553*(I87) + -0.000521*(I87)^2,IF(UI!$D$19="More efficient the better",0.099 + -0.00591*(I87) + 0.000429*(I87)^2,0.0238*(I87) + -0.238))</f>
        <v>0.5365247348</v>
      </c>
      <c r="K87" s="57">
        <v>0.7003719795896558</v>
      </c>
      <c r="L87" s="99">
        <f t="shared" si="5"/>
        <v>17.85564238</v>
      </c>
      <c r="M87" s="57">
        <f>IF(UI!$D$19="Less efficient is fine",-0.479 + 0.0553*(L87) + -0.000521*(L87)^2,IF(UI!$D$19="More efficient the better",0.099 + -0.00591*(L87) + 0.000429*(L87)^2,0.0238*(L87) + -0.238))</f>
        <v>0.1869642886</v>
      </c>
      <c r="N87" s="57">
        <v>0.017117566379873383</v>
      </c>
      <c r="O87" s="57">
        <f t="shared" si="6"/>
        <v>22.83262323</v>
      </c>
      <c r="P87" s="57">
        <f>IF(UI!$D$19="Less efficient is fine",-0.479 + 0.0553*(O87) + -0.000521*(O87)^2,IF(UI!$D$19="More efficient the better",0.099 + -0.00591*(O87) + 0.000429*(O87)^2,0.0238*(O87) + -0.238))</f>
        <v>0.3054164328</v>
      </c>
      <c r="Q87" s="57">
        <v>0.5106748270468486</v>
      </c>
      <c r="R87" s="57">
        <f t="shared" si="7"/>
        <v>17.2211211</v>
      </c>
      <c r="S87" s="57">
        <f>IF(UI!$D$19="Less efficient is fine",-0.479 + 0.0553*(R87) + -0.000521*(R87)^2,IF(UI!$D$19="More efficient the better",0.099 + -0.00591*(R87) + 0.000429*(R87)^2,0.0238*(R87) + -0.238))</f>
        <v>0.1718626822</v>
      </c>
      <c r="T87" s="57">
        <v>0.7348167446614646</v>
      </c>
      <c r="U87" s="57">
        <f t="shared" si="8"/>
        <v>23.53835247</v>
      </c>
      <c r="V87" s="57">
        <f>IF(UI!$D$19="Less efficient is fine",-0.479 + 0.0553*(U87) + -0.000521*(U87)^2,IF(UI!$D$19="More efficient the better",0.099 + -0.00591*(U87) + 0.000429*(U87)^2,0.0238*(U87) + -0.238))</f>
        <v>0.3222127888</v>
      </c>
      <c r="W87" s="57">
        <v>0.026155775882441223</v>
      </c>
      <c r="X87" s="57">
        <f t="shared" si="9"/>
        <v>18.91486875</v>
      </c>
      <c r="Y87" s="57">
        <f>IF(UI!$D$19="Less efficient is fine",-0.479 + 0.0553*(X87) + -0.000521*(X87)^2,IF(UI!$D$19="More efficient the better",0.099 + -0.00591*(X87) + 0.000429*(X87)^2,0.0238*(X87) + -0.238))</f>
        <v>0.2121738762</v>
      </c>
      <c r="Z87" s="57">
        <v>0.3720612191958266</v>
      </c>
      <c r="AA87" s="57">
        <f t="shared" si="10"/>
        <v>25.58787595</v>
      </c>
      <c r="AB87" s="57">
        <f>IF(UI!$D$19="Less efficient is fine",-0.479 + 0.0553*(AA87) + -0.000521*(AA87)^2,IF(UI!$D$19="More efficient the better",0.099 + -0.00591*(AA87) + 0.000429*(AA87)^2,0.0238*(AA87) + -0.238))</f>
        <v>0.3709914477</v>
      </c>
      <c r="AC87" s="57">
        <v>0.551348888188034</v>
      </c>
      <c r="AD87" s="57">
        <f t="shared" si="11"/>
        <v>22.31821523</v>
      </c>
      <c r="AE87" s="57">
        <f>IF(UI!$D$19="Less efficient is fine",-0.479 + 0.0553*(AD87) + -0.000521*(AD87)^2,IF(UI!$D$19="More efficient the better",0.099 + -0.00591*(AD87) + 0.000429*(AD87)^2,0.0238*(AD87) + -0.238))</f>
        <v>0.2931735225</v>
      </c>
      <c r="AF87" s="57">
        <v>0.3656478672800295</v>
      </c>
      <c r="AG87" s="57">
        <f t="shared" si="12"/>
        <v>26.09154793</v>
      </c>
      <c r="AH87" s="57">
        <f>IF(UI!$D$19="Less efficient is fine",-0.479 + 0.0553*(AG87) + -0.000521*(AG87)^2,IF(UI!$D$19="More efficient the better",0.099 + -0.00591*(AG87) + 0.000429*(AG87)^2,0.0238*(AG87) + -0.238))</f>
        <v>0.3829788407</v>
      </c>
      <c r="AI87" s="57">
        <v>0.614687016407041</v>
      </c>
      <c r="AJ87" s="57">
        <f t="shared" si="13"/>
        <v>22.54912392</v>
      </c>
      <c r="AK87" s="57">
        <f>IF(UI!$D$19="Less efficient is fine",-0.479 + 0.0553*(AJ87) + -0.000521*(AJ87)^2,IF(UI!$D$19="More efficient the better",0.099 + -0.00591*(AJ87) + 0.000429*(AJ87)^2,0.0238*(AJ87) + -0.238))</f>
        <v>0.2986691492</v>
      </c>
      <c r="AL87" s="57">
        <v>0.8136379177439524</v>
      </c>
      <c r="AM87" s="57">
        <f t="shared" si="14"/>
        <v>22.22199256</v>
      </c>
      <c r="AN87" s="57">
        <f>IF(UI!$D$19="Less efficient is fine",-0.479 + 0.0553*(AM87) + -0.000521*(AM87)^2,IF(UI!$D$19="More efficient the better",0.099 + -0.00591*(AM87) + 0.000429*(AM87)^2,0.0238*(AM87) + -0.238))</f>
        <v>0.290883423</v>
      </c>
      <c r="AO87" s="57">
        <v>0.07761543856095587</v>
      </c>
      <c r="AP87" s="57">
        <f t="shared" si="15"/>
        <v>20.1819805</v>
      </c>
      <c r="AQ87" s="57">
        <f>IF(UI!$D$19="Less efficient is fine",-0.479 + 0.0553*(AP87) + -0.000521*(AP87)^2,IF(UI!$D$19="More efficient the better",0.099 + -0.00591*(AP87) + 0.000429*(AP87)^2,0.0238*(AP87) + -0.238))</f>
        <v>0.2423311358</v>
      </c>
      <c r="AR87" s="57">
        <v>0.21509686331251587</v>
      </c>
      <c r="AS87" s="57">
        <f t="shared" si="16"/>
        <v>28.60740353</v>
      </c>
      <c r="AT87" s="57">
        <f>IF(UI!$D$19="Less efficient is fine",-0.479 + 0.0553*(AS87) + -0.000521*(AS87)^2,IF(UI!$D$19="More efficient the better",0.099 + -0.00591*(AS87) + 0.000429*(AS87)^2,0.0238*(AS87) + -0.238))</f>
        <v>0.442856204</v>
      </c>
      <c r="AU87" s="57">
        <v>0.08863603512797791</v>
      </c>
      <c r="AV87" s="57">
        <f t="shared" si="17"/>
        <v>24.47362915</v>
      </c>
      <c r="AW87" s="57">
        <f>IF(UI!$D$19="Less efficient is fine",-0.479 + 0.0553*(AV87) + -0.000521*(AV87)^2,IF(UI!$D$19="More efficient the better",0.099 + -0.00591*(AV87) + 0.000429*(AV87)^2,0.0238*(AV87) + -0.238))</f>
        <v>0.3444723737</v>
      </c>
      <c r="AX87" s="57">
        <v>0.37371430173562337</v>
      </c>
      <c r="AY87" s="57">
        <f t="shared" si="18"/>
        <v>26.8904279</v>
      </c>
      <c r="AZ87" s="57">
        <f>IF(UI!$D$19="Less efficient is fine",-0.479 + 0.0553*(AY87) + -0.000521*(AY87)^2,IF(UI!$D$19="More efficient the better",0.099 + -0.00591*(AY87) + 0.000429*(AY87)^2,0.0238*(AY87) + -0.238))</f>
        <v>0.4019921839</v>
      </c>
      <c r="BA87" s="57">
        <v>0.48445333539352087</v>
      </c>
      <c r="BB87" s="57">
        <f t="shared" si="19"/>
        <v>21.93732228</v>
      </c>
      <c r="BC87" s="57">
        <f>IF(UI!$D$19="Less efficient is fine",-0.479 + 0.0553*(BB87) + -0.000521*(BB87)^2,IF(UI!$D$19="More efficient the better",0.099 + -0.00591*(BB87) + 0.000429*(BB87)^2,0.0238*(BB87) + -0.238))</f>
        <v>0.2841082703</v>
      </c>
      <c r="BD87" s="57">
        <v>0.04458453914115246</v>
      </c>
      <c r="BE87" s="57">
        <f t="shared" si="20"/>
        <v>19.4930596</v>
      </c>
      <c r="BF87" s="57">
        <f>IF(UI!$D$19="Less efficient is fine",-0.479 + 0.0553*(BE87) + -0.000521*(BE87)^2,IF(UI!$D$19="More efficient the better",0.099 + -0.00591*(BE87) + 0.000429*(BE87)^2,0.0238*(BE87) + -0.238))</f>
        <v>0.2259348184</v>
      </c>
      <c r="BG87" s="57">
        <v>0.12855750410913258</v>
      </c>
      <c r="BH87" s="57">
        <f t="shared" si="21"/>
        <v>25.53532546</v>
      </c>
      <c r="BI87" s="57">
        <f>IF(UI!$D$19="Less efficient is fine",-0.479 + 0.0553*(BH87) + -0.000521*(BH87)^2,IF(UI!$D$19="More efficient the better",0.099 + -0.00591*(BH87) + 0.000429*(BH87)^2,0.0238*(BH87) + -0.238))</f>
        <v>0.369740746</v>
      </c>
      <c r="BJ87" s="57">
        <v>0.3462429513747016</v>
      </c>
      <c r="BK87" s="57">
        <f t="shared" si="22"/>
        <v>16.08039345</v>
      </c>
      <c r="BL87" s="57">
        <f>IF(UI!$D$19="Less efficient is fine",-0.479 + 0.0553*(BK87) + -0.000521*(BK87)^2,IF(UI!$D$19="More efficient the better",0.099 + -0.00591*(BK87) + 0.000429*(BK87)^2,0.0238*(BK87) + -0.238))</f>
        <v>0.144713364</v>
      </c>
      <c r="BM87" s="57">
        <v>0.6792746769493931</v>
      </c>
      <c r="BN87" s="57">
        <f t="shared" si="23"/>
        <v>23.97266791</v>
      </c>
      <c r="BO87" s="57">
        <f>IF(UI!$D$19="Less efficient is fine",-0.479 + 0.0553*(BN87) + -0.000521*(BN87)^2,IF(UI!$D$19="More efficient the better",0.099 + -0.00591*(BN87) + 0.000429*(BN87)^2,0.0238*(BN87) + -0.238))</f>
        <v>0.3325494963</v>
      </c>
      <c r="BP87" s="57">
        <v>0.9221238789056497</v>
      </c>
      <c r="BQ87" s="57">
        <f t="shared" si="24"/>
        <v>24.85612685</v>
      </c>
      <c r="BR87" s="57">
        <f>IF(UI!$D$19="Less efficient is fine",-0.479 + 0.0553*(BQ87) + -0.000521*(BQ87)^2,IF(UI!$D$19="More efficient the better",0.099 + -0.00591*(BQ87) + 0.000429*(BQ87)^2,0.0238*(BQ87) + -0.238))</f>
        <v>0.353575819</v>
      </c>
      <c r="BS87" s="57">
        <v>0.8126464201792182</v>
      </c>
      <c r="BT87" s="57">
        <f t="shared" si="25"/>
        <v>21.30808721</v>
      </c>
      <c r="BU87" s="57">
        <f>IF(UI!$D$19="Less efficient is fine",-0.479 + 0.0553*(BT87) + -0.000521*(BT87)^2,IF(UI!$D$19="More efficient the better",0.099 + -0.00591*(BT87) + 0.000429*(BT87)^2,0.0238*(BT87) + -0.238))</f>
        <v>0.2691324756</v>
      </c>
      <c r="BV87" s="57">
        <v>0.15004131613421</v>
      </c>
      <c r="BW87" s="57">
        <f t="shared" si="26"/>
        <v>15.64339395</v>
      </c>
      <c r="BX87" s="57">
        <f>IF(UI!$D$19="Less efficient is fine",-0.479 + 0.0553*(BW87) + -0.000521*(BW87)^2,IF(UI!$D$19="More efficient the better",0.099 + -0.00591*(BW87) + 0.000429*(BW87)^2,0.0238*(BW87) + -0.238))</f>
        <v>0.1343127761</v>
      </c>
      <c r="BY87" s="57">
        <v>0.47680065700859775</v>
      </c>
      <c r="BZ87" s="57">
        <f t="shared" si="27"/>
        <v>28.44131281</v>
      </c>
      <c r="CA87" s="57">
        <f>IF(UI!$D$19="Less efficient is fine",-0.479 + 0.0553*(BZ87) + -0.000521*(BZ87)^2,IF(UI!$D$19="More efficient the better",0.099 + -0.00591*(BZ87) + 0.000429*(BZ87)^2,0.0238*(BZ87) + -0.238))</f>
        <v>0.4389032448</v>
      </c>
      <c r="CB87" s="57">
        <v>0.442743770850874</v>
      </c>
      <c r="CC87" s="57">
        <f t="shared" si="28"/>
        <v>25.29351217</v>
      </c>
      <c r="CD87" s="57">
        <f>IF(UI!$D$19="Less efficient is fine",-0.479 + 0.0553*(CC87) + -0.000521*(CC87)^2,IF(UI!$D$19="More efficient the better",0.099 + -0.00591*(CC87) + 0.000429*(CC87)^2,0.0238*(CC87) + -0.238))</f>
        <v>0.3639855895</v>
      </c>
      <c r="CE87" s="57">
        <v>0.7132208059443683</v>
      </c>
      <c r="CF87" s="57">
        <f t="shared" si="29"/>
        <v>14.99069072</v>
      </c>
      <c r="CG87" s="57">
        <f>IF(UI!$D$19="Less efficient is fine",-0.479 + 0.0553*(CF87) + -0.000521*(CF87)^2,IF(UI!$D$19="More efficient the better",0.099 + -0.00591*(CF87) + 0.000429*(CF87)^2,0.0238*(CF87) + -0.238))</f>
        <v>0.1187784391</v>
      </c>
      <c r="CH87" s="57">
        <v>0.9111651071083521</v>
      </c>
      <c r="CI87" s="57">
        <f t="shared" si="30"/>
        <v>17.21198043</v>
      </c>
      <c r="CJ87" s="57">
        <f>IF(UI!$D$19="Less efficient is fine",-0.479 + 0.0553*(CI87) + -0.000521*(CI87)^2,IF(UI!$D$19="More efficient the better",0.099 + -0.00591*(CI87) + 0.000429*(CI87)^2,0.0238*(CI87) + -0.238))</f>
        <v>0.1716451342</v>
      </c>
      <c r="CK87" s="57">
        <v>0.3073679901535762</v>
      </c>
      <c r="CL87" s="57">
        <f t="shared" si="31"/>
        <v>24.92025503</v>
      </c>
      <c r="CM87" s="57">
        <f>IF(UI!$D$19="Less efficient is fine",-0.479 + 0.0553*(CL87) + -0.000521*(CL87)^2,IF(UI!$D$19="More efficient the better",0.099 + -0.00591*(CL87) + 0.000429*(CL87)^2,0.0238*(CL87) + -0.238))</f>
        <v>0.3551020697</v>
      </c>
      <c r="CN87" s="57">
        <v>0.6574195108688461</v>
      </c>
      <c r="CO87" s="57">
        <f t="shared" si="32"/>
        <v>22.38247786</v>
      </c>
      <c r="CP87" s="57">
        <f>IF(UI!$D$19="Less efficient is fine",-0.479 + 0.0553*(CO87) + -0.000521*(CO87)^2,IF(UI!$D$19="More efficient the better",0.099 + -0.00591*(CO87) + 0.000429*(CO87)^2,0.0238*(CO87) + -0.238))</f>
        <v>0.2947029731</v>
      </c>
      <c r="CQ87" s="57">
        <v>0.2840550775628812</v>
      </c>
      <c r="CR87" s="57">
        <f t="shared" si="33"/>
        <v>22.14551953</v>
      </c>
      <c r="CS87" s="57">
        <f>IF(UI!$D$19="Less efficient is fine",-0.479 + 0.0553*(CR87) + -0.000521*(CR87)^2,IF(UI!$D$19="More efficient the better",0.099 + -0.00591*(CR87) + 0.000429*(CR87)^2,0.0238*(CR87) + -0.238))</f>
        <v>0.2890633649</v>
      </c>
      <c r="CT87" s="57">
        <v>0.8373187514780798</v>
      </c>
      <c r="CU87" s="57">
        <f t="shared" si="34"/>
        <v>18.01735995</v>
      </c>
      <c r="CV87" s="57">
        <f>IF(UI!$D$19="Less efficient is fine",-0.479 + 0.0553*(CU87) + -0.000521*(CU87)^2,IF(UI!$D$19="More efficient the better",0.099 + -0.00591*(CU87) + 0.000429*(CU87)^2,0.0238*(CU87) + -0.238))</f>
        <v>0.1908131669</v>
      </c>
      <c r="CW87" s="57">
        <v>0.8582003441841008</v>
      </c>
      <c r="CX87" s="57">
        <f t="shared" si="35"/>
        <v>26.07586168</v>
      </c>
      <c r="CY87" s="57">
        <f>IF(UI!$D$19="Less efficient is fine",-0.479 + 0.0553*(CX87) + -0.000521*(CX87)^2,IF(UI!$D$19="More efficient the better",0.099 + -0.00591*(CX87) + 0.000429*(CX87)^2,0.0238*(CX87) + -0.238))</f>
        <v>0.382605508</v>
      </c>
      <c r="CZ87" s="57">
        <v>0.65171593553889</v>
      </c>
      <c r="DA87" s="57">
        <f t="shared" si="36"/>
        <v>25.22227145</v>
      </c>
      <c r="DB87" s="57">
        <f>IF(UI!$D$19="Less efficient is fine",-0.479 + 0.0553*(DA87) + -0.000521*(DA87)^2,IF(UI!$D$19="Efficient",0.099 + -0.00591*(DA87) + 0.000429*(DA87)^2,0.0238*(DA87) + -0.238))</f>
        <v>0.3622900604</v>
      </c>
      <c r="DC87" s="57">
        <v>0.3583514286225318</v>
      </c>
      <c r="DD87" s="57">
        <f t="shared" si="37"/>
        <v>24.53974914</v>
      </c>
      <c r="DE87" s="57">
        <f>IF(UI!$D$19="Less efficient is fine",-0.479 + 0.0553*(DD87) + -0.000521*(DD87)^2,IF(UI!$D$19="More efficient the better",0.099 + -0.00591*(DD87) + 0.000429*(DD87)^2,0.0238*(DD87) + -0.238))</f>
        <v>0.3460460296</v>
      </c>
      <c r="DF87" s="57">
        <v>0.5415764544150866</v>
      </c>
      <c r="DG87" s="57">
        <f t="shared" si="38"/>
        <v>21.04914648</v>
      </c>
      <c r="DH87" s="57">
        <f>IF(UI!$D$19="Less efficient is fine",-0.479 + 0.0553*(DG87) + -0.000521*(DG87)^2,IF(UI!$D$19="More efficient the better",0.099 + -0.00591*(DG87) + 0.000429*(DG87)^2,0.0238*(DG87) + -0.238))</f>
        <v>0.2629696861</v>
      </c>
      <c r="DI87" s="57">
        <v>0.45591108781101064</v>
      </c>
      <c r="DJ87" s="57">
        <f t="shared" si="39"/>
        <v>31.81957521</v>
      </c>
      <c r="DK87" s="57">
        <f>IF(UI!$D$19="Less efficient is fine",-0.479 + 0.0553*(DJ87) + -0.000521*(DJ87)^2,IF(UI!$D$19="More efficient the better",0.099 + -0.00591*(DJ87) + 0.000429*(DJ87)^2,0.0238*(DJ87) + -0.238))</f>
        <v>0.5193058901</v>
      </c>
      <c r="DL87" s="57">
        <v>0.5372982028054313</v>
      </c>
      <c r="DM87" s="57">
        <f t="shared" si="40"/>
        <v>21.34218901</v>
      </c>
      <c r="DN87" s="57">
        <f>IF(UI!$D$19="Less efficient is fine",-0.479 + 0.0553*(DM87) + -0.000521*(DM87)^2,IF(UI!$D$19="More efficient the better",0.099 + -0.00591*(DM87) + 0.000429*(DM87)^2,0.0238*(DM87) + -0.238))</f>
        <v>0.2699440984</v>
      </c>
      <c r="DO87" s="57">
        <v>0.08556678295764208</v>
      </c>
      <c r="DP87" s="57">
        <f t="shared" si="41"/>
        <v>25.24104879</v>
      </c>
      <c r="DQ87" s="57">
        <f>IF(UI!$D$19="Less efficient is fine",-0.479 + 0.0553*(DP87) + -0.000521*(DP87)^2,IF(UI!$D$19="More efficient the better",0.099 + -0.00591*(DP87) + 0.000429*(DP87)^2,0.0238*(DP87) + -0.238))</f>
        <v>0.3627369611</v>
      </c>
      <c r="DR87" s="57">
        <v>0.24391021873784557</v>
      </c>
      <c r="DS87" s="57">
        <f t="shared" si="42"/>
        <v>26.44454502</v>
      </c>
      <c r="DT87" s="57">
        <f>IF(UI!$D$19="Less efficient is fine",-0.479 + 0.0553*(DS87) + -0.000521*(DS87)^2,IF(UI!$D$19="More efficient the better",0.099 + -0.00591*(DS87) + 0.000429*(DS87)^2,0.0238*(DS87) + -0.238))</f>
        <v>0.3913801715</v>
      </c>
      <c r="DU87" s="57">
        <v>0.4049764055905468</v>
      </c>
      <c r="DV87" s="57">
        <f t="shared" si="43"/>
        <v>26.34996068</v>
      </c>
      <c r="DW87" s="57">
        <f>IF(UI!$D$19="Less efficient is fine",-0.479 + 0.0553*(DV87) + -0.000521*(DV87)^2,IF(UI!$D$19="More efficient the better",0.099 + -0.00591*(DV87) + 0.000429*(DV87)^2,0.0238*(DV87) + -0.238))</f>
        <v>0.3891290641</v>
      </c>
      <c r="DX87" s="57">
        <v>0.2331598552790991</v>
      </c>
      <c r="DY87" s="99">
        <f t="shared" si="44"/>
        <v>30.41438029</v>
      </c>
      <c r="DZ87" s="57">
        <f>IF(UI!$D$19="Less efficient is fine",-0.479 + 0.0553*(DY87) + -0.000521*(DY87)^2,IF(UI!$D$19="More efficient the better",0.099 + -0.00591*(DY87) + 0.000429*(DY87)^2,0.0238*(DY87) + -0.238))</f>
        <v>0.4858622509</v>
      </c>
      <c r="EA87" s="57">
        <v>0.022984704950206214</v>
      </c>
      <c r="EB87" s="99">
        <f t="shared" si="45"/>
        <v>23.0720239</v>
      </c>
      <c r="EC87" s="57">
        <f>IF(UI!$D$19="Less efficient is fine",-0.479 + 0.0553*(EB87) + -0.000521*(EB87)^2,IF(UI!$D$19="More efficient the better",0.099 + -0.00591*(EB87) + 0.000429*(EB87)^2,0.0238*(EB87) + -0.238))</f>
        <v>0.3111141689</v>
      </c>
      <c r="ED87" s="57">
        <v>0.31278407757909665</v>
      </c>
      <c r="EE87" s="99">
        <f t="shared" si="46"/>
        <v>25.97732167</v>
      </c>
      <c r="EF87" s="57">
        <f>IF(UI!$D$19="Less efficient is fine",-0.479 + 0.0553*(EE87) + -0.000521*(EE87)^2,IF(UI!$D$19="More efficient the better",0.099 + -0.00591*(EE87) + 0.000429*(EE87)^2,0.0238*(EE87) + -0.238))</f>
        <v>0.3802602556</v>
      </c>
      <c r="EG87" s="57">
        <v>0.5149435619929627</v>
      </c>
      <c r="EH87" s="99">
        <f t="shared" si="47"/>
        <v>17.25949721</v>
      </c>
      <c r="EI87" s="57">
        <f>IF(UI!$D$19="Less efficient is fine",-0.479 + 0.0553*(EH87) + -0.000521*(EH87)^2,IF(UI!$D$19="More efficient the better",0.099 + -0.00591*(EH87) + 0.000429*(EH87)^2,0.0238*(EH87) + -0.238))</f>
        <v>0.1727760336</v>
      </c>
      <c r="EJ87" s="57">
        <v>0.5575019311690089</v>
      </c>
      <c r="EK87" s="99">
        <f t="shared" si="48"/>
        <v>17.10300483</v>
      </c>
      <c r="EL87" s="57">
        <f>IF(UI!$D$19="Less efficient is fine",-0.479 + 0.0553*(EK87) + -0.000521*(EK87)^2,IF(UI!$D$19="More efficient the better",0.099 + -0.00591*(EK87) + 0.000429*(EK87)^2,0.0238*(EK87) + -0.238))</f>
        <v>0.1690515149</v>
      </c>
      <c r="EM87" s="57">
        <v>0.23774359297677428</v>
      </c>
      <c r="EN87" s="99">
        <f t="shared" si="49"/>
        <v>20.37911158</v>
      </c>
      <c r="EO87" s="57">
        <f>IF(UI!$D$19="Less efficient is fine",-0.479 + 0.0553*(EN87) + -0.000521*(EN87)^2,IF(UI!$D$19="More efficient the better",0.099 + -0.00591*(EN87) + 0.000429*(EN87)^2,0.0238*(EN87) + -0.238))</f>
        <v>0.2470228555</v>
      </c>
      <c r="EP87" s="57">
        <v>0.5743874220425497</v>
      </c>
      <c r="EQ87" s="99">
        <f t="shared" si="50"/>
        <v>30.96611603</v>
      </c>
      <c r="ER87" s="57">
        <f>IF(UI!$D$19="Less efficient is fine",-0.479 + 0.0553*(EQ87) + -0.000521*(EQ87)^2,IF(UI!$D$19="More efficient the better",0.099 + -0.00591*(EQ87) + 0.000429*(EQ87)^2,0.0238*(EQ87) + -0.238))</f>
        <v>0.4989935616</v>
      </c>
      <c r="ES87" s="57">
        <v>0.7187719261882135</v>
      </c>
      <c r="ET87" s="99">
        <f t="shared" si="51"/>
        <v>17.84121093</v>
      </c>
      <c r="EU87" s="57">
        <f>IF(UI!$D$19="Less efficient is fine",-0.479 + 0.0553*(ET87) + -0.000521*(ET87)^2,IF(UI!$D$19="More efficient the better",0.099 + -0.00591*(ET87) + 0.000429*(ET87)^2,0.0238*(ET87) + -0.238))</f>
        <v>0.1866208201</v>
      </c>
      <c r="EV87" s="57">
        <v>0.46677094994129564</v>
      </c>
      <c r="EW87" s="99">
        <f t="shared" si="52"/>
        <v>20.34789874</v>
      </c>
      <c r="EX87" s="57">
        <f>IF(UI!$D$19="Less efficient is fine",-0.479 + 0.0553*(EW87) + -0.000521*(EW87)^2,IF(UI!$D$19="More efficient the better",0.099 + -0.00591*(EW87) + 0.000429*(EW87)^2,0.0238*(EW87) + -0.238))</f>
        <v>0.2462799901</v>
      </c>
      <c r="EY87" s="57">
        <v>0.41811675754559297</v>
      </c>
      <c r="EZ87" s="99">
        <f t="shared" si="53"/>
        <v>13.37168707</v>
      </c>
      <c r="FA87" s="57">
        <f>IF(UI!$D$19="Less efficient is fine",-0.479 + 0.0553*(EZ87) + -0.000521*(EZ87)^2,IF(UI!$D$19="More efficient the better",0.099 + -0.00591*(EZ87) + 0.000429*(EZ87)^2,0.0238*(EZ87) + -0.238))</f>
        <v>0.08024615219</v>
      </c>
      <c r="FB87" s="57">
        <v>0.38720969453152976</v>
      </c>
      <c r="FC87" s="99">
        <f t="shared" si="54"/>
        <v>11.32001652</v>
      </c>
      <c r="FD87" s="57">
        <f>IF(UI!$D$19="Less efficient is fine",-0.479 + 0.0553*(FC87) + -0.000521*(FC87)^2,IF(UI!$D$19="More efficient the better",0.099 + -0.00591*(FC87) + 0.000429*(FC87)^2,0.0238*(FC87) + -0.238))</f>
        <v>0.03141639329</v>
      </c>
      <c r="FE87" s="57">
        <v>0.6095062819221736</v>
      </c>
      <c r="FF87" s="57">
        <f t="shared" si="55"/>
        <v>32.3629802</v>
      </c>
      <c r="FG87" s="57">
        <f>IF(UI!$D$19="Less efficient is fine",-0.479 + 0.0553*(FF87) + -0.000521*(FF87)^2,IF(UI!$D$19="More efficient the better",0.099 + -0.00591*(FF87) + 0.000429*(FF87)^2,0.0238*(FF87) + -0.238))</f>
        <v>0.5322389288</v>
      </c>
    </row>
    <row r="88" ht="15.75" customHeight="1">
      <c r="A88" s="57">
        <f t="shared" si="1"/>
        <v>0.1571202955</v>
      </c>
      <c r="B88" s="57">
        <v>0.3927068357195621</v>
      </c>
      <c r="C88" s="57">
        <f t="shared" si="2"/>
        <v>32.87429621</v>
      </c>
      <c r="D88" s="57">
        <f>IF(UI!$D$19="Less efficient is fine",-0.479 + 0.0553*(C88) + -0.000521*(C88)^2,IF(UI!$D$19="More efficient the better",0.099 + -0.00591*(C88) + 0.000429*(C88)^2,0.0238*(C88) + -0.238))</f>
        <v>0.5444082498</v>
      </c>
      <c r="E88" s="57">
        <v>0.3676312249768734</v>
      </c>
      <c r="F88" s="57">
        <f t="shared" si="3"/>
        <v>24.2873723</v>
      </c>
      <c r="G88" s="57">
        <f>IF(UI!$D$19="Less efficient is fine",-0.479 + 0.0553*(F88) + -0.000521*(F88)^2,IF(UI!$D$19="More efficient the better",0.099 + -0.00591*(F88) + 0.000429*(F88)^2,0.0238*(F88) + -0.238))</f>
        <v>0.3400394608</v>
      </c>
      <c r="H88" s="57">
        <v>0.2280232296715694</v>
      </c>
      <c r="I88" s="57">
        <f t="shared" si="4"/>
        <v>32.6882803</v>
      </c>
      <c r="J88" s="57">
        <f>IF(UI!$D$19="Less efficient is fine",-0.479 + 0.0553*(I88) + -0.000521*(I88)^2,IF(UI!$D$19="More efficient the better",0.099 + -0.00591*(I88) + 0.000429*(I88)^2,0.0238*(I88) + -0.238))</f>
        <v>0.5399810711</v>
      </c>
      <c r="K88" s="57">
        <v>0.4306585077699645</v>
      </c>
      <c r="L88" s="99">
        <f t="shared" si="5"/>
        <v>20.784215</v>
      </c>
      <c r="M88" s="57">
        <f>IF(UI!$D$19="Less efficient is fine",-0.479 + 0.0553*(L88) + -0.000521*(L88)^2,IF(UI!$D$19="More efficient the better",0.099 + -0.00591*(L88) + 0.000429*(L88)^2,0.0238*(L88) + -0.238))</f>
        <v>0.2566643169</v>
      </c>
      <c r="N88" s="57">
        <v>0.47377036403157624</v>
      </c>
      <c r="O88" s="57">
        <f t="shared" si="6"/>
        <v>26.38037667</v>
      </c>
      <c r="P88" s="57">
        <f>IF(UI!$D$19="Less efficient is fine",-0.479 + 0.0553*(O88) + -0.000521*(O88)^2,IF(UI!$D$19="More efficient the better",0.099 + -0.00591*(O88) + 0.000429*(O88)^2,0.0238*(O88) + -0.238))</f>
        <v>0.3898529647</v>
      </c>
      <c r="Q88" s="57">
        <v>0.7771744460546222</v>
      </c>
      <c r="R88" s="57">
        <f t="shared" si="7"/>
        <v>20.0758946</v>
      </c>
      <c r="S88" s="57">
        <f>IF(UI!$D$19="Less efficient is fine",-0.479 + 0.0553*(R88) + -0.000521*(R88)^2,IF(UI!$D$19="More efficient the better",0.099 + -0.00591*(R88) + 0.000429*(R88)^2,0.0238*(R88) + -0.238))</f>
        <v>0.2398062916</v>
      </c>
      <c r="T88" s="57">
        <v>0.1625159443707157</v>
      </c>
      <c r="U88" s="57">
        <f t="shared" si="8"/>
        <v>24.8505784</v>
      </c>
      <c r="V88" s="57">
        <f>IF(UI!$D$19="Less efficient is fine",-0.479 + 0.0553*(U88) + -0.000521*(U88)^2,IF(UI!$D$19="More efficient the better",0.099 + -0.00591*(U88) + 0.000429*(U88)^2,0.0238*(U88) + -0.238))</f>
        <v>0.3534437659</v>
      </c>
      <c r="W88" s="57">
        <v>0.16871885135487275</v>
      </c>
      <c r="X88" s="57">
        <f t="shared" si="9"/>
        <v>20.32357553</v>
      </c>
      <c r="Y88" s="57">
        <f>IF(UI!$D$19="Less efficient is fine",-0.479 + 0.0553*(X88) + -0.000521*(X88)^2,IF(UI!$D$19="More efficient the better",0.099 + -0.00591*(X88) + 0.000429*(X88)^2,0.0238*(X88) + -0.238))</f>
        <v>0.2457010976</v>
      </c>
      <c r="Z88" s="57">
        <v>0.7164842248322549</v>
      </c>
      <c r="AA88" s="57">
        <f t="shared" si="10"/>
        <v>22.34955183</v>
      </c>
      <c r="AB88" s="57">
        <f>IF(UI!$D$19="Less efficient is fine",-0.479 + 0.0553*(AA88) + -0.000521*(AA88)^2,IF(UI!$D$19="More efficient the better",0.099 + -0.00591*(AA88) + 0.000429*(AA88)^2,0.0238*(AA88) + -0.238))</f>
        <v>0.2939193334</v>
      </c>
      <c r="AC88" s="57">
        <v>0.5363702822640775</v>
      </c>
      <c r="AD88" s="57">
        <f t="shared" si="11"/>
        <v>22.17448061</v>
      </c>
      <c r="AE88" s="57">
        <f>IF(UI!$D$19="Less efficient is fine",-0.479 + 0.0553*(AD88) + -0.000521*(AD88)^2,IF(UI!$D$19="More efficient the better",0.099 + -0.00591*(AD88) + 0.000429*(AD88)^2,0.0238*(AD88) + -0.238))</f>
        <v>0.2897526384</v>
      </c>
      <c r="AF88" s="57">
        <v>0.02941918234090135</v>
      </c>
      <c r="AG88" s="57">
        <f t="shared" si="12"/>
        <v>26.89080627</v>
      </c>
      <c r="AH88" s="57">
        <f>IF(UI!$D$19="Less efficient is fine",-0.479 + 0.0553*(AG88) + -0.000521*(AG88)^2,IF(UI!$D$19="More efficient the better",0.099 + -0.00591*(AG88) + 0.000429*(AG88)^2,0.0238*(AG88) + -0.238))</f>
        <v>0.4020011893</v>
      </c>
      <c r="AI88" s="57">
        <v>0.055176033830540594</v>
      </c>
      <c r="AJ88" s="57">
        <f t="shared" si="13"/>
        <v>25.66438563</v>
      </c>
      <c r="AK88" s="57">
        <f>IF(UI!$D$19="Less efficient is fine",-0.479 + 0.0553*(AJ88) + -0.000521*(AJ88)^2,IF(UI!$D$19="More efficient the better",0.099 + -0.00591*(AJ88) + 0.000429*(AJ88)^2,0.0238*(AJ88) + -0.238))</f>
        <v>0.3728123781</v>
      </c>
      <c r="AL88" s="57">
        <v>0.704793692337986</v>
      </c>
      <c r="AM88" s="57">
        <f t="shared" si="14"/>
        <v>20.98645091</v>
      </c>
      <c r="AN88" s="57">
        <f>IF(UI!$D$19="Less efficient is fine",-0.479 + 0.0553*(AM88) + -0.000521*(AM88)^2,IF(UI!$D$19="More efficient the better",0.099 + -0.00591*(AM88) + 0.000429*(AM88)^2,0.0238*(AM88) + -0.238))</f>
        <v>0.2614775316</v>
      </c>
      <c r="AO88" s="57">
        <v>0.9147997676526817</v>
      </c>
      <c r="AP88" s="57">
        <f t="shared" si="15"/>
        <v>21.64643016</v>
      </c>
      <c r="AQ88" s="57">
        <f>IF(UI!$D$19="Less efficient is fine",-0.479 + 0.0553*(AP88) + -0.000521*(AP88)^2,IF(UI!$D$19="More efficient the better",0.099 + -0.00591*(AP88) + 0.000429*(AP88)^2,0.0238*(AP88) + -0.238))</f>
        <v>0.2771850378</v>
      </c>
      <c r="AR88" s="57">
        <v>0.9456502430290933</v>
      </c>
      <c r="AS88" s="57">
        <f t="shared" si="16"/>
        <v>31.72983098</v>
      </c>
      <c r="AT88" s="57">
        <f>IF(UI!$D$19="Less efficient is fine",-0.479 + 0.0553*(AS88) + -0.000521*(AS88)^2,IF(UI!$D$19="More efficient the better",0.099 + -0.00591*(AS88) + 0.000429*(AS88)^2,0.0238*(AS88) + -0.238))</f>
        <v>0.5171699773</v>
      </c>
      <c r="AU88" s="57">
        <v>0.9779316430095817</v>
      </c>
      <c r="AV88" s="57">
        <f t="shared" si="17"/>
        <v>27.97671549</v>
      </c>
      <c r="AW88" s="57">
        <f>IF(UI!$D$19="Less efficient is fine",-0.479 + 0.0553*(AV88) + -0.000521*(AV88)^2,IF(UI!$D$19="More efficient the better",0.099 + -0.00591*(AV88) + 0.000429*(AV88)^2,0.0238*(AV88) + -0.238))</f>
        <v>0.4278458286</v>
      </c>
      <c r="AX88" s="57">
        <v>0.3153376987000389</v>
      </c>
      <c r="AY88" s="57">
        <f t="shared" si="18"/>
        <v>26.57367833</v>
      </c>
      <c r="AZ88" s="57">
        <f>IF(UI!$D$19="Less efficient is fine",-0.479 + 0.0553*(AY88) + -0.000521*(AY88)^2,IF(UI!$D$19="More efficient the better",0.099 + -0.00591*(AY88) + 0.000429*(AY88)^2,0.0238*(AY88) + -0.238))</f>
        <v>0.3944535442</v>
      </c>
      <c r="BA88" s="57">
        <v>0.6133589290140979</v>
      </c>
      <c r="BB88" s="57">
        <f t="shared" si="19"/>
        <v>17.75082862</v>
      </c>
      <c r="BC88" s="57">
        <f>IF(UI!$D$19="Less efficient is fine",-0.479 + 0.0553*(BB88) + -0.000521*(BB88)^2,IF(UI!$D$19="More efficient the better",0.099 + -0.00591*(BB88) + 0.000429*(BB88)^2,0.0238*(BB88) + -0.238))</f>
        <v>0.1844697211</v>
      </c>
      <c r="BD88" s="57">
        <v>0.441693842351216</v>
      </c>
      <c r="BE88" s="57">
        <f t="shared" si="20"/>
        <v>22.6994353</v>
      </c>
      <c r="BF88" s="57">
        <f>IF(UI!$D$19="Less efficient is fine",-0.479 + 0.0553*(BE88) + -0.000521*(BE88)^2,IF(UI!$D$19="More efficient the better",0.099 + -0.00591*(BE88) + 0.000429*(BE88)^2,0.0238*(BE88) + -0.238))</f>
        <v>0.3022465601</v>
      </c>
      <c r="BG88" s="57">
        <v>0.9679689596020694</v>
      </c>
      <c r="BH88" s="57">
        <f t="shared" si="21"/>
        <v>30.00522266</v>
      </c>
      <c r="BI88" s="57">
        <f>IF(UI!$D$19="Less efficient is fine",-0.479 + 0.0553*(BH88) + -0.000521*(BH88)^2,IF(UI!$D$19="More efficient the better",0.099 + -0.00591*(BH88) + 0.000429*(BH88)^2,0.0238*(BH88) + -0.238))</f>
        <v>0.4761242993</v>
      </c>
      <c r="BJ88" s="57">
        <v>0.8522668318238941</v>
      </c>
      <c r="BK88" s="57">
        <f t="shared" si="22"/>
        <v>15.50887033</v>
      </c>
      <c r="BL88" s="57">
        <f>IF(UI!$D$19="Less efficient is fine",-0.479 + 0.0553*(BK88) + -0.000521*(BK88)^2,IF(UI!$D$19="More efficient the better",0.099 + -0.00591*(BK88) + 0.000429*(BK88)^2,0.0238*(BK88) + -0.238))</f>
        <v>0.1311111138</v>
      </c>
      <c r="BM88" s="57">
        <v>0.4106527225218407</v>
      </c>
      <c r="BN88" s="57">
        <f t="shared" si="23"/>
        <v>27.98442471</v>
      </c>
      <c r="BO88" s="57">
        <f>IF(UI!$D$19="Less efficient is fine",-0.479 + 0.0553*(BN88) + -0.000521*(BN88)^2,IF(UI!$D$19="More efficient the better",0.099 + -0.00591*(BN88) + 0.000429*(BN88)^2,0.0238*(BN88) + -0.238))</f>
        <v>0.4280293082</v>
      </c>
      <c r="BP88" s="57">
        <v>0.6530711799695921</v>
      </c>
      <c r="BQ88" s="57">
        <f t="shared" si="24"/>
        <v>20.25369765</v>
      </c>
      <c r="BR88" s="57">
        <f>IF(UI!$D$19="Less efficient is fine",-0.479 + 0.0553*(BQ88) + -0.000521*(BQ88)^2,IF(UI!$D$19="More efficient the better",0.099 + -0.00591*(BQ88) + 0.000429*(BQ88)^2,0.0238*(BQ88) + -0.238))</f>
        <v>0.244038004</v>
      </c>
      <c r="BS88" s="57">
        <v>0.058117622863303686</v>
      </c>
      <c r="BT88" s="57">
        <f t="shared" si="25"/>
        <v>21.85233226</v>
      </c>
      <c r="BU88" s="57">
        <f>IF(UI!$D$19="Less efficient is fine",-0.479 + 0.0553*(BT88) + -0.000521*(BT88)^2,IF(UI!$D$19="More efficient the better",0.099 + -0.00591*(BT88) + 0.000429*(BT88)^2,0.0238*(BT88) + -0.238))</f>
        <v>0.2820855078</v>
      </c>
      <c r="BV88" s="57">
        <v>0.2937842545598418</v>
      </c>
      <c r="BW88" s="57">
        <f t="shared" si="26"/>
        <v>16.29959052</v>
      </c>
      <c r="BX88" s="57">
        <f>IF(UI!$D$19="Less efficient is fine",-0.479 + 0.0553*(BW88) + -0.000521*(BW88)^2,IF(UI!$D$19="More efficient the better",0.099 + -0.00591*(BW88) + 0.000429*(BW88)^2,0.0238*(BW88) + -0.238))</f>
        <v>0.1499302545</v>
      </c>
      <c r="BY88" s="57">
        <v>0.010853147145007958</v>
      </c>
      <c r="BZ88" s="57">
        <f t="shared" si="27"/>
        <v>26.3683264</v>
      </c>
      <c r="CA88" s="57">
        <f>IF(UI!$D$19="Less efficient is fine",-0.479 + 0.0553*(BZ88) + -0.000521*(BZ88)^2,IF(UI!$D$19="More efficient the better",0.099 + -0.00591*(BZ88) + 0.000429*(BZ88)^2,0.0238*(BZ88) + -0.238))</f>
        <v>0.3895661684</v>
      </c>
      <c r="CB88" s="57">
        <v>0.8360951097212406</v>
      </c>
      <c r="CC88" s="57">
        <f t="shared" si="28"/>
        <v>23.59102386</v>
      </c>
      <c r="CD88" s="57">
        <f>IF(UI!$D$19="Less efficient is fine",-0.479 + 0.0553*(CC88) + -0.000521*(CC88)^2,IF(UI!$D$19="More efficient the better",0.099 + -0.00591*(CC88) + 0.000429*(CC88)^2,0.0238*(CC88) + -0.238))</f>
        <v>0.3234663678</v>
      </c>
      <c r="CE88" s="57">
        <v>0.36112342453544255</v>
      </c>
      <c r="CF88" s="57">
        <f t="shared" si="29"/>
        <v>17.12462769</v>
      </c>
      <c r="CG88" s="57">
        <f>IF(UI!$D$19="Less efficient is fine",-0.479 + 0.0553*(CF88) + -0.000521*(CF88)^2,IF(UI!$D$19="More efficient the better",0.099 + -0.00591*(CF88) + 0.000429*(CF88)^2,0.0238*(CF88) + -0.238))</f>
        <v>0.1695661389</v>
      </c>
      <c r="CH88" s="57">
        <v>0.5412017222614917</v>
      </c>
      <c r="CI88" s="57">
        <f t="shared" si="30"/>
        <v>13.66400369</v>
      </c>
      <c r="CJ88" s="57">
        <f>IF(UI!$D$19="Less efficient is fine",-0.479 + 0.0553*(CI88) + -0.000521*(CI88)^2,IF(UI!$D$19="More efficient the better",0.099 + -0.00591*(CI88) + 0.000429*(CI88)^2,0.0238*(CI88) + -0.238))</f>
        <v>0.08720328771</v>
      </c>
      <c r="CK88" s="57">
        <v>0.9847150683559777</v>
      </c>
      <c r="CL88" s="57">
        <f t="shared" si="31"/>
        <v>29.00648997</v>
      </c>
      <c r="CM88" s="57">
        <f>IF(UI!$D$19="Less efficient is fine",-0.479 + 0.0553*(CL88) + -0.000521*(CL88)^2,IF(UI!$D$19="More efficient the better",0.099 + -0.00591*(CL88) + 0.000429*(CL88)^2,0.0238*(CL88) + -0.238))</f>
        <v>0.4523544614</v>
      </c>
      <c r="CN88" s="57">
        <v>0.47455794432708265</v>
      </c>
      <c r="CO88" s="57">
        <f t="shared" si="32"/>
        <v>26.87112895</v>
      </c>
      <c r="CP88" s="57">
        <f>IF(UI!$D$19="Less efficient is fine",-0.479 + 0.0553*(CO88) + -0.000521*(CO88)^2,IF(UI!$D$19="More efficient the better",0.099 + -0.00591*(CO88) + 0.000429*(CO88)^2,0.0238*(CO88) + -0.238))</f>
        <v>0.4015328689</v>
      </c>
      <c r="CQ88" s="57">
        <v>0.8870726373369523</v>
      </c>
      <c r="CR88" s="57">
        <f t="shared" si="33"/>
        <v>23.59706346</v>
      </c>
      <c r="CS88" s="57">
        <f>IF(UI!$D$19="Less efficient is fine",-0.479 + 0.0553*(CR88) + -0.000521*(CR88)^2,IF(UI!$D$19="More efficient the better",0.099 + -0.00591*(CR88) + 0.000429*(CR88)^2,0.0238*(CR88) + -0.238))</f>
        <v>0.3236101104</v>
      </c>
      <c r="CT88" s="57">
        <v>0.3122242317646565</v>
      </c>
      <c r="CU88" s="57">
        <f t="shared" si="34"/>
        <v>18.97555129</v>
      </c>
      <c r="CV88" s="57">
        <f>IF(UI!$D$19="Less efficient is fine",-0.479 + 0.0553*(CU88) + -0.000521*(CU88)^2,IF(UI!$D$19="More efficient the better",0.099 + -0.00591*(CU88) + 0.000429*(CU88)^2,0.0238*(CU88) + -0.238))</f>
        <v>0.2136181207</v>
      </c>
      <c r="CW88" s="57">
        <v>0.7997527309909044</v>
      </c>
      <c r="CX88" s="57">
        <f t="shared" si="35"/>
        <v>24.96002847</v>
      </c>
      <c r="CY88" s="57">
        <f>IF(UI!$D$19="Less efficient is fine",-0.479 + 0.0553*(CX88) + -0.000521*(CX88)^2,IF(UI!$D$19="More efficient the better",0.099 + -0.00591*(CX88) + 0.000429*(CX88)^2,0.0238*(CX88) + -0.238))</f>
        <v>0.3560486777</v>
      </c>
      <c r="CZ88" s="57">
        <v>0.2996270053279222</v>
      </c>
      <c r="DA88" s="57">
        <f t="shared" si="36"/>
        <v>29.48351743</v>
      </c>
      <c r="DB88" s="57">
        <f>IF(UI!$D$19="Less efficient is fine",-0.479 + 0.0553*(DA88) + -0.000521*(DA88)^2,IF(UI!$D$19="Efficient",0.099 + -0.00591*(DA88) + 0.000429*(DA88)^2,0.0238*(DA88) + -0.238))</f>
        <v>0.4637077149</v>
      </c>
      <c r="DC88" s="57">
        <v>0.11126217141073003</v>
      </c>
      <c r="DD88" s="57">
        <f t="shared" si="37"/>
        <v>23.41517458</v>
      </c>
      <c r="DE88" s="57">
        <f>IF(UI!$D$19="Less efficient is fine",-0.479 + 0.0553*(DD88) + -0.000521*(DD88)^2,IF(UI!$D$19="More efficient the better",0.099 + -0.00591*(DD88) + 0.000429*(DD88)^2,0.0238*(DD88) + -0.238))</f>
        <v>0.3192811549</v>
      </c>
      <c r="DF88" s="57">
        <v>0.05861946946584029</v>
      </c>
      <c r="DG88" s="57">
        <f t="shared" si="38"/>
        <v>24.36960689</v>
      </c>
      <c r="DH88" s="57">
        <f>IF(UI!$D$19="Less efficient is fine",-0.479 + 0.0553*(DG88) + -0.000521*(DG88)^2,IF(UI!$D$19="More efficient the better",0.099 + -0.00591*(DG88) + 0.000429*(DG88)^2,0.0238*(DG88) + -0.238))</f>
        <v>0.3419966439</v>
      </c>
      <c r="DI88" s="57">
        <v>0.689490887681548</v>
      </c>
      <c r="DJ88" s="57">
        <f t="shared" si="39"/>
        <v>27.08426488</v>
      </c>
      <c r="DK88" s="57">
        <f>IF(UI!$D$19="Less efficient is fine",-0.479 + 0.0553*(DJ88) + -0.000521*(DJ88)^2,IF(UI!$D$19="More efficient the better",0.099 + -0.00591*(DJ88) + 0.000429*(DJ88)^2,0.0238*(DJ88) + -0.238))</f>
        <v>0.4066055041</v>
      </c>
      <c r="DL88" s="57">
        <v>0.9892981678576522</v>
      </c>
      <c r="DM88" s="57">
        <f t="shared" si="40"/>
        <v>28.68330079</v>
      </c>
      <c r="DN88" s="57">
        <f>IF(UI!$D$19="Less efficient is fine",-0.479 + 0.0553*(DM88) + -0.000521*(DM88)^2,IF(UI!$D$19="More efficient the better",0.099 + -0.00591*(DM88) + 0.000429*(DM88)^2,0.0238*(DM88) + -0.238))</f>
        <v>0.4446625588</v>
      </c>
      <c r="DO88" s="57">
        <v>0.481283589847471</v>
      </c>
      <c r="DP88" s="57">
        <f t="shared" si="41"/>
        <v>26.94331524</v>
      </c>
      <c r="DQ88" s="57">
        <f>IF(UI!$D$19="Less efficient is fine",-0.479 + 0.0553*(DP88) + -0.000521*(DP88)^2,IF(UI!$D$19="More efficient the better",0.099 + -0.00591*(DP88) + 0.000429*(DP88)^2,0.0238*(DP88) + -0.238))</f>
        <v>0.4032509028</v>
      </c>
      <c r="DR88" s="57">
        <v>0.9933086573938377</v>
      </c>
      <c r="DS88" s="57">
        <f t="shared" si="42"/>
        <v>29.86506236</v>
      </c>
      <c r="DT88" s="57">
        <f>IF(UI!$D$19="Less efficient is fine",-0.479 + 0.0553*(DS88) + -0.000521*(DS88)^2,IF(UI!$D$19="More efficient the better",0.099 + -0.00591*(DS88) + 0.000429*(DS88)^2,0.0238*(DS88) + -0.238))</f>
        <v>0.4727884841</v>
      </c>
      <c r="DU88" s="57">
        <v>0.5449866603501277</v>
      </c>
      <c r="DV88" s="57">
        <f t="shared" si="43"/>
        <v>21.98555402</v>
      </c>
      <c r="DW88" s="57">
        <f>IF(UI!$D$19="Less efficient is fine",-0.479 + 0.0553*(DV88) + -0.000521*(DV88)^2,IF(UI!$D$19="More efficient the better",0.099 + -0.00591*(DV88) + 0.000429*(DV88)^2,0.0238*(DV88) + -0.238))</f>
        <v>0.2852561856</v>
      </c>
      <c r="DX88" s="57">
        <v>0.21786060702657883</v>
      </c>
      <c r="DY88" s="99">
        <f t="shared" si="44"/>
        <v>30.30045911</v>
      </c>
      <c r="DZ88" s="57">
        <f>IF(UI!$D$19="Less efficient is fine",-0.479 + 0.0553*(DY88) + -0.000521*(DY88)^2,IF(UI!$D$19="More efficient the better",0.099 + -0.00591*(DY88) + 0.000429*(DY88)^2,0.0238*(DY88) + -0.238))</f>
        <v>0.4831509269</v>
      </c>
      <c r="EA88" s="57">
        <v>0.8390305232232909</v>
      </c>
      <c r="EB88" s="99">
        <f t="shared" si="45"/>
        <v>25.40744672</v>
      </c>
      <c r="EC88" s="57">
        <f>IF(UI!$D$19="Less efficient is fine",-0.479 + 0.0553*(EB88) + -0.000521*(EB88)^2,IF(UI!$D$19="More efficient the better",0.099 + -0.00591*(EB88) + 0.000429*(EB88)^2,0.0238*(EB88) + -0.238))</f>
        <v>0.366697232</v>
      </c>
      <c r="ED88" s="57">
        <v>0.2519403930293769</v>
      </c>
      <c r="EE88" s="99">
        <f t="shared" si="46"/>
        <v>25.77461402</v>
      </c>
      <c r="EF88" s="57">
        <f>IF(UI!$D$19="Less efficient is fine",-0.479 + 0.0553*(EE88) + -0.000521*(EE88)^2,IF(UI!$D$19="More efficient the better",0.099 + -0.00591*(EE88) + 0.000429*(EE88)^2,0.0238*(EE88) + -0.238))</f>
        <v>0.3754358136</v>
      </c>
      <c r="EG88" s="57">
        <v>0.5300798767017099</v>
      </c>
      <c r="EH88" s="99">
        <f t="shared" si="47"/>
        <v>17.3969529</v>
      </c>
      <c r="EI88" s="57">
        <f>IF(UI!$D$19="Less efficient is fine",-0.479 + 0.0553*(EH88) + -0.000521*(EH88)^2,IF(UI!$D$19="More efficient the better",0.099 + -0.00591*(EH88) + 0.000429*(EH88)^2,0.0238*(EH88) + -0.238))</f>
        <v>0.176047479</v>
      </c>
      <c r="EJ88" s="57">
        <v>0.39439738911023525</v>
      </c>
      <c r="EK88" s="99">
        <f t="shared" si="48"/>
        <v>21.22035298</v>
      </c>
      <c r="EL88" s="57">
        <f>IF(UI!$D$19="Less efficient is fine",-0.479 + 0.0553*(EK88) + -0.000521*(EK88)^2,IF(UI!$D$19="More efficient the better",0.099 + -0.00591*(EK88) + 0.000429*(EK88)^2,0.0238*(EK88) + -0.238))</f>
        <v>0.267044401</v>
      </c>
      <c r="EM88" s="57">
        <v>0.7863027037408581</v>
      </c>
      <c r="EN88" s="99">
        <f t="shared" si="49"/>
        <v>18.76318836</v>
      </c>
      <c r="EO88" s="57">
        <f>IF(UI!$D$19="Less efficient is fine",-0.479 + 0.0553*(EN88) + -0.000521*(EN88)^2,IF(UI!$D$19="More efficient the better",0.099 + -0.00591*(EN88) + 0.000429*(EN88)^2,0.0238*(EN88) + -0.238))</f>
        <v>0.2085638829</v>
      </c>
      <c r="EP88" s="57">
        <v>0.7353929563466391</v>
      </c>
      <c r="EQ88" s="99">
        <f t="shared" si="50"/>
        <v>35.41509657</v>
      </c>
      <c r="ER88" s="57">
        <f>IF(UI!$D$19="Less efficient is fine",-0.479 + 0.0553*(EQ88) + -0.000521*(EQ88)^2,IF(UI!$D$19="More efficient the better",0.099 + -0.00591*(EQ88) + 0.000429*(EQ88)^2,0.0238*(EQ88) + -0.238))</f>
        <v>0.6048792983</v>
      </c>
      <c r="ES88" s="57">
        <v>0.8434481334596982</v>
      </c>
      <c r="ET88" s="99">
        <f t="shared" si="51"/>
        <v>18.89710783</v>
      </c>
      <c r="EU88" s="57">
        <f>IF(UI!$D$19="Less efficient is fine",-0.479 + 0.0553*(ET88) + -0.000521*(ET88)^2,IF(UI!$D$19="More efficient the better",0.099 + -0.00591*(ET88) + 0.000429*(ET88)^2,0.0238*(ET88) + -0.238))</f>
        <v>0.2117511665</v>
      </c>
      <c r="EV88" s="57">
        <v>0.6692285754458679</v>
      </c>
      <c r="EW88" s="99">
        <f t="shared" si="52"/>
        <v>17.18800103</v>
      </c>
      <c r="EX88" s="57">
        <f>IF(UI!$D$19="Less efficient is fine",-0.479 + 0.0553*(EW88) + -0.000521*(EW88)^2,IF(UI!$D$19="More efficient the better",0.099 + -0.00591*(EW88) + 0.000429*(EW88)^2,0.0238*(EW88) + -0.238))</f>
        <v>0.1710744246</v>
      </c>
      <c r="EY88" s="57">
        <v>0.48336356663617486</v>
      </c>
      <c r="EZ88" s="99">
        <f t="shared" si="53"/>
        <v>13.47483424</v>
      </c>
      <c r="FA88" s="57">
        <f>IF(UI!$D$19="Less efficient is fine",-0.479 + 0.0553*(EZ88) + -0.000521*(EZ88)^2,IF(UI!$D$19="More efficient the better",0.099 + -0.00591*(EZ88) + 0.000429*(EZ88)^2,0.0238*(EZ88) + -0.238))</f>
        <v>0.08270105503</v>
      </c>
      <c r="FB88" s="57">
        <v>0.918065663010739</v>
      </c>
      <c r="FC88" s="99">
        <f t="shared" si="54"/>
        <v>11.31871043</v>
      </c>
      <c r="FD88" s="57">
        <f>IF(UI!$D$19="Less efficient is fine",-0.479 + 0.0553*(FC88) + -0.000521*(FC88)^2,IF(UI!$D$19="More efficient the better",0.099 + -0.00591*(FC88) + 0.000429*(FC88)^2,0.0238*(FC88) + -0.238))</f>
        <v>0.03138530818</v>
      </c>
      <c r="FE88" s="57">
        <v>0.9797010928849562</v>
      </c>
      <c r="FF88" s="57">
        <f t="shared" si="55"/>
        <v>47.52281665</v>
      </c>
      <c r="FG88" s="57">
        <f>IF(UI!$D$19="Less efficient is fine",-0.479 + 0.0553*(FF88) + -0.000521*(FF88)^2,IF(UI!$D$19="More efficient the better",0.099 + -0.00591*(FF88) + 0.000429*(FF88)^2,0.0238*(FF88) + -0.238))</f>
        <v>0.8930430362</v>
      </c>
    </row>
    <row r="89" ht="15.75" customHeight="1">
      <c r="A89" s="57">
        <f t="shared" si="1"/>
        <v>0.523729128</v>
      </c>
      <c r="B89" s="57">
        <v>0.08982750495004876</v>
      </c>
      <c r="C89" s="57">
        <f t="shared" si="2"/>
        <v>30.33121514</v>
      </c>
      <c r="D89" s="57">
        <f>IF(UI!$D$19="Less efficient is fine",-0.479 + 0.0553*(C89) + -0.000521*(C89)^2,IF(UI!$D$19="More efficient the better",0.099 + -0.00591*(C89) + 0.000429*(C89)^2,0.0238*(C89) + -0.238))</f>
        <v>0.4838829204</v>
      </c>
      <c r="E89" s="57">
        <v>0.4476394060648503</v>
      </c>
      <c r="F89" s="57">
        <f t="shared" si="3"/>
        <v>24.73095871</v>
      </c>
      <c r="G89" s="57">
        <f>IF(UI!$D$19="Less efficient is fine",-0.479 + 0.0553*(F89) + -0.000521*(F89)^2,IF(UI!$D$19="More efficient the better",0.099 + -0.00591*(F89) + 0.000429*(F89)^2,0.0238*(F89) + -0.238))</f>
        <v>0.3505968173</v>
      </c>
      <c r="H89" s="57">
        <v>0.7729496575912697</v>
      </c>
      <c r="I89" s="57">
        <f t="shared" si="4"/>
        <v>29.83307756</v>
      </c>
      <c r="J89" s="57">
        <f>IF(UI!$D$19="Less efficient is fine",-0.479 + 0.0553*(I89) + -0.000521*(I89)^2,IF(UI!$D$19="More efficient the better",0.099 + -0.00591*(I89) + 0.000429*(I89)^2,0.0238*(I89) + -0.238))</f>
        <v>0.472027246</v>
      </c>
      <c r="K89" s="57">
        <v>0.9805642746019718</v>
      </c>
      <c r="L89" s="99">
        <f t="shared" si="5"/>
        <v>22.43510339</v>
      </c>
      <c r="M89" s="57">
        <f>IF(UI!$D$19="Less efficient is fine",-0.479 + 0.0553*(L89) + -0.000521*(L89)^2,IF(UI!$D$19="More efficient the better",0.099 + -0.00591*(L89) + 0.000429*(L89)^2,0.0238*(L89) + -0.238))</f>
        <v>0.2959554607</v>
      </c>
      <c r="N89" s="57">
        <v>0.5220745296564677</v>
      </c>
      <c r="O89" s="57">
        <f t="shared" si="6"/>
        <v>20.32361369</v>
      </c>
      <c r="P89" s="57">
        <f>IF(UI!$D$19="Less efficient is fine",-0.479 + 0.0553*(O89) + -0.000521*(O89)^2,IF(UI!$D$19="More efficient the better",0.099 + -0.00591*(O89) + 0.000429*(O89)^2,0.0238*(O89) + -0.238))</f>
        <v>0.2457020058</v>
      </c>
      <c r="Q89" s="57">
        <v>0.48785336121790823</v>
      </c>
      <c r="R89" s="57">
        <f t="shared" si="7"/>
        <v>22.45722538</v>
      </c>
      <c r="S89" s="57">
        <f>IF(UI!$D$19="Less efficient is fine",-0.479 + 0.0553*(R89) + -0.000521*(R89)^2,IF(UI!$D$19="More efficient the better",0.099 + -0.00591*(R89) + 0.000429*(R89)^2,0.0238*(R89) + -0.238))</f>
        <v>0.2964819641</v>
      </c>
      <c r="T89" s="57">
        <v>0.5255805402051867</v>
      </c>
      <c r="U89" s="57">
        <f t="shared" si="8"/>
        <v>20.68217096</v>
      </c>
      <c r="V89" s="57">
        <f>IF(UI!$D$19="Less efficient is fine",-0.479 + 0.0553*(U89) + -0.000521*(U89)^2,IF(UI!$D$19="More efficient the better",0.099 + -0.00591*(U89) + 0.000429*(U89)^2,0.0238*(U89) + -0.238))</f>
        <v>0.2542356689</v>
      </c>
      <c r="W89" s="57">
        <v>0.7229628429645495</v>
      </c>
      <c r="X89" s="57">
        <f t="shared" si="9"/>
        <v>19.01726847</v>
      </c>
      <c r="Y89" s="57">
        <f>IF(UI!$D$19="Less efficient is fine",-0.479 + 0.0553*(X89) + -0.000521*(X89)^2,IF(UI!$D$19="More efficient the better",0.099 + -0.00591*(X89) + 0.000429*(X89)^2,0.0238*(X89) + -0.238))</f>
        <v>0.2146109896</v>
      </c>
      <c r="Z89" s="57">
        <v>0.5071970562728128</v>
      </c>
      <c r="AA89" s="57">
        <f t="shared" si="10"/>
        <v>20.23203221</v>
      </c>
      <c r="AB89" s="57">
        <f>IF(UI!$D$19="Less efficient is fine",-0.479 + 0.0553*(AA89) + -0.000521*(AA89)^2,IF(UI!$D$19="More efficient the better",0.099 + -0.00591*(AA89) + 0.000429*(AA89)^2,0.0238*(AA89) + -0.238))</f>
        <v>0.2435223665</v>
      </c>
      <c r="AC89" s="57">
        <v>0.5959153714418649</v>
      </c>
      <c r="AD89" s="57">
        <f t="shared" si="11"/>
        <v>22.76069071</v>
      </c>
      <c r="AE89" s="57">
        <f>IF(UI!$D$19="Less efficient is fine",-0.479 + 0.0553*(AD89) + -0.000521*(AD89)^2,IF(UI!$D$19="More efficient the better",0.099 + -0.00591*(AD89) + 0.000429*(AD89)^2,0.0238*(AD89) + -0.238))</f>
        <v>0.3037044389</v>
      </c>
      <c r="AF89" s="57">
        <v>0.08827526833750421</v>
      </c>
      <c r="AG89" s="57">
        <f t="shared" si="12"/>
        <v>27.9774266</v>
      </c>
      <c r="AH89" s="57">
        <f>IF(UI!$D$19="Less efficient is fine",-0.479 + 0.0553*(AG89) + -0.000521*(AG89)^2,IF(UI!$D$19="More efficient the better",0.099 + -0.00591*(AG89) + 0.000429*(AG89)^2,0.0238*(AG89) + -0.238))</f>
        <v>0.427862753</v>
      </c>
      <c r="AI89" s="57">
        <v>0.6418967343447727</v>
      </c>
      <c r="AJ89" s="57">
        <f t="shared" si="13"/>
        <v>22.78106499</v>
      </c>
      <c r="AK89" s="57">
        <f>IF(UI!$D$19="Less efficient is fine",-0.479 + 0.0553*(AJ89) + -0.000521*(AJ89)^2,IF(UI!$D$19="More efficient the better",0.099 + -0.00591*(AJ89) + 0.000429*(AJ89)^2,0.0238*(AJ89) + -0.238))</f>
        <v>0.3041893467</v>
      </c>
      <c r="AL89" s="57">
        <v>0.010735940488840967</v>
      </c>
      <c r="AM89" s="57">
        <f t="shared" si="14"/>
        <v>22.36633217</v>
      </c>
      <c r="AN89" s="57">
        <f>IF(UI!$D$19="Less efficient is fine",-0.479 + 0.0553*(AM89) + -0.000521*(AM89)^2,IF(UI!$D$19="More efficient the better",0.099 + -0.00591*(AM89) + 0.000429*(AM89)^2,0.0238*(AM89) + -0.238))</f>
        <v>0.2943187056</v>
      </c>
      <c r="AO89" s="57">
        <v>0.27389398466856785</v>
      </c>
      <c r="AP89" s="57">
        <f t="shared" si="15"/>
        <v>21.22038099</v>
      </c>
      <c r="AQ89" s="57">
        <f>IF(UI!$D$19="Less efficient is fine",-0.479 + 0.0553*(AP89) + -0.000521*(AP89)^2,IF(UI!$D$19="More efficient the better",0.099 + -0.00591*(AP89) + 0.000429*(AP89)^2,0.0238*(AP89) + -0.238))</f>
        <v>0.2670450675</v>
      </c>
      <c r="AR89" s="57">
        <v>0.2189254289566125</v>
      </c>
      <c r="AS89" s="57">
        <f t="shared" si="16"/>
        <v>28.63936649</v>
      </c>
      <c r="AT89" s="57">
        <f>IF(UI!$D$19="Less efficient is fine",-0.479 + 0.0553*(AS89) + -0.000521*(AS89)^2,IF(UI!$D$19="More efficient the better",0.099 + -0.00591*(AS89) + 0.000429*(AS89)^2,0.0238*(AS89) + -0.238))</f>
        <v>0.4436169225</v>
      </c>
      <c r="AU89" s="57">
        <v>0.6391580558665091</v>
      </c>
      <c r="AV89" s="57">
        <f t="shared" si="17"/>
        <v>21.81854654</v>
      </c>
      <c r="AW89" s="57">
        <f>IF(UI!$D$19="Less efficient is fine",-0.479 + 0.0553*(AV89) + -0.000521*(AV89)^2,IF(UI!$D$19="More efficient the better",0.099 + -0.00591*(AV89) + 0.000429*(AV89)^2,0.0238*(AV89) + -0.238))</f>
        <v>0.2812814078</v>
      </c>
      <c r="AX89" s="57">
        <v>0.4541307374724187</v>
      </c>
      <c r="AY89" s="57">
        <f t="shared" si="18"/>
        <v>27.28862389</v>
      </c>
      <c r="AZ89" s="57">
        <f>IF(UI!$D$19="Less efficient is fine",-0.479 + 0.0553*(AY89) + -0.000521*(AY89)^2,IF(UI!$D$19="More efficient the better",0.099 + -0.00591*(AY89) + 0.000429*(AY89)^2,0.0238*(AY89) + -0.238))</f>
        <v>0.4114692486</v>
      </c>
      <c r="BA89" s="57">
        <v>0.7533337682938677</v>
      </c>
      <c r="BB89" s="57">
        <f t="shared" si="19"/>
        <v>19.41112629</v>
      </c>
      <c r="BC89" s="57">
        <f>IF(UI!$D$19="Less efficient is fine",-0.479 + 0.0553*(BB89) + -0.000521*(BB89)^2,IF(UI!$D$19="More efficient the better",0.099 + -0.00591*(BB89) + 0.000429*(BB89)^2,0.0238*(BB89) + -0.238))</f>
        <v>0.2239848057</v>
      </c>
      <c r="BD89" s="57">
        <v>0.34528737908119145</v>
      </c>
      <c r="BE89" s="57">
        <f t="shared" si="20"/>
        <v>22.15504139</v>
      </c>
      <c r="BF89" s="57">
        <f>IF(UI!$D$19="Less efficient is fine",-0.479 + 0.0553*(BE89) + -0.000521*(BE89)^2,IF(UI!$D$19="More efficient the better",0.099 + -0.00591*(BE89) + 0.000429*(BE89)^2,0.0238*(BE89) + -0.238))</f>
        <v>0.2892899851</v>
      </c>
      <c r="BG89" s="57">
        <v>0.3433779398030391</v>
      </c>
      <c r="BH89" s="57">
        <f t="shared" si="21"/>
        <v>27.14353677</v>
      </c>
      <c r="BI89" s="57">
        <f>IF(UI!$D$19="Less efficient is fine",-0.479 + 0.0553*(BH89) + -0.000521*(BH89)^2,IF(UI!$D$19="More efficient the better",0.099 + -0.00591*(BH89) + 0.000429*(BH89)^2,0.0238*(BH89) + -0.238))</f>
        <v>0.4080161752</v>
      </c>
      <c r="BJ89" s="57">
        <v>0.05974423945024088</v>
      </c>
      <c r="BK89" s="57">
        <f t="shared" si="22"/>
        <v>14.86417764</v>
      </c>
      <c r="BL89" s="57">
        <f>IF(UI!$D$19="Less efficient is fine",-0.479 + 0.0553*(BK89) + -0.000521*(BK89)^2,IF(UI!$D$19="More efficient the better",0.099 + -0.00591*(BK89) + 0.000429*(BK89)^2,0.0238*(BK89) + -0.238))</f>
        <v>0.1157674278</v>
      </c>
      <c r="BM89" s="57">
        <v>0.021655868082685492</v>
      </c>
      <c r="BN89" s="57">
        <f t="shared" si="23"/>
        <v>24.14463095</v>
      </c>
      <c r="BO89" s="57">
        <f>IF(UI!$D$19="Less efficient is fine",-0.479 + 0.0553*(BN89) + -0.000521*(BN89)^2,IF(UI!$D$19="More efficient the better",0.099 + -0.00591*(BN89) + 0.000429*(BN89)^2,0.0238*(BN89) + -0.238))</f>
        <v>0.3366422167</v>
      </c>
      <c r="BP89" s="57">
        <v>0.9956753157039516</v>
      </c>
      <c r="BQ89" s="57">
        <f t="shared" si="24"/>
        <v>28.02347919</v>
      </c>
      <c r="BR89" s="57">
        <f>IF(UI!$D$19="Less efficient is fine",-0.479 + 0.0553*(BQ89) + -0.000521*(BQ89)^2,IF(UI!$D$19="More efficient the better",0.099 + -0.00591*(BQ89) + 0.000429*(BQ89)^2,0.0238*(BQ89) + -0.238))</f>
        <v>0.4289588048</v>
      </c>
      <c r="BS89" s="57">
        <v>0.6024589272807791</v>
      </c>
      <c r="BT89" s="57">
        <f t="shared" si="25"/>
        <v>19.16544983</v>
      </c>
      <c r="BU89" s="57">
        <f>IF(UI!$D$19="Less efficient is fine",-0.479 + 0.0553*(BT89) + -0.000521*(BT89)^2,IF(UI!$D$19="More efficient the better",0.099 + -0.00591*(BT89) + 0.000429*(BT89)^2,0.0238*(BT89) + -0.238))</f>
        <v>0.2181377059</v>
      </c>
      <c r="BV89" s="57">
        <v>0.74243147310347</v>
      </c>
      <c r="BW89" s="57">
        <f t="shared" si="26"/>
        <v>14.87437909</v>
      </c>
      <c r="BX89" s="57">
        <f>IF(UI!$D$19="Less efficient is fine",-0.479 + 0.0553*(BW89) + -0.000521*(BW89)^2,IF(UI!$D$19="More efficient the better",0.099 + -0.00591*(BW89) + 0.000429*(BW89)^2,0.0238*(BW89) + -0.238))</f>
        <v>0.1160102223</v>
      </c>
      <c r="BY89" s="57">
        <v>0.2388582657104047</v>
      </c>
      <c r="BZ89" s="57">
        <f t="shared" si="27"/>
        <v>27.72792602</v>
      </c>
      <c r="CA89" s="57">
        <f>IF(UI!$D$19="Less efficient is fine",-0.479 + 0.0553*(BZ89) + -0.000521*(BZ89)^2,IF(UI!$D$19="More efficient the better",0.099 + -0.00591*(BZ89) + 0.000429*(BZ89)^2,0.0238*(BZ89) + -0.238))</f>
        <v>0.4219246392</v>
      </c>
      <c r="CB89" s="57">
        <v>0.9788382408700569</v>
      </c>
      <c r="CC89" s="57">
        <f t="shared" si="28"/>
        <v>27.05645324</v>
      </c>
      <c r="CD89" s="57">
        <f>IF(UI!$D$19="Less efficient is fine",-0.479 + 0.0553*(CC89) + -0.000521*(CC89)^2,IF(UI!$D$19="More efficient the better",0.099 + -0.00591*(CC89) + 0.000429*(CC89)^2,0.0238*(CC89) + -0.238))</f>
        <v>0.4059435871</v>
      </c>
      <c r="CE89" s="57">
        <v>0.46579625579462847</v>
      </c>
      <c r="CF89" s="57">
        <f t="shared" si="29"/>
        <v>17.412976</v>
      </c>
      <c r="CG89" s="57">
        <f>IF(UI!$D$19="Less efficient is fine",-0.479 + 0.0553*(CF89) + -0.000521*(CF89)^2,IF(UI!$D$19="More efficient the better",0.099 + -0.00591*(CF89) + 0.000429*(CF89)^2,0.0238*(CF89) + -0.238))</f>
        <v>0.1764288289</v>
      </c>
      <c r="CH89" s="57">
        <v>0.948897722117341</v>
      </c>
      <c r="CI89" s="57">
        <f t="shared" si="30"/>
        <v>17.88541983</v>
      </c>
      <c r="CJ89" s="57">
        <f>IF(UI!$D$19="Less efficient is fine",-0.479 + 0.0553*(CI89) + -0.000521*(CI89)^2,IF(UI!$D$19="More efficient the better",0.099 + -0.00591*(CI89) + 0.000429*(CI89)^2,0.0238*(CI89) + -0.238))</f>
        <v>0.1876729918</v>
      </c>
      <c r="CK89" s="57">
        <v>0.009073217808245215</v>
      </c>
      <c r="CL89" s="57">
        <f t="shared" si="31"/>
        <v>21.67354353</v>
      </c>
      <c r="CM89" s="57">
        <f>IF(UI!$D$19="Less efficient is fine",-0.479 + 0.0553*(CL89) + -0.000521*(CL89)^2,IF(UI!$D$19="More efficient the better",0.099 + -0.00591*(CL89) + 0.000429*(CL89)^2,0.0238*(CL89) + -0.238))</f>
        <v>0.2778303361</v>
      </c>
      <c r="CN89" s="57">
        <v>0.8209525111121745</v>
      </c>
      <c r="CO89" s="57">
        <f t="shared" si="32"/>
        <v>25.04709974</v>
      </c>
      <c r="CP89" s="57">
        <f>IF(UI!$D$19="Less efficient is fine",-0.479 + 0.0553*(CO89) + -0.000521*(CO89)^2,IF(UI!$D$19="More efficient the better",0.099 + -0.00591*(CO89) + 0.000429*(CO89)^2,0.0238*(CO89) + -0.238))</f>
        <v>0.3581209739</v>
      </c>
      <c r="CQ89" s="57">
        <v>0.4516915983897791</v>
      </c>
      <c r="CR89" s="57">
        <f t="shared" si="33"/>
        <v>23.227556</v>
      </c>
      <c r="CS89" s="57">
        <f>IF(UI!$D$19="Less efficient is fine",-0.479 + 0.0553*(CR89) + -0.000521*(CR89)^2,IF(UI!$D$19="More efficient the better",0.099 + -0.00591*(CR89) + 0.000429*(CR89)^2,0.0238*(CR89) + -0.238))</f>
        <v>0.3148158327</v>
      </c>
      <c r="CT89" s="57">
        <v>0.2711377338358518</v>
      </c>
      <c r="CU89" s="57">
        <f t="shared" si="34"/>
        <v>18.84098389</v>
      </c>
      <c r="CV89" s="57">
        <f>IF(UI!$D$19="Less efficient is fine",-0.479 + 0.0553*(CU89) + -0.000521*(CU89)^2,IF(UI!$D$19="More efficient the better",0.099 + -0.00591*(CU89) + 0.000429*(CU89)^2,0.0238*(CU89) + -0.238))</f>
        <v>0.2104154165</v>
      </c>
      <c r="CW89" s="57">
        <v>0.3917616384751327</v>
      </c>
      <c r="CX89" s="57">
        <f t="shared" si="35"/>
        <v>26.98325826</v>
      </c>
      <c r="CY89" s="57">
        <f>IF(UI!$D$19="Less efficient is fine",-0.479 + 0.0553*(CX89) + -0.000521*(CX89)^2,IF(UI!$D$19="More efficient the better",0.099 + -0.00591*(CX89) + 0.000429*(CX89)^2,0.0238*(CX89) + -0.238))</f>
        <v>0.4042015466</v>
      </c>
      <c r="CZ89" s="57">
        <v>0.14058467020313747</v>
      </c>
      <c r="DA89" s="57">
        <f t="shared" si="36"/>
        <v>28.38614315</v>
      </c>
      <c r="DB89" s="57">
        <f>IF(UI!$D$19="Less efficient is fine",-0.479 + 0.0553*(DA89) + -0.000521*(DA89)^2,IF(UI!$D$19="Efficient",0.099 + -0.00591*(DA89) + 0.000429*(DA89)^2,0.0238*(DA89) + -0.238))</f>
        <v>0.437590207</v>
      </c>
      <c r="DC89" s="57">
        <v>0.8763875479514696</v>
      </c>
      <c r="DD89" s="57">
        <f t="shared" si="37"/>
        <v>23.69397308</v>
      </c>
      <c r="DE89" s="57">
        <f>IF(UI!$D$19="Less efficient is fine",-0.479 + 0.0553*(DD89) + -0.000521*(DD89)^2,IF(UI!$D$19="More efficient the better",0.099 + -0.00591*(DD89) + 0.000429*(DD89)^2,0.0238*(DD89) + -0.238))</f>
        <v>0.3259165594</v>
      </c>
      <c r="DF89" s="57">
        <v>0.7195779123937227</v>
      </c>
      <c r="DG89" s="57">
        <f t="shared" si="38"/>
        <v>23.21725171</v>
      </c>
      <c r="DH89" s="57">
        <f>IF(UI!$D$19="Less efficient is fine",-0.479 + 0.0553*(DG89) + -0.000521*(DG89)^2,IF(UI!$D$19="More efficient the better",0.099 + -0.00591*(DG89) + 0.000429*(DG89)^2,0.0238*(DG89) + -0.238))</f>
        <v>0.3145705907</v>
      </c>
      <c r="DI89" s="57">
        <v>0.7911099740398521</v>
      </c>
      <c r="DJ89" s="57">
        <f t="shared" si="39"/>
        <v>28.68728186</v>
      </c>
      <c r="DK89" s="57">
        <f>IF(UI!$D$19="Less efficient is fine",-0.479 + 0.0553*(DJ89) + -0.000521*(DJ89)^2,IF(UI!$D$19="More efficient the better",0.099 + -0.00591*(DJ89) + 0.000429*(DJ89)^2,0.0238*(DJ89) + -0.238))</f>
        <v>0.4447573082</v>
      </c>
      <c r="DL89" s="57">
        <v>0.6645885864593727</v>
      </c>
      <c r="DM89" s="57">
        <f t="shared" si="40"/>
        <v>22.6286603</v>
      </c>
      <c r="DN89" s="57">
        <f>IF(UI!$D$19="Less efficient is fine",-0.479 + 0.0553*(DM89) + -0.000521*(DM89)^2,IF(UI!$D$19="More efficient the better",0.099 + -0.00591*(DM89) + 0.000429*(DM89)^2,0.0238*(DM89) + -0.238))</f>
        <v>0.3005621151</v>
      </c>
      <c r="DO89" s="57">
        <v>0.2526961978799457</v>
      </c>
      <c r="DP89" s="57">
        <f t="shared" si="41"/>
        <v>26.13272867</v>
      </c>
      <c r="DQ89" s="57">
        <f>IF(UI!$D$19="Less efficient is fine",-0.479 + 0.0553*(DP89) + -0.000521*(DP89)^2,IF(UI!$D$19="More efficient the better",0.099 + -0.00591*(DP89) + 0.000429*(DP89)^2,0.0238*(DP89) + -0.238))</f>
        <v>0.3839589422</v>
      </c>
      <c r="DR89" s="57">
        <v>0.9081519598051039</v>
      </c>
      <c r="DS89" s="57">
        <f t="shared" si="42"/>
        <v>26.79515188</v>
      </c>
      <c r="DT89" s="57">
        <f>IF(UI!$D$19="Less efficient is fine",-0.479 + 0.0553*(DS89) + -0.000521*(DS89)^2,IF(UI!$D$19="More efficient the better",0.099 + -0.00591*(DS89) + 0.000429*(DS89)^2,0.0238*(DS89) + -0.238))</f>
        <v>0.3997246147</v>
      </c>
      <c r="DU89" s="57">
        <v>0.3965721374103883</v>
      </c>
      <c r="DV89" s="57">
        <f t="shared" si="43"/>
        <v>26.33587972</v>
      </c>
      <c r="DW89" s="57">
        <f>IF(UI!$D$19="Less efficient is fine",-0.479 + 0.0553*(DV89) + -0.000521*(DV89)^2,IF(UI!$D$19="More efficient the better",0.099 + -0.00591*(DV89) + 0.000429*(DV89)^2,0.0238*(DV89) + -0.238))</f>
        <v>0.3887939373</v>
      </c>
      <c r="DX89" s="57">
        <v>0.2036420849289433</v>
      </c>
      <c r="DY89" s="99">
        <f t="shared" si="44"/>
        <v>30.19094097</v>
      </c>
      <c r="DZ89" s="57">
        <f>IF(UI!$D$19="Less efficient is fine",-0.479 + 0.0553*(DY89) + -0.000521*(DY89)^2,IF(UI!$D$19="More efficient the better",0.099 + -0.00591*(DY89) + 0.000429*(DY89)^2,0.0238*(DY89) + -0.238))</f>
        <v>0.480544395</v>
      </c>
      <c r="EA89" s="57">
        <v>0.2034631772701997</v>
      </c>
      <c r="EB89" s="99">
        <f t="shared" si="45"/>
        <v>25.18953897</v>
      </c>
      <c r="EC89" s="57">
        <f>IF(UI!$D$19="Less efficient is fine",-0.479 + 0.0553*(EB89) + -0.000521*(EB89)^2,IF(UI!$D$19="More efficient the better",0.099 + -0.00591*(EB89) + 0.000429*(EB89)^2,0.0238*(EB89) + -0.238))</f>
        <v>0.3615110276</v>
      </c>
      <c r="ED89" s="57">
        <v>0.6700248214097998</v>
      </c>
      <c r="EE89" s="99">
        <f t="shared" si="46"/>
        <v>22.3877605</v>
      </c>
      <c r="EF89" s="57">
        <f>IF(UI!$D$19="Less efficient is fine",-0.479 + 0.0553*(EE89) + -0.000521*(EE89)^2,IF(UI!$D$19="More efficient the better",0.099 + -0.00591*(EE89) + 0.000429*(EE89)^2,0.0238*(EE89) + -0.238))</f>
        <v>0.2948287</v>
      </c>
      <c r="EG89" s="57">
        <v>0.20782258920537555</v>
      </c>
      <c r="EH89" s="99">
        <f t="shared" si="47"/>
        <v>21.25646924</v>
      </c>
      <c r="EI89" s="57">
        <f>IF(UI!$D$19="Less efficient is fine",-0.479 + 0.0553*(EH89) + -0.000521*(EH89)^2,IF(UI!$D$19="More efficient the better",0.099 + -0.00591*(EH89) + 0.000429*(EH89)^2,0.0238*(EH89) + -0.238))</f>
        <v>0.2679039679</v>
      </c>
      <c r="EJ89" s="57">
        <v>0.26621788497911125</v>
      </c>
      <c r="EK89" s="99">
        <f t="shared" si="48"/>
        <v>20.82420491</v>
      </c>
      <c r="EL89" s="57">
        <f>IF(UI!$D$19="Less efficient is fine",-0.479 + 0.0553*(EK89) + -0.000521*(EK89)^2,IF(UI!$D$19="More efficient the better",0.099 + -0.00591*(EK89) + 0.000429*(EK89)^2,0.0238*(EK89) + -0.238))</f>
        <v>0.2576160769</v>
      </c>
      <c r="EM89" s="57">
        <v>0.6577448637889752</v>
      </c>
      <c r="EN89" s="99">
        <f t="shared" si="49"/>
        <v>17.63815037</v>
      </c>
      <c r="EO89" s="57">
        <f>IF(UI!$D$19="Less efficient is fine",-0.479 + 0.0553*(EN89) + -0.000521*(EN89)^2,IF(UI!$D$19="More efficient the better",0.099 + -0.00591*(EN89) + 0.000429*(EN89)^2,0.0238*(EN89) + -0.238))</f>
        <v>0.1817879788</v>
      </c>
      <c r="EP89" s="57">
        <v>0.40177094953636683</v>
      </c>
      <c r="EQ89" s="99">
        <f t="shared" si="50"/>
        <v>37.10146731</v>
      </c>
      <c r="ER89" s="57">
        <f>IF(UI!$D$19="Less efficient is fine",-0.479 + 0.0553*(EQ89) + -0.000521*(EQ89)^2,IF(UI!$D$19="More efficient the better",0.099 + -0.00591*(EQ89) + 0.000429*(EQ89)^2,0.0238*(EQ89) + -0.238))</f>
        <v>0.645014922</v>
      </c>
      <c r="ES89" s="57">
        <v>0.1837582600326959</v>
      </c>
      <c r="ET89" s="99">
        <f t="shared" si="51"/>
        <v>19.90934711</v>
      </c>
      <c r="EU89" s="57">
        <f>IF(UI!$D$19="Less efficient is fine",-0.479 + 0.0553*(ET89) + -0.000521*(ET89)^2,IF(UI!$D$19="More efficient the better",0.099 + -0.00591*(ET89) + 0.000429*(ET89)^2,0.0238*(ET89) + -0.238))</f>
        <v>0.2358424613</v>
      </c>
      <c r="EV89" s="57">
        <v>0.6296929242930999</v>
      </c>
      <c r="EW89" s="99">
        <f t="shared" si="52"/>
        <v>16.73430853</v>
      </c>
      <c r="EX89" s="57">
        <f>IF(UI!$D$19="Less efficient is fine",-0.479 + 0.0553*(EW89) + -0.000521*(EW89)^2,IF(UI!$D$19="More efficient the better",0.099 + -0.00591*(EW89) + 0.000429*(EW89)^2,0.0238*(EW89) + -0.238))</f>
        <v>0.160276543</v>
      </c>
      <c r="EY89" s="57">
        <v>0.12369815017184749</v>
      </c>
      <c r="EZ89" s="99">
        <f t="shared" si="53"/>
        <v>12.74608423</v>
      </c>
      <c r="FA89" s="57">
        <f>IF(UI!$D$19="Less efficient is fine",-0.479 + 0.0553*(EZ89) + -0.000521*(EZ89)^2,IF(UI!$D$19="More efficient the better",0.099 + -0.00591*(EZ89) + 0.000429*(EZ89)^2,0.0238*(EZ89) + -0.238))</f>
        <v>0.06535680463</v>
      </c>
      <c r="FB89" s="57">
        <v>0.8020379706799886</v>
      </c>
      <c r="FC89" s="99">
        <f t="shared" si="54"/>
        <v>10.38663244</v>
      </c>
      <c r="FD89" s="57">
        <f>IF(UI!$D$19="Less efficient is fine",-0.479 + 0.0553*(FC89) + -0.000521*(FC89)^2,IF(UI!$D$19="More efficient the better",0.099 + -0.00591*(FC89) + 0.000429*(FC89)^2,0.0238*(FC89) + -0.238))</f>
        <v>0.009201852036</v>
      </c>
      <c r="FE89" s="57">
        <v>0.5467864858914178</v>
      </c>
      <c r="FF89" s="57">
        <f t="shared" si="55"/>
        <v>30.84466154</v>
      </c>
      <c r="FG89" s="57">
        <f>IF(UI!$D$19="Less efficient is fine",-0.479 + 0.0553*(FF89) + -0.000521*(FF89)^2,IF(UI!$D$19="More efficient the better",0.099 + -0.00591*(FF89) + 0.000429*(FF89)^2,0.0238*(FF89) + -0.238))</f>
        <v>0.4961029448</v>
      </c>
    </row>
    <row r="90" ht="15.75" customHeight="1">
      <c r="A90" s="57">
        <f t="shared" si="1"/>
        <v>0.859320966</v>
      </c>
      <c r="B90" s="57">
        <v>0.5335047417258942</v>
      </c>
      <c r="C90" s="57">
        <f t="shared" si="2"/>
        <v>25.88880239</v>
      </c>
      <c r="D90" s="57">
        <f>IF(UI!$D$19="Less efficient is fine",-0.479 + 0.0553*(C90) + -0.000521*(C90)^2,IF(UI!$D$19="More efficient the better",0.099 + -0.00591*(C90) + 0.000429*(C90)^2,0.0238*(C90) + -0.238))</f>
        <v>0.378153497</v>
      </c>
      <c r="E90" s="57">
        <v>0.36633187540691114</v>
      </c>
      <c r="F90" s="57">
        <f t="shared" si="3"/>
        <v>24.27978899</v>
      </c>
      <c r="G90" s="57">
        <f>IF(UI!$D$19="Less efficient is fine",-0.479 + 0.0553*(F90) + -0.000521*(F90)^2,IF(UI!$D$19="More efficient the better",0.099 + -0.00591*(F90) + 0.000429*(F90)^2,0.0238*(F90) + -0.238))</f>
        <v>0.3398589779</v>
      </c>
      <c r="H90" s="57">
        <v>0.09633694938347537</v>
      </c>
      <c r="I90" s="57">
        <f t="shared" si="4"/>
        <v>32.09736588</v>
      </c>
      <c r="J90" s="57">
        <f>IF(UI!$D$19="Less efficient is fine",-0.479 + 0.0553*(I90) + -0.000521*(I90)^2,IF(UI!$D$19="More efficient the better",0.099 + -0.00591*(I90) + 0.000429*(I90)^2,0.0238*(I90) + -0.238))</f>
        <v>0.5259173079</v>
      </c>
      <c r="K90" s="57">
        <v>0.2455407697246763</v>
      </c>
      <c r="L90" s="99">
        <f t="shared" si="5"/>
        <v>20.10231631</v>
      </c>
      <c r="M90" s="57">
        <f>IF(UI!$D$19="Less efficient is fine",-0.479 + 0.0553*(L90) + -0.000521*(L90)^2,IF(UI!$D$19="More efficient the better",0.099 + -0.00591*(L90) + 0.000429*(L90)^2,0.0238*(L90) + -0.238))</f>
        <v>0.2404351281</v>
      </c>
      <c r="N90" s="57">
        <v>0.32843820009107205</v>
      </c>
      <c r="O90" s="57">
        <f t="shared" si="6"/>
        <v>25.64715603</v>
      </c>
      <c r="P90" s="57">
        <f>IF(UI!$D$19="Less efficient is fine",-0.479 + 0.0553*(O90) + -0.000521*(O90)^2,IF(UI!$D$19="More efficient the better",0.099 + -0.00591*(O90) + 0.000429*(O90)^2,0.0238*(O90) + -0.238))</f>
        <v>0.3724023135</v>
      </c>
      <c r="Q90" s="57">
        <v>0.25050936479177177</v>
      </c>
      <c r="R90" s="57">
        <f t="shared" si="7"/>
        <v>21.47739368</v>
      </c>
      <c r="S90" s="57">
        <f>IF(UI!$D$19="Less efficient is fine",-0.479 + 0.0553*(R90) + -0.000521*(R90)^2,IF(UI!$D$19="More efficient the better",0.099 + -0.00591*(R90) + 0.000429*(R90)^2,0.0238*(R90) + -0.238))</f>
        <v>0.2731619695</v>
      </c>
      <c r="T90" s="57">
        <v>0.9326192931182825</v>
      </c>
      <c r="U90" s="57">
        <f t="shared" si="8"/>
        <v>27.73469921</v>
      </c>
      <c r="V90" s="57">
        <f>IF(UI!$D$19="Less efficient is fine",-0.479 + 0.0553*(U90) + -0.000521*(U90)^2,IF(UI!$D$19="More efficient the better",0.099 + -0.00591*(U90) + 0.000429*(U90)^2,0.0238*(U90) + -0.238))</f>
        <v>0.4220858411</v>
      </c>
      <c r="W90" s="57">
        <v>0.2251318107233372</v>
      </c>
      <c r="X90" s="57">
        <f t="shared" si="9"/>
        <v>20.68406743</v>
      </c>
      <c r="Y90" s="57">
        <f>IF(UI!$D$19="Less efficient is fine",-0.479 + 0.0553*(X90) + -0.000521*(X90)^2,IF(UI!$D$19="More efficient the better",0.099 + -0.00591*(X90) + 0.000429*(X90)^2,0.0238*(X90) + -0.238))</f>
        <v>0.2542808047</v>
      </c>
      <c r="Z90" s="57">
        <v>0.5419290864288209</v>
      </c>
      <c r="AA90" s="57">
        <f t="shared" si="10"/>
        <v>20.54665377</v>
      </c>
      <c r="AB90" s="57">
        <f>IF(UI!$D$19="Less efficient is fine",-0.479 + 0.0553*(AA90) + -0.000521*(AA90)^2,IF(UI!$D$19="More efficient the better",0.099 + -0.00591*(AA90) + 0.000429*(AA90)^2,0.0238*(AA90) + -0.238))</f>
        <v>0.2510103597</v>
      </c>
      <c r="AC90" s="57">
        <v>0.66331354886049</v>
      </c>
      <c r="AD90" s="57">
        <f t="shared" si="11"/>
        <v>23.47914075</v>
      </c>
      <c r="AE90" s="57">
        <f>IF(UI!$D$19="Less efficient is fine",-0.479 + 0.0553*(AD90) + -0.000521*(AD90)^2,IF(UI!$D$19="More efficient the better",0.099 + -0.00591*(AD90) + 0.000429*(AD90)^2,0.0238*(AD90) + -0.238))</f>
        <v>0.32080355</v>
      </c>
      <c r="AF90" s="57">
        <v>0.21889059598787386</v>
      </c>
      <c r="AG90" s="57">
        <f t="shared" si="12"/>
        <v>26.88222387</v>
      </c>
      <c r="AH90" s="57">
        <f>IF(UI!$D$19="Less efficient is fine",-0.479 + 0.0553*(AG90) + -0.000521*(AG90)^2,IF(UI!$D$19="More efficient the better",0.099 + -0.00591*(AG90) + 0.000429*(AG90)^2,0.0238*(AG90) + -0.238))</f>
        <v>0.401796928</v>
      </c>
      <c r="AI90" s="57">
        <v>0.9125959223479642</v>
      </c>
      <c r="AJ90" s="57">
        <f t="shared" si="13"/>
        <v>25.92760022</v>
      </c>
      <c r="AK90" s="57">
        <f>IF(UI!$D$19="Less efficient is fine",-0.479 + 0.0553*(AJ90) + -0.000521*(AJ90)^2,IF(UI!$D$19="More efficient the better",0.099 + -0.00591*(AJ90) + 0.000429*(AJ90)^2,0.0238*(AJ90) + -0.238))</f>
        <v>0.3790768853</v>
      </c>
      <c r="AL90" s="57">
        <v>0.034207018958524404</v>
      </c>
      <c r="AM90" s="57">
        <f t="shared" si="14"/>
        <v>22.65390193</v>
      </c>
      <c r="AN90" s="57">
        <f>IF(UI!$D$19="Less efficient is fine",-0.479 + 0.0553*(AM90) + -0.000521*(AM90)^2,IF(UI!$D$19="More efficient the better",0.099 + -0.00591*(AM90) + 0.000429*(AM90)^2,0.0238*(AM90) + -0.238))</f>
        <v>0.301162866</v>
      </c>
      <c r="AO90" s="57">
        <v>0.13486958115853032</v>
      </c>
      <c r="AP90" s="57">
        <f t="shared" si="15"/>
        <v>20.55809257</v>
      </c>
      <c r="AQ90" s="57">
        <f>IF(UI!$D$19="Less efficient is fine",-0.479 + 0.0553*(AP90) + -0.000521*(AP90)^2,IF(UI!$D$19="More efficient the better",0.099 + -0.00591*(AP90) + 0.000429*(AP90)^2,0.0238*(AP90) + -0.238))</f>
        <v>0.2512826032</v>
      </c>
      <c r="AR90" s="57">
        <v>0.30029484584156496</v>
      </c>
      <c r="AS90" s="57">
        <f t="shared" si="16"/>
        <v>29.26237471</v>
      </c>
      <c r="AT90" s="57">
        <f>IF(UI!$D$19="Less efficient is fine",-0.479 + 0.0553*(AS90) + -0.000521*(AS90)^2,IF(UI!$D$19="More efficient the better",0.099 + -0.00591*(AS90) + 0.000429*(AS90)^2,0.0238*(AS90) + -0.238))</f>
        <v>0.4584445181</v>
      </c>
      <c r="AU90" s="57">
        <v>0.6709259412929919</v>
      </c>
      <c r="AV90" s="57">
        <f t="shared" si="17"/>
        <v>22.18698279</v>
      </c>
      <c r="AW90" s="57">
        <f>IF(UI!$D$19="Less efficient is fine",-0.479 + 0.0553*(AV90) + -0.000521*(AV90)^2,IF(UI!$D$19="More efficient the better",0.099 + -0.00591*(AV90) + 0.000429*(AV90)^2,0.0238*(AV90) + -0.238))</f>
        <v>0.2900501905</v>
      </c>
      <c r="AX90" s="57">
        <v>0.6051395767457015</v>
      </c>
      <c r="AY90" s="57">
        <f t="shared" si="18"/>
        <v>22.11425497</v>
      </c>
      <c r="AZ90" s="57">
        <f>IF(UI!$D$19="Less efficient is fine",-0.479 + 0.0553*(AY90) + -0.000521*(AY90)^2,IF(UI!$D$19="More efficient the better",0.099 + -0.00591*(AY90) + 0.000429*(AY90)^2,0.0238*(AY90) + -0.238))</f>
        <v>0.2883192683</v>
      </c>
      <c r="BA90" s="57">
        <v>0.669785183682355</v>
      </c>
      <c r="BB90" s="57">
        <f t="shared" si="19"/>
        <v>18.37649637</v>
      </c>
      <c r="BC90" s="57">
        <f>IF(UI!$D$19="Less efficient is fine",-0.479 + 0.0553*(BB90) + -0.000521*(BB90)^2,IF(UI!$D$19="More efficient the better",0.099 + -0.00591*(BB90) + 0.000429*(BB90)^2,0.0238*(BB90) + -0.238))</f>
        <v>0.1993606135</v>
      </c>
      <c r="BD90" s="57">
        <v>0.7165130359772194</v>
      </c>
      <c r="BE90" s="57">
        <f t="shared" si="20"/>
        <v>19.92522435</v>
      </c>
      <c r="BF90" s="57">
        <f>IF(UI!$D$19="Less efficient is fine",-0.479 + 0.0553*(BE90) + -0.000521*(BE90)^2,IF(UI!$D$19="More efficient the better",0.099 + -0.00591*(BE90) + 0.000429*(BE90)^2,0.0238*(BE90) + -0.238))</f>
        <v>0.2362203396</v>
      </c>
      <c r="BG90" s="57">
        <v>0.11577652430597407</v>
      </c>
      <c r="BH90" s="57">
        <f t="shared" si="21"/>
        <v>25.40599797</v>
      </c>
      <c r="BI90" s="57">
        <f>IF(UI!$D$19="Less efficient is fine",-0.479 + 0.0553*(BH90) + -0.000521*(BH90)^2,IF(UI!$D$19="More efficient the better",0.099 + -0.00591*(BH90) + 0.000429*(BH90)^2,0.0238*(BH90) + -0.238))</f>
        <v>0.3666627516</v>
      </c>
      <c r="BJ90" s="57">
        <v>0.101008808607424</v>
      </c>
      <c r="BK90" s="57">
        <f t="shared" si="22"/>
        <v>15.12365925</v>
      </c>
      <c r="BL90" s="57">
        <f>IF(UI!$D$19="Less efficient is fine",-0.479 + 0.0553*(BK90) + -0.000521*(BK90)^2,IF(UI!$D$19="More efficient the better",0.099 + -0.00591*(BK90) + 0.000429*(BK90)^2,0.0238*(BK90) + -0.238))</f>
        <v>0.1219430901</v>
      </c>
      <c r="BM90" s="57">
        <v>0.36390452483555824</v>
      </c>
      <c r="BN90" s="57">
        <f t="shared" si="23"/>
        <v>27.6921449</v>
      </c>
      <c r="BO90" s="57">
        <f>IF(UI!$D$19="Less efficient is fine",-0.479 + 0.0553*(BN90) + -0.000521*(BN90)^2,IF(UI!$D$19="More efficient the better",0.099 + -0.00591*(BN90) + 0.000429*(BN90)^2,0.0238*(BN90) + -0.238))</f>
        <v>0.4210730486</v>
      </c>
      <c r="BP90" s="57">
        <v>0.032428172613485295</v>
      </c>
      <c r="BQ90" s="57">
        <f t="shared" si="24"/>
        <v>21.1460109</v>
      </c>
      <c r="BR90" s="57">
        <f>IF(UI!$D$19="Less efficient is fine",-0.479 + 0.0553*(BQ90) + -0.000521*(BQ90)^2,IF(UI!$D$19="More efficient the better",0.099 + -0.00591*(BQ90) + 0.000429*(BQ90)^2,0.0238*(BQ90) + -0.238))</f>
        <v>0.2652750595</v>
      </c>
      <c r="BS90" s="57">
        <v>0.9931452936292661</v>
      </c>
      <c r="BT90" s="57">
        <f t="shared" si="25"/>
        <v>25.1025436</v>
      </c>
      <c r="BU90" s="57">
        <f>IF(UI!$D$19="Less efficient is fine",-0.479 + 0.0553*(BT90) + -0.000521*(BT90)^2,IF(UI!$D$19="More efficient the better",0.099 + -0.00591*(BT90) + 0.000429*(BT90)^2,0.0238*(BT90) + -0.238))</f>
        <v>0.3594405376</v>
      </c>
      <c r="BV90" s="57">
        <v>0.8355508792271201</v>
      </c>
      <c r="BW90" s="57">
        <f t="shared" si="26"/>
        <v>15.90441575</v>
      </c>
      <c r="BX90" s="57">
        <f>IF(UI!$D$19="Less efficient is fine",-0.479 + 0.0553*(BW90) + -0.000521*(BW90)^2,IF(UI!$D$19="More efficient the better",0.099 + -0.00591*(BW90) + 0.000429*(BW90)^2,0.0238*(BW90) + -0.238))</f>
        <v>0.1405250949</v>
      </c>
      <c r="BY90" s="57">
        <v>0.9988817811960284</v>
      </c>
      <c r="BZ90" s="57">
        <f t="shared" si="27"/>
        <v>30.60081811</v>
      </c>
      <c r="CA90" s="57">
        <f>IF(UI!$D$19="Less efficient is fine",-0.479 + 0.0553*(BZ90) + -0.000521*(BZ90)^2,IF(UI!$D$19="More efficient the better",0.099 + -0.00591*(BZ90) + 0.000429*(BZ90)^2,0.0238*(BZ90) + -0.238))</f>
        <v>0.4902994711</v>
      </c>
      <c r="CB90" s="57">
        <v>0.03704601278891284</v>
      </c>
      <c r="CC90" s="57">
        <f t="shared" si="28"/>
        <v>22.95269476</v>
      </c>
      <c r="CD90" s="57">
        <f>IF(UI!$D$19="Less efficient is fine",-0.479 + 0.0553*(CC90) + -0.000521*(CC90)^2,IF(UI!$D$19="More efficient the better",0.099 + -0.00591*(CC90) + 0.000429*(CC90)^2,0.0238*(CC90) + -0.238))</f>
        <v>0.3082741354</v>
      </c>
      <c r="CE90" s="57">
        <v>0.20842541730157704</v>
      </c>
      <c r="CF90" s="57">
        <f t="shared" si="29"/>
        <v>16.61409966</v>
      </c>
      <c r="CG90" s="57">
        <f>IF(UI!$D$19="Less efficient is fine",-0.479 + 0.0553*(CF90) + -0.000521*(CF90)^2,IF(UI!$D$19="More efficient the better",0.099 + -0.00591*(CF90) + 0.000429*(CF90)^2,0.0238*(CF90) + -0.238))</f>
        <v>0.1574155719</v>
      </c>
      <c r="CH90" s="57">
        <v>0.0020272636126827948</v>
      </c>
      <c r="CI90" s="57">
        <f t="shared" si="30"/>
        <v>15.15918792</v>
      </c>
      <c r="CJ90" s="57">
        <f>IF(UI!$D$19="Less efficient is fine",-0.479 + 0.0553*(CI90) + -0.000521*(CI90)^2,IF(UI!$D$19="More efficient the better",0.099 + -0.00591*(CI90) + 0.000429*(CI90)^2,0.0238*(CI90) + -0.238))</f>
        <v>0.1227886726</v>
      </c>
      <c r="CK90" s="57">
        <v>0.16021219891326433</v>
      </c>
      <c r="CL90" s="57">
        <f t="shared" si="31"/>
        <v>23.83030209</v>
      </c>
      <c r="CM90" s="57">
        <f>IF(UI!$D$19="Less efficient is fine",-0.479 + 0.0553*(CL90) + -0.000521*(CL90)^2,IF(UI!$D$19="More efficient the better",0.099 + -0.00591*(CL90) + 0.000429*(CL90)^2,0.0238*(CL90) + -0.238))</f>
        <v>0.3291611898</v>
      </c>
      <c r="CN90" s="57">
        <v>0.3829912134573037</v>
      </c>
      <c r="CO90" s="57">
        <f t="shared" si="32"/>
        <v>26.3760211</v>
      </c>
      <c r="CP90" s="57">
        <f>IF(UI!$D$19="Less efficient is fine",-0.479 + 0.0553*(CO90) + -0.000521*(CO90)^2,IF(UI!$D$19="More efficient the better",0.099 + -0.00591*(CO90) + 0.000429*(CO90)^2,0.0238*(CO90) + -0.238))</f>
        <v>0.3897493022</v>
      </c>
      <c r="CQ90" s="57">
        <v>0.317013511469161</v>
      </c>
      <c r="CR90" s="57">
        <f t="shared" si="33"/>
        <v>22.37941976</v>
      </c>
      <c r="CS90" s="57">
        <f>IF(UI!$D$19="Less efficient is fine",-0.479 + 0.0553*(CR90) + -0.000521*(CR90)^2,IF(UI!$D$19="More efficient the better",0.099 + -0.00591*(CR90) + 0.000429*(CR90)^2,0.0238*(CR90) + -0.238))</f>
        <v>0.2946301903</v>
      </c>
      <c r="CT90" s="57">
        <v>0.45908904093406777</v>
      </c>
      <c r="CU90" s="57">
        <f t="shared" si="34"/>
        <v>19.39554023</v>
      </c>
      <c r="CV90" s="57">
        <f>IF(UI!$D$19="Less efficient is fine",-0.479 + 0.0553*(CU90) + -0.000521*(CU90)^2,IF(UI!$D$19="More efficient the better",0.099 + -0.00591*(CU90) + 0.000429*(CU90)^2,0.0238*(CU90) + -0.238))</f>
        <v>0.2236138576</v>
      </c>
      <c r="CW90" s="57">
        <v>0.7501490704669087</v>
      </c>
      <c r="CX90" s="57">
        <f t="shared" si="35"/>
        <v>24.13627918</v>
      </c>
      <c r="CY90" s="57">
        <f>IF(UI!$D$19="Less efficient is fine",-0.479 + 0.0553*(CX90) + -0.000521*(CX90)^2,IF(UI!$D$19="More efficient the better",0.099 + -0.00591*(CX90) + 0.000429*(CX90)^2,0.0238*(CX90) + -0.238))</f>
        <v>0.3364434446</v>
      </c>
      <c r="CZ90" s="57">
        <v>0.5856809537866383</v>
      </c>
      <c r="DA90" s="57">
        <f t="shared" si="36"/>
        <v>24.33554604</v>
      </c>
      <c r="DB90" s="57">
        <f>IF(UI!$D$19="Less efficient is fine",-0.479 + 0.0553*(DA90) + -0.000521*(DA90)^2,IF(UI!$D$19="Efficient",0.099 + -0.00591*(DA90) + 0.000429*(DA90)^2,0.0238*(DA90) + -0.238))</f>
        <v>0.3411859958</v>
      </c>
      <c r="DC90" s="57">
        <v>0.2799665479964345</v>
      </c>
      <c r="DD90" s="57">
        <f t="shared" si="37"/>
        <v>24.24486032</v>
      </c>
      <c r="DE90" s="57">
        <f>IF(UI!$D$19="Less efficient is fine",-0.479 + 0.0553*(DD90) + -0.000521*(DD90)^2,IF(UI!$D$19="More efficient the better",0.099 + -0.00591*(DD90) + 0.000429*(DD90)^2,0.0238*(DD90) + -0.238))</f>
        <v>0.3390276757</v>
      </c>
      <c r="DF90" s="57">
        <v>0.4421787727716856</v>
      </c>
      <c r="DG90" s="57">
        <f t="shared" si="38"/>
        <v>26.76161145</v>
      </c>
      <c r="DH90" s="57">
        <f>IF(UI!$D$19="Less efficient is fine",-0.479 + 0.0553*(DG90) + -0.000521*(DG90)^2,IF(UI!$D$19="More efficient the better",0.099 + -0.00591*(DG90) + 0.000429*(DG90)^2,0.0238*(DG90) + -0.238))</f>
        <v>0.3989263526</v>
      </c>
      <c r="DI90" s="57">
        <v>0.2791608269342626</v>
      </c>
      <c r="DJ90" s="57">
        <f t="shared" si="39"/>
        <v>30.98883697</v>
      </c>
      <c r="DK90" s="57">
        <f>IF(UI!$D$19="Less efficient is fine",-0.479 + 0.0553*(DJ90) + -0.000521*(DJ90)^2,IF(UI!$D$19="More efficient the better",0.099 + -0.00591*(DJ90) + 0.000429*(DJ90)^2,0.0238*(DJ90) + -0.238))</f>
        <v>0.49953432</v>
      </c>
      <c r="DL90" s="57">
        <v>0.08393278933358472</v>
      </c>
      <c r="DM90" s="57">
        <f t="shared" si="40"/>
        <v>25.22914206</v>
      </c>
      <c r="DN90" s="57">
        <f>IF(UI!$D$19="Less efficient is fine",-0.479 + 0.0553*(DM90) + -0.000521*(DM90)^2,IF(UI!$D$19="More efficient the better",0.099 + -0.00591*(DM90) + 0.000429*(DM90)^2,0.0238*(DM90) + -0.238))</f>
        <v>0.3624535811</v>
      </c>
      <c r="DO90" s="57">
        <v>0.2877477388219699</v>
      </c>
      <c r="DP90" s="57">
        <f t="shared" si="41"/>
        <v>26.27584255</v>
      </c>
      <c r="DQ90" s="57">
        <f>IF(UI!$D$19="Less efficient is fine",-0.479 + 0.0553*(DP90) + -0.000521*(DP90)^2,IF(UI!$D$19="More efficient the better",0.099 + -0.00591*(DP90) + 0.000429*(DP90)^2,0.0238*(DP90) + -0.238))</f>
        <v>0.3873650526</v>
      </c>
      <c r="DR90" s="57">
        <v>0.5743060867950728</v>
      </c>
      <c r="DS90" s="57">
        <f t="shared" si="42"/>
        <v>21.94759268</v>
      </c>
      <c r="DT90" s="57">
        <f>IF(UI!$D$19="Less efficient is fine",-0.479 + 0.0553*(DS90) + -0.000521*(DS90)^2,IF(UI!$D$19="More efficient the better",0.099 + -0.00591*(DS90) + 0.000429*(DS90)^2,0.0238*(DS90) + -0.238))</f>
        <v>0.2843527058</v>
      </c>
      <c r="DU90" s="57">
        <v>0.284154077557101</v>
      </c>
      <c r="DV90" s="57">
        <f t="shared" si="43"/>
        <v>26.13079324</v>
      </c>
      <c r="DW90" s="57">
        <f>IF(UI!$D$19="Less efficient is fine",-0.479 + 0.0553*(DV90) + -0.000521*(DV90)^2,IF(UI!$D$19="More efficient the better",0.099 + -0.00591*(DV90) + 0.000429*(DV90)^2,0.0238*(DV90) + -0.238))</f>
        <v>0.3839128791</v>
      </c>
      <c r="DX90" s="57">
        <v>0.38324093810047966</v>
      </c>
      <c r="DY90" s="99">
        <f t="shared" si="44"/>
        <v>31.37744753</v>
      </c>
      <c r="DZ90" s="57">
        <f>IF(UI!$D$19="Less efficient is fine",-0.479 + 0.0553*(DY90) + -0.000521*(DY90)^2,IF(UI!$D$19="More efficient the better",0.099 + -0.00591*(DY90) + 0.000429*(DY90)^2,0.0238*(DY90) + -0.238))</f>
        <v>0.5087832513</v>
      </c>
      <c r="EA90" s="57">
        <v>0.9583337649514949</v>
      </c>
      <c r="EB90" s="99">
        <f t="shared" si="45"/>
        <v>28.64591541</v>
      </c>
      <c r="EC90" s="57">
        <f>IF(UI!$D$19="Less efficient is fine",-0.479 + 0.0553*(EB90) + -0.000521*(EB90)^2,IF(UI!$D$19="More efficient the better",0.099 + -0.00591*(EB90) + 0.000429*(EB90)^2,0.0238*(EB90) + -0.238))</f>
        <v>0.4437727867</v>
      </c>
      <c r="ED90" s="57">
        <v>0.8125216272520148</v>
      </c>
      <c r="EE90" s="99">
        <f t="shared" si="46"/>
        <v>24.01593696</v>
      </c>
      <c r="EF90" s="57">
        <f>IF(UI!$D$19="Less efficient is fine",-0.479 + 0.0553*(EE90) + -0.000521*(EE90)^2,IF(UI!$D$19="More efficient the better",0.099 + -0.00591*(EE90) + 0.000429*(EE90)^2,0.0238*(EE90) + -0.238))</f>
        <v>0.3335792996</v>
      </c>
      <c r="EG90" s="57">
        <v>0.932299554828631</v>
      </c>
      <c r="EH90" s="99">
        <f t="shared" si="47"/>
        <v>22.73460261</v>
      </c>
      <c r="EI90" s="57">
        <f>IF(UI!$D$19="Less efficient is fine",-0.479 + 0.0553*(EH90) + -0.000521*(EH90)^2,IF(UI!$D$19="More efficient the better",0.099 + -0.00591*(EH90) + 0.000429*(EH90)^2,0.0238*(EH90) + -0.238))</f>
        <v>0.3030835421</v>
      </c>
      <c r="EJ90" s="57">
        <v>0.7741418016887294</v>
      </c>
      <c r="EK90" s="99">
        <f t="shared" si="48"/>
        <v>19.07255073</v>
      </c>
      <c r="EL90" s="57">
        <f>IF(UI!$D$19="Less efficient is fine",-0.479 + 0.0553*(EK90) + -0.000521*(EK90)^2,IF(UI!$D$19="More efficient the better",0.099 + -0.00591*(EK90) + 0.000429*(EK90)^2,0.0238*(EK90) + -0.238))</f>
        <v>0.2159267073</v>
      </c>
      <c r="EM90" s="57">
        <v>0.3923465110456861</v>
      </c>
      <c r="EN90" s="99">
        <f t="shared" si="49"/>
        <v>20.77165801</v>
      </c>
      <c r="EO90" s="57">
        <f>IF(UI!$D$19="Less efficient is fine",-0.479 + 0.0553*(EN90) + -0.000521*(EN90)^2,IF(UI!$D$19="More efficient the better",0.099 + -0.00591*(EN90) + 0.000429*(EN90)^2,0.0238*(EN90) + -0.238))</f>
        <v>0.2563654605</v>
      </c>
      <c r="EP90" s="57">
        <v>0.5145933344577983</v>
      </c>
      <c r="EQ90" s="99">
        <f t="shared" si="50"/>
        <v>29.53713667</v>
      </c>
      <c r="ER90" s="57">
        <f>IF(UI!$D$19="Less efficient is fine",-0.479 + 0.0553*(EQ90) + -0.000521*(EQ90)^2,IF(UI!$D$19="More efficient the better",0.099 + -0.00591*(EQ90) + 0.000429*(EQ90)^2,0.0238*(EQ90) + -0.238))</f>
        <v>0.4649838528</v>
      </c>
      <c r="ES90" s="57">
        <v>0.6119196878690909</v>
      </c>
      <c r="ET90" s="99">
        <f t="shared" si="51"/>
        <v>17.11461985</v>
      </c>
      <c r="EU90" s="57">
        <f>IF(UI!$D$19="Less efficient is fine",-0.479 + 0.0553*(ET90) + -0.000521*(ET90)^2,IF(UI!$D$19="More efficient the better",0.099 + -0.00591*(ET90) + 0.000429*(ET90)^2,0.0238*(ET90) + -0.238))</f>
        <v>0.1693279525</v>
      </c>
      <c r="EV90" s="57">
        <v>0.061126415432182446</v>
      </c>
      <c r="EW90" s="99">
        <f t="shared" si="52"/>
        <v>17.57341025</v>
      </c>
      <c r="EX90" s="57">
        <f>IF(UI!$D$19="Less efficient is fine",-0.479 + 0.0553*(EW90) + -0.000521*(EW90)^2,IF(UI!$D$19="More efficient the better",0.099 + -0.00591*(EW90) + 0.000429*(EW90)^2,0.0238*(EW90) + -0.238))</f>
        <v>0.180247164</v>
      </c>
      <c r="EY90" s="57">
        <v>0.37044178149171814</v>
      </c>
      <c r="EZ90" s="99">
        <f t="shared" si="53"/>
        <v>13.2911189</v>
      </c>
      <c r="FA90" s="57">
        <f>IF(UI!$D$19="Less efficient is fine",-0.479 + 0.0553*(EZ90) + -0.000521*(EZ90)^2,IF(UI!$D$19="More efficient the better",0.099 + -0.00591*(EZ90) + 0.000429*(EZ90)^2,0.0238*(EZ90) + -0.238))</f>
        <v>0.07832862985</v>
      </c>
      <c r="FB90" s="57">
        <v>0.8969921692351135</v>
      </c>
      <c r="FC90" s="99">
        <f t="shared" si="54"/>
        <v>11.1148554</v>
      </c>
      <c r="FD90" s="57">
        <f>IF(UI!$D$19="Less efficient is fine",-0.479 + 0.0553*(FC90) + -0.000521*(FC90)^2,IF(UI!$D$19="More efficient the better",0.099 + -0.00591*(FC90) + 0.000429*(FC90)^2,0.0238*(FC90) + -0.238))</f>
        <v>0.02653355853</v>
      </c>
      <c r="FE90" s="57">
        <v>0.1292276737356134</v>
      </c>
      <c r="FF90" s="57">
        <f t="shared" si="55"/>
        <v>33.35481298</v>
      </c>
      <c r="FG90" s="57">
        <f>IF(UI!$D$19="Less efficient is fine",-0.479 + 0.0553*(FF90) + -0.000521*(FF90)^2,IF(UI!$D$19="More efficient the better",0.099 + -0.00591*(FF90) + 0.000429*(FF90)^2,0.0238*(FF90) + -0.238))</f>
        <v>0.555844549</v>
      </c>
    </row>
    <row r="91" ht="15.75" customHeight="1">
      <c r="A91" s="57">
        <f t="shared" si="1"/>
        <v>0.7141498502</v>
      </c>
      <c r="B91" s="57">
        <v>0.38630593646359745</v>
      </c>
      <c r="C91" s="57">
        <f t="shared" si="2"/>
        <v>32.83440887</v>
      </c>
      <c r="D91" s="57">
        <f>IF(UI!$D$19="Less efficient is fine",-0.479 + 0.0553*(C91) + -0.000521*(C91)^2,IF(UI!$D$19="More efficient the better",0.099 + -0.00591*(C91) + 0.000429*(C91)^2,0.0238*(C91) + -0.238))</f>
        <v>0.5434589312</v>
      </c>
      <c r="E91" s="57">
        <v>0.5405761860095164</v>
      </c>
      <c r="F91" s="57">
        <f t="shared" si="3"/>
        <v>19.28291301</v>
      </c>
      <c r="G91" s="57">
        <f>IF(UI!$D$19="Less efficient is fine",-0.479 + 0.0553*(F91) + -0.000521*(F91)^2,IF(UI!$D$19="More efficient the better",0.099 + -0.00591*(F91) + 0.000429*(F91)^2,0.0238*(F91) + -0.238))</f>
        <v>0.2209333297</v>
      </c>
      <c r="H91" s="57">
        <v>0.6021349505029884</v>
      </c>
      <c r="I91" s="57">
        <f t="shared" si="4"/>
        <v>27.83652061</v>
      </c>
      <c r="J91" s="57">
        <f>IF(UI!$D$19="Less efficient is fine",-0.479 + 0.0553*(I91) + -0.000521*(I91)^2,IF(UI!$D$19="More efficient the better",0.099 + -0.00591*(I91) + 0.000429*(I91)^2,0.0238*(I91) + -0.238))</f>
        <v>0.4245091905</v>
      </c>
      <c r="K91" s="57">
        <v>0.05813776797385384</v>
      </c>
      <c r="L91" s="99">
        <f t="shared" si="5"/>
        <v>19.02297596</v>
      </c>
      <c r="M91" s="57">
        <f>IF(UI!$D$19="Less efficient is fine",-0.479 + 0.0553*(L91) + -0.000521*(L91)^2,IF(UI!$D$19="More efficient the better",0.099 + -0.00591*(L91) + 0.000429*(L91)^2,0.0238*(L91) + -0.238))</f>
        <v>0.214746828</v>
      </c>
      <c r="N91" s="57">
        <v>0.5869609749300861</v>
      </c>
      <c r="O91" s="57">
        <f t="shared" si="6"/>
        <v>21.0747893</v>
      </c>
      <c r="P91" s="57">
        <f>IF(UI!$D$19="Less efficient is fine",-0.479 + 0.0553*(O91) + -0.000521*(O91)^2,IF(UI!$D$19="More efficient the better",0.099 + -0.00591*(O91) + 0.000429*(O91)^2,0.0238*(O91) + -0.238))</f>
        <v>0.2635799853</v>
      </c>
      <c r="Q91" s="57">
        <v>0.9810191562019321</v>
      </c>
      <c r="R91" s="57">
        <f t="shared" si="7"/>
        <v>24.27098788</v>
      </c>
      <c r="S91" s="57">
        <f>IF(UI!$D$19="Less efficient is fine",-0.479 + 0.0553*(R91) + -0.000521*(R91)^2,IF(UI!$D$19="More efficient the better",0.099 + -0.00591*(R91) + 0.000429*(R91)^2,0.0238*(R91) + -0.238))</f>
        <v>0.3396495116</v>
      </c>
      <c r="T91" s="57">
        <v>0.5733123994850605</v>
      </c>
      <c r="U91" s="57">
        <f t="shared" si="8"/>
        <v>21.26661041</v>
      </c>
      <c r="V91" s="57">
        <f>IF(UI!$D$19="Less efficient is fine",-0.479 + 0.0553*(U91) + -0.000521*(U91)^2,IF(UI!$D$19="More efficient the better",0.099 + -0.00591*(U91) + 0.000429*(U91)^2,0.0238*(U91) + -0.238))</f>
        <v>0.2681453277</v>
      </c>
      <c r="W91" s="57">
        <v>0.871891367079143</v>
      </c>
      <c r="X91" s="57">
        <f t="shared" si="9"/>
        <v>21.25161929</v>
      </c>
      <c r="Y91" s="57">
        <f>IF(UI!$D$19="Less efficient is fine",-0.479 + 0.0553*(X91) + -0.000521*(X91)^2,IF(UI!$D$19="More efficient the better",0.099 + -0.00591*(X91) + 0.000429*(X91)^2,0.0238*(X91) + -0.238))</f>
        <v>0.267788539</v>
      </c>
      <c r="Z91" s="57">
        <v>0.7550109383065073</v>
      </c>
      <c r="AA91" s="57">
        <f t="shared" si="10"/>
        <v>22.8179054</v>
      </c>
      <c r="AB91" s="57">
        <f>IF(UI!$D$19="Less efficient is fine",-0.479 + 0.0553*(AA91) + -0.000521*(AA91)^2,IF(UI!$D$19="More efficient the better",0.099 + -0.00591*(AA91) + 0.000429*(AA91)^2,0.0238*(AA91) + -0.238))</f>
        <v>0.3050661486</v>
      </c>
      <c r="AC91" s="57">
        <v>0.8830477073146217</v>
      </c>
      <c r="AD91" s="57">
        <f t="shared" si="11"/>
        <v>26.56739522</v>
      </c>
      <c r="AE91" s="57">
        <f>IF(UI!$D$19="Less efficient is fine",-0.479 + 0.0553*(AD91) + -0.000521*(AD91)^2,IF(UI!$D$19="More efficient the better",0.099 + -0.00591*(AD91) + 0.000429*(AD91)^2,0.0238*(AD91) + -0.238))</f>
        <v>0.3943040061</v>
      </c>
      <c r="AF91" s="57">
        <v>0.08747572063413489</v>
      </c>
      <c r="AG91" s="57">
        <f t="shared" si="12"/>
        <v>28.50669972</v>
      </c>
      <c r="AH91" s="57">
        <f>IF(UI!$D$19="Less efficient is fine",-0.479 + 0.0553*(AG91) + -0.000521*(AG91)^2,IF(UI!$D$19="More efficient the better",0.099 + -0.00591*(AG91) + 0.000429*(AG91)^2,0.0238*(AG91) + -0.238))</f>
        <v>0.4404594532</v>
      </c>
      <c r="AI91" s="57">
        <v>0.6870176263622826</v>
      </c>
      <c r="AJ91" s="57">
        <f t="shared" si="13"/>
        <v>23.18604297</v>
      </c>
      <c r="AK91" s="57">
        <f>IF(UI!$D$19="Less efficient is fine",-0.479 + 0.0553*(AJ91) + -0.000521*(AJ91)^2,IF(UI!$D$19="More efficient the better",0.099 + -0.00591*(AJ91) + 0.000429*(AJ91)^2,0.0238*(AJ91) + -0.238))</f>
        <v>0.3138278227</v>
      </c>
      <c r="AL91" s="57">
        <v>0.887996256247221</v>
      </c>
      <c r="AM91" s="57">
        <f t="shared" si="14"/>
        <v>23.29588626</v>
      </c>
      <c r="AN91" s="57">
        <f>IF(UI!$D$19="Less efficient is fine",-0.479 + 0.0553*(AM91) + -0.000521*(AM91)^2,IF(UI!$D$19="More efficient the better",0.099 + -0.00591*(AM91) + 0.000429*(AM91)^2,0.0238*(AM91) + -0.238))</f>
        <v>0.316442093</v>
      </c>
      <c r="AO91" s="57">
        <v>0.8918873862644705</v>
      </c>
      <c r="AP91" s="57">
        <f t="shared" si="15"/>
        <v>21.22232015</v>
      </c>
      <c r="AQ91" s="57">
        <f>IF(UI!$D$19="Less efficient is fine",-0.479 + 0.0553*(AP91) + -0.000521*(AP91)^2,IF(UI!$D$19="More efficient the better",0.099 + -0.00591*(AP91) + 0.000429*(AP91)^2,0.0238*(AP91) + -0.238))</f>
        <v>0.2670912197</v>
      </c>
      <c r="AR91" s="57">
        <v>0.2433990931362846</v>
      </c>
      <c r="AS91" s="57">
        <f t="shared" si="16"/>
        <v>28.83740083</v>
      </c>
      <c r="AT91" s="57">
        <f>IF(UI!$D$19="Less efficient is fine",-0.479 + 0.0553*(AS91) + -0.000521*(AS91)^2,IF(UI!$D$19="More efficient the better",0.099 + -0.00591*(AS91) + 0.000429*(AS91)^2,0.0238*(AS91) + -0.238))</f>
        <v>0.4483301398</v>
      </c>
      <c r="AU91" s="57">
        <v>0.5171075882775548</v>
      </c>
      <c r="AV91" s="57">
        <f t="shared" si="17"/>
        <v>20.53551151</v>
      </c>
      <c r="AW91" s="57">
        <f>IF(UI!$D$19="Less efficient is fine",-0.479 + 0.0553*(AV91) + -0.000521*(AV91)^2,IF(UI!$D$19="More efficient the better",0.099 + -0.00591*(AV91) + 0.000429*(AV91)^2,0.0238*(AV91) + -0.238))</f>
        <v>0.2507451739</v>
      </c>
      <c r="AX91" s="57">
        <v>0.8705843381794065</v>
      </c>
      <c r="AY91" s="57">
        <f t="shared" si="18"/>
        <v>26.34046148</v>
      </c>
      <c r="AZ91" s="57">
        <f>IF(UI!$D$19="Less efficient is fine",-0.479 + 0.0553*(AY91) + -0.000521*(AY91)^2,IF(UI!$D$19="More efficient the better",0.099 + -0.00591*(AY91) + 0.000429*(AY91)^2,0.0238*(AY91) + -0.238))</f>
        <v>0.3889029831</v>
      </c>
      <c r="BA91" s="57">
        <v>0.21106959589071617</v>
      </c>
      <c r="BB91" s="57">
        <f t="shared" si="19"/>
        <v>20.59888958</v>
      </c>
      <c r="BC91" s="57">
        <f>IF(UI!$D$19="Less efficient is fine",-0.479 + 0.0553*(BB91) + -0.000521*(BB91)^2,IF(UI!$D$19="More efficient the better",0.099 + -0.00591*(BB91) + 0.000429*(BB91)^2,0.0238*(BB91) + -0.238))</f>
        <v>0.2522535721</v>
      </c>
      <c r="BD91" s="57">
        <v>0.7453499670111392</v>
      </c>
      <c r="BE91" s="57">
        <f t="shared" si="20"/>
        <v>20.34692823</v>
      </c>
      <c r="BF91" s="57">
        <f>IF(UI!$D$19="Less efficient is fine",-0.479 + 0.0553*(BE91) + -0.000521*(BE91)^2,IF(UI!$D$19="More efficient the better",0.099 + -0.00591*(BE91) + 0.000429*(BE91)^2,0.0238*(BE91) + -0.238))</f>
        <v>0.2462568918</v>
      </c>
      <c r="BG91" s="57">
        <v>0.16680222881204165</v>
      </c>
      <c r="BH91" s="57">
        <f t="shared" si="21"/>
        <v>25.88792511</v>
      </c>
      <c r="BI91" s="57">
        <f>IF(UI!$D$19="Less efficient is fine",-0.479 + 0.0553*(BH91) + -0.000521*(BH91)^2,IF(UI!$D$19="More efficient the better",0.099 + -0.00591*(BH91) + 0.000429*(BH91)^2,0.0238*(BH91) + -0.238))</f>
        <v>0.3781326176</v>
      </c>
      <c r="BJ91" s="57">
        <v>0.5152305698940858</v>
      </c>
      <c r="BK91" s="57">
        <f t="shared" si="22"/>
        <v>12.67596031</v>
      </c>
      <c r="BL91" s="57">
        <f>IF(UI!$D$19="Less efficient is fine",-0.479 + 0.0553*(BK91) + -0.000521*(BK91)^2,IF(UI!$D$19="More efficient the better",0.099 + -0.00591*(BK91) + 0.000429*(BK91)^2,0.0238*(BK91) + -0.238))</f>
        <v>0.06368785541</v>
      </c>
      <c r="BM91" s="57">
        <v>0.16182915302815148</v>
      </c>
      <c r="BN91" s="57">
        <f t="shared" si="23"/>
        <v>26.12900364</v>
      </c>
      <c r="BO91" s="57">
        <f>IF(UI!$D$19="Less efficient is fine",-0.479 + 0.0553*(BN91) + -0.000521*(BN91)^2,IF(UI!$D$19="More efficient the better",0.099 + -0.00591*(BN91) + 0.000429*(BN91)^2,0.0238*(BN91) + -0.238))</f>
        <v>0.3838702866</v>
      </c>
      <c r="BP91" s="57">
        <v>0.5830072183887316</v>
      </c>
      <c r="BQ91" s="57">
        <f t="shared" si="24"/>
        <v>19.41110495</v>
      </c>
      <c r="BR91" s="57">
        <f>IF(UI!$D$19="Less efficient is fine",-0.479 + 0.0553*(BQ91) + -0.000521*(BQ91)^2,IF(UI!$D$19="More efficient the better",0.099 + -0.00591*(BQ91) + 0.000429*(BQ91)^2,0.0238*(BQ91) + -0.238))</f>
        <v>0.2239842977</v>
      </c>
      <c r="BS91" s="57">
        <v>0.8032887584098912</v>
      </c>
      <c r="BT91" s="57">
        <f t="shared" si="25"/>
        <v>21.19234247</v>
      </c>
      <c r="BU91" s="57">
        <f>IF(UI!$D$19="Less efficient is fine",-0.479 + 0.0553*(BT91) + -0.000521*(BT91)^2,IF(UI!$D$19="More efficient the better",0.099 + -0.00591*(BT91) + 0.000429*(BT91)^2,0.0238*(BT91) + -0.238))</f>
        <v>0.2663777509</v>
      </c>
      <c r="BV91" s="57">
        <v>0.4555101132307656</v>
      </c>
      <c r="BW91" s="57">
        <f t="shared" si="26"/>
        <v>16.86342139</v>
      </c>
      <c r="BX91" s="57">
        <f>IF(UI!$D$19="Less efficient is fine",-0.479 + 0.0553*(BW91) + -0.000521*(BW91)^2,IF(UI!$D$19="More efficient the better",0.099 + -0.00591*(BW91) + 0.000429*(BW91)^2,0.0238*(BW91) + -0.238))</f>
        <v>0.163349429</v>
      </c>
      <c r="BY91" s="57">
        <v>0.13892509223463656</v>
      </c>
      <c r="BZ91" s="57">
        <f t="shared" si="27"/>
        <v>27.31778741</v>
      </c>
      <c r="CA91" s="57">
        <f>IF(UI!$D$19="Less efficient is fine",-0.479 + 0.0553*(BZ91) + -0.000521*(BZ91)^2,IF(UI!$D$19="More efficient the better",0.099 + -0.00591*(BZ91) + 0.000429*(BZ91)^2,0.0238*(BZ91) + -0.238))</f>
        <v>0.4121633403</v>
      </c>
      <c r="CB91" s="57">
        <v>0.7679987651975922</v>
      </c>
      <c r="CC91" s="57">
        <f t="shared" si="28"/>
        <v>22.56476726</v>
      </c>
      <c r="CD91" s="57">
        <f>IF(UI!$D$19="Less efficient is fine",-0.479 + 0.0553*(CC91) + -0.000521*(CC91)^2,IF(UI!$D$19="More efficient the better",0.099 + -0.00591*(CC91) + 0.000429*(CC91)^2,0.0238*(CC91) + -0.238))</f>
        <v>0.2990414608</v>
      </c>
      <c r="CE91" s="57">
        <v>0.5920844521423154</v>
      </c>
      <c r="CF91" s="57">
        <f t="shared" si="29"/>
        <v>14.02567071</v>
      </c>
      <c r="CG91" s="57">
        <f>IF(UI!$D$19="Less efficient is fine",-0.479 + 0.0553*(CF91) + -0.000521*(CF91)^2,IF(UI!$D$19="More efficient the better",0.099 + -0.00591*(CF91) + 0.000429*(CF91)^2,0.0238*(CF91) + -0.238))</f>
        <v>0.09581096295</v>
      </c>
      <c r="CH91" s="57">
        <v>0.4095620919458721</v>
      </c>
      <c r="CI91" s="57">
        <f t="shared" si="30"/>
        <v>17.26263699</v>
      </c>
      <c r="CJ91" s="57">
        <f>IF(UI!$D$19="Less efficient is fine",-0.479 + 0.0553*(CI91) + -0.000521*(CI91)^2,IF(UI!$D$19="More efficient the better",0.099 + -0.00591*(CI91) + 0.000429*(CI91)^2,0.0238*(CI91) + -0.238))</f>
        <v>0.1728507604</v>
      </c>
      <c r="CK91" s="57">
        <v>0.5494277980841841</v>
      </c>
      <c r="CL91" s="57">
        <f t="shared" si="31"/>
        <v>20.17647135</v>
      </c>
      <c r="CM91" s="57">
        <f>IF(UI!$D$19="Less efficient is fine",-0.479 + 0.0553*(CL91) + -0.000521*(CL91)^2,IF(UI!$D$19="More efficient the better",0.099 + -0.00591*(CL91) + 0.000429*(CL91)^2,0.0238*(CL91) + -0.238))</f>
        <v>0.2422000181</v>
      </c>
      <c r="CN91" s="57">
        <v>0.43381113798982696</v>
      </c>
      <c r="CO91" s="57">
        <f t="shared" si="32"/>
        <v>26.6573122</v>
      </c>
      <c r="CP91" s="57">
        <f>IF(UI!$D$19="Less efficient is fine",-0.479 + 0.0553*(CO91) + -0.000521*(CO91)^2,IF(UI!$D$19="More efficient the better",0.099 + -0.00591*(CO91) + 0.000429*(CO91)^2,0.0238*(CO91) + -0.238))</f>
        <v>0.3964440303</v>
      </c>
      <c r="CQ91" s="57">
        <v>0.5022312497465425</v>
      </c>
      <c r="CR91" s="57">
        <f t="shared" si="33"/>
        <v>17.65657803</v>
      </c>
      <c r="CS91" s="57">
        <f>IF(UI!$D$19="Less efficient is fine",-0.479 + 0.0553*(CR91) + -0.000521*(CR91)^2,IF(UI!$D$19="More efficient the better",0.099 + -0.00591*(CR91) + 0.000429*(CR91)^2,0.0238*(CR91) + -0.238))</f>
        <v>0.1822265572</v>
      </c>
      <c r="CT91" s="57">
        <v>0.6122357605250807</v>
      </c>
      <c r="CU91" s="57">
        <f t="shared" si="34"/>
        <v>15.85125921</v>
      </c>
      <c r="CV91" s="57">
        <f>IF(UI!$D$19="Less efficient is fine",-0.479 + 0.0553*(CU91) + -0.000521*(CU91)^2,IF(UI!$D$19="More efficient the better",0.099 + -0.00591*(CU91) + 0.000429*(CU91)^2,0.0238*(CU91) + -0.238))</f>
        <v>0.1392599691</v>
      </c>
      <c r="CW91" s="57">
        <v>0.7123334567794556</v>
      </c>
      <c r="CX91" s="57">
        <f t="shared" si="35"/>
        <v>23.56214071</v>
      </c>
      <c r="CY91" s="57">
        <f>IF(UI!$D$19="Less efficient is fine",-0.479 + 0.0553*(CX91) + -0.000521*(CX91)^2,IF(UI!$D$19="More efficient the better",0.099 + -0.00591*(CX91) + 0.000429*(CX91)^2,0.0238*(CX91) + -0.238))</f>
        <v>0.3227789488</v>
      </c>
      <c r="CZ91" s="57">
        <v>0.8592483330162789</v>
      </c>
      <c r="DA91" s="57">
        <f t="shared" si="36"/>
        <v>28.78418689</v>
      </c>
      <c r="DB91" s="57">
        <f>IF(UI!$D$19="Less efficient is fine",-0.479 + 0.0553*(DA91) + -0.000521*(DA91)^2,IF(UI!$D$19="Efficient",0.099 + -0.00591*(DA91) + 0.000429*(DA91)^2,0.0238*(DA91) + -0.238))</f>
        <v>0.447063648</v>
      </c>
      <c r="DC91" s="57">
        <v>0.6440498859306184</v>
      </c>
      <c r="DD91" s="57">
        <f t="shared" si="37"/>
        <v>20.69298165</v>
      </c>
      <c r="DE91" s="57">
        <f>IF(UI!$D$19="Less efficient is fine",-0.479 + 0.0553*(DD91) + -0.000521*(DD91)^2,IF(UI!$D$19="More efficient the better",0.099 + -0.00591*(DD91) + 0.000429*(DD91)^2,0.0238*(DD91) + -0.238))</f>
        <v>0.2544929634</v>
      </c>
      <c r="DF91" s="57">
        <v>0.17682009281976574</v>
      </c>
      <c r="DG91" s="57">
        <f t="shared" si="38"/>
        <v>25.37870615</v>
      </c>
      <c r="DH91" s="57">
        <f>IF(UI!$D$19="Less efficient is fine",-0.479 + 0.0553*(DG91) + -0.000521*(DG91)^2,IF(UI!$D$19="More efficient the better",0.099 + -0.00591*(DG91) + 0.000429*(DG91)^2,0.0238*(DG91) + -0.238))</f>
        <v>0.3660132065</v>
      </c>
      <c r="DI91" s="57">
        <v>0.43130433701088766</v>
      </c>
      <c r="DJ91" s="57">
        <f t="shared" si="39"/>
        <v>31.71506915</v>
      </c>
      <c r="DK91" s="57">
        <f>IF(UI!$D$19="Less efficient is fine",-0.479 + 0.0553*(DJ91) + -0.000521*(DJ91)^2,IF(UI!$D$19="More efficient the better",0.099 + -0.00591*(DJ91) + 0.000429*(DJ91)^2,0.0238*(DJ91) + -0.238))</f>
        <v>0.5168186458</v>
      </c>
      <c r="DL91" s="57">
        <v>0.5292889181142854</v>
      </c>
      <c r="DM91" s="57">
        <f t="shared" si="40"/>
        <v>21.26757793</v>
      </c>
      <c r="DN91" s="57">
        <f>IF(UI!$D$19="Less efficient is fine",-0.479 + 0.0553*(DM91) + -0.000521*(DM91)^2,IF(UI!$D$19="More efficient the better",0.099 + -0.00591*(DM91) + 0.000429*(DM91)^2,0.0238*(DM91) + -0.238))</f>
        <v>0.2681683547</v>
      </c>
      <c r="DO91" s="57">
        <v>0.5373601996825941</v>
      </c>
      <c r="DP91" s="57">
        <f t="shared" si="41"/>
        <v>21.34276905</v>
      </c>
      <c r="DQ91" s="57">
        <f>IF(UI!$D$19="Less efficient is fine",-0.479 + 0.0553*(DP91) + -0.000521*(DP91)^2,IF(UI!$D$19="More efficient the better",0.099 + -0.00591*(DP91) + 0.000429*(DP91)^2,0.0238*(DP91) + -0.238))</f>
        <v>0.2699579035</v>
      </c>
      <c r="DR91" s="57">
        <v>0.3633652170060898</v>
      </c>
      <c r="DS91" s="57">
        <f t="shared" si="42"/>
        <v>26.983697</v>
      </c>
      <c r="DT91" s="57">
        <f>IF(UI!$D$19="Less efficient is fine",-0.479 + 0.0553*(DS91) + -0.000521*(DS91)^2,IF(UI!$D$19="More efficient the better",0.099 + -0.00591*(DS91) + 0.000429*(DS91)^2,0.0238*(DS91) + -0.238))</f>
        <v>0.4042119887</v>
      </c>
      <c r="DU91" s="57">
        <v>0.9347873676220583</v>
      </c>
      <c r="DV91" s="57">
        <f t="shared" si="43"/>
        <v>25.72307131</v>
      </c>
      <c r="DW91" s="57">
        <f>IF(UI!$D$19="Less efficient is fine",-0.479 + 0.0553*(DV91) + -0.000521*(DV91)^2,IF(UI!$D$19="More efficient the better",0.099 + -0.00591*(DV91) + 0.000429*(DV91)^2,0.0238*(DV91) + -0.238))</f>
        <v>0.3742090971</v>
      </c>
      <c r="DX91" s="57">
        <v>0.17148565231899626</v>
      </c>
      <c r="DY91" s="99">
        <f t="shared" si="44"/>
        <v>29.9281876</v>
      </c>
      <c r="DZ91" s="57">
        <f>IF(UI!$D$19="Less efficient is fine",-0.479 + 0.0553*(DY91) + -0.000521*(DY91)^2,IF(UI!$D$19="More efficient the better",0.099 + -0.00591*(DY91) + 0.000429*(DY91)^2,0.0238*(DY91) + -0.238))</f>
        <v>0.4742908649</v>
      </c>
      <c r="EA91" s="57">
        <v>0.4390011514485521</v>
      </c>
      <c r="EB91" s="99">
        <f t="shared" si="45"/>
        <v>26.68508885</v>
      </c>
      <c r="EC91" s="57">
        <f>IF(UI!$D$19="Less efficient is fine",-0.479 + 0.0553*(EB91) + -0.000521*(EB91)^2,IF(UI!$D$19="More efficient the better",0.099 + -0.00591*(EB91) + 0.000429*(EB91)^2,0.0238*(EB91) + -0.238))</f>
        <v>0.3971051147</v>
      </c>
      <c r="ED91" s="57">
        <v>0.09323094754449068</v>
      </c>
      <c r="EE91" s="99">
        <f t="shared" si="46"/>
        <v>25.07953084</v>
      </c>
      <c r="EF91" s="57">
        <f>IF(UI!$D$19="Less efficient is fine",-0.479 + 0.0553*(EE91) + -0.000521*(EE91)^2,IF(UI!$D$19="More efficient the better",0.099 + -0.00591*(EE91) + 0.000429*(EE91)^2,0.0238*(EE91) + -0.238))</f>
        <v>0.3588928341</v>
      </c>
      <c r="EG91" s="57">
        <v>0.31189695911069115</v>
      </c>
      <c r="EH91" s="99">
        <f t="shared" si="47"/>
        <v>21.76432189</v>
      </c>
      <c r="EI91" s="57">
        <f>IF(UI!$D$19="Less efficient is fine",-0.479 + 0.0553*(EH91) + -0.000521*(EH91)^2,IF(UI!$D$19="More efficient the better",0.099 + -0.00591*(EH91) + 0.000429*(EH91)^2,0.0238*(EH91) + -0.238))</f>
        <v>0.2799908609</v>
      </c>
      <c r="EJ91" s="57">
        <v>0.4689120238407686</v>
      </c>
      <c r="EK91" s="99">
        <f t="shared" si="48"/>
        <v>21.4210329</v>
      </c>
      <c r="EL91" s="57">
        <f>IF(UI!$D$19="Less efficient is fine",-0.479 + 0.0553*(EK91) + -0.000521*(EK91)^2,IF(UI!$D$19="More efficient the better",0.099 + -0.00591*(EK91) + 0.000429*(EK91)^2,0.0238*(EK91) + -0.238))</f>
        <v>0.271820583</v>
      </c>
      <c r="EM91" s="57">
        <v>0.17844535283485063</v>
      </c>
      <c r="EN91" s="99">
        <f t="shared" si="49"/>
        <v>20.1948066</v>
      </c>
      <c r="EO91" s="57">
        <f>IF(UI!$D$19="Less efficient is fine",-0.479 + 0.0553*(EN91) + -0.000521*(EN91)^2,IF(UI!$D$19="More efficient the better",0.099 + -0.00591*(EN91) + 0.000429*(EN91)^2,0.0238*(EN91) + -0.238))</f>
        <v>0.2426363972</v>
      </c>
      <c r="EP91" s="57">
        <v>0.28746312480603087</v>
      </c>
      <c r="EQ91" s="99">
        <f t="shared" si="50"/>
        <v>35.23622533</v>
      </c>
      <c r="ER91" s="57">
        <f>IF(UI!$D$19="Less efficient is fine",-0.479 + 0.0553*(EQ91) + -0.000521*(EQ91)^2,IF(UI!$D$19="More efficient the better",0.099 + -0.00591*(EQ91) + 0.000429*(EQ91)^2,0.0238*(EQ91) + -0.238))</f>
        <v>0.6006221628</v>
      </c>
      <c r="ES91" s="57">
        <v>0.9039011808600098</v>
      </c>
      <c r="ET91" s="99">
        <f t="shared" si="51"/>
        <v>19.56893493</v>
      </c>
      <c r="EU91" s="57">
        <f>IF(UI!$D$19="Less efficient is fine",-0.479 + 0.0553*(ET91) + -0.000521*(ET91)^2,IF(UI!$D$19="More efficient the better",0.099 + -0.00591*(ET91) + 0.000429*(ET91)^2,0.0238*(ET91) + -0.238))</f>
        <v>0.2277406513</v>
      </c>
      <c r="EV91" s="57">
        <v>0.769287217149411</v>
      </c>
      <c r="EW91" s="99">
        <f t="shared" si="52"/>
        <v>18.47569862</v>
      </c>
      <c r="EX91" s="57">
        <f>IF(UI!$D$19="Less efficient is fine",-0.479 + 0.0553*(EW91) + -0.000521*(EW91)^2,IF(UI!$D$19="More efficient the better",0.099 + -0.00591*(EW91) + 0.000429*(EW91)^2,0.0238*(EW91) + -0.238))</f>
        <v>0.2017216273</v>
      </c>
      <c r="EY91" s="57">
        <v>0.19409068047391886</v>
      </c>
      <c r="EZ91" s="99">
        <f t="shared" si="53"/>
        <v>12.93456303</v>
      </c>
      <c r="FA91" s="57">
        <f>IF(UI!$D$19="Less efficient is fine",-0.479 + 0.0553*(EZ91) + -0.000521*(EZ91)^2,IF(UI!$D$19="More efficient the better",0.099 + -0.00591*(EZ91) + 0.000429*(EZ91)^2,0.0238*(EZ91) + -0.238))</f>
        <v>0.06984260018</v>
      </c>
      <c r="FB91" s="57">
        <v>0.9640385777100572</v>
      </c>
      <c r="FC91" s="99">
        <f t="shared" si="54"/>
        <v>11.88614675</v>
      </c>
      <c r="FD91" s="57">
        <f>IF(UI!$D$19="Less efficient is fine",-0.479 + 0.0553*(FC91) + -0.000521*(FC91)^2,IF(UI!$D$19="More efficient the better",0.099 + -0.00591*(FC91) + 0.000429*(FC91)^2,0.0238*(FC91) + -0.238))</f>
        <v>0.04489029258</v>
      </c>
      <c r="FE91" s="57">
        <v>0.5952727564514939</v>
      </c>
      <c r="FF91" s="57">
        <f t="shared" si="55"/>
        <v>32.0082979</v>
      </c>
      <c r="FG91" s="57">
        <f>IF(UI!$D$19="Less efficient is fine",-0.479 + 0.0553*(FF91) + -0.000521*(FF91)^2,IF(UI!$D$19="More efficient the better",0.099 + -0.00591*(FF91) + 0.000429*(FF91)^2,0.0238*(FF91) + -0.238))</f>
        <v>0.5237974899</v>
      </c>
    </row>
    <row r="92" ht="15.75" customHeight="1">
      <c r="A92" s="57">
        <f t="shared" si="1"/>
        <v>0.9544530793</v>
      </c>
      <c r="B92" s="57">
        <v>0.3195668425943028</v>
      </c>
      <c r="C92" s="57">
        <f t="shared" si="2"/>
        <v>32.39702103</v>
      </c>
      <c r="D92" s="57">
        <f>IF(UI!$D$19="Less efficient is fine",-0.479 + 0.0553*(C92) + -0.000521*(C92)^2,IF(UI!$D$19="More efficient the better",0.099 + -0.00591*(C92) + 0.000429*(C92)^2,0.0238*(C92) + -0.238))</f>
        <v>0.5330491006</v>
      </c>
      <c r="E92" s="57">
        <v>0.7037819863081825</v>
      </c>
      <c r="F92" s="57">
        <f t="shared" si="3"/>
        <v>21.39450737</v>
      </c>
      <c r="G92" s="57">
        <f>IF(UI!$D$19="Less efficient is fine",-0.479 + 0.0553*(F92) + -0.000521*(F92)^2,IF(UI!$D$19="More efficient the better",0.099 + -0.00591*(F92) + 0.000429*(F92)^2,0.0238*(F92) + -0.238))</f>
        <v>0.2711892754</v>
      </c>
      <c r="H92" s="57">
        <v>0.4664117488224143</v>
      </c>
      <c r="I92" s="57">
        <f t="shared" si="4"/>
        <v>33.4145697</v>
      </c>
      <c r="J92" s="57">
        <f>IF(UI!$D$19="Less efficient is fine",-0.479 + 0.0553*(I92) + -0.000521*(I92)^2,IF(UI!$D$19="More efficient the better",0.099 + -0.00591*(I92) + 0.000429*(I92)^2,0.0238*(I92) + -0.238))</f>
        <v>0.557266759</v>
      </c>
      <c r="K92" s="57">
        <v>0.5854935468566057</v>
      </c>
      <c r="L92" s="99">
        <f t="shared" si="5"/>
        <v>16.77311872</v>
      </c>
      <c r="M92" s="57">
        <f>IF(UI!$D$19="Less efficient is fine",-0.479 + 0.0553*(L92) + -0.000521*(L92)^2,IF(UI!$D$19="More efficient the better",0.099 + -0.00591*(L92) + 0.000429*(L92)^2,0.0238*(L92) + -0.238))</f>
        <v>0.1612002254</v>
      </c>
      <c r="N92" s="57">
        <v>0.8988895576621279</v>
      </c>
      <c r="O92" s="57">
        <f t="shared" si="6"/>
        <v>26.08931364</v>
      </c>
      <c r="P92" s="57">
        <f>IF(UI!$D$19="Less efficient is fine",-0.479 + 0.0553*(O92) + -0.000521*(O92)^2,IF(UI!$D$19="More efficient the better",0.099 + -0.00591*(O92) + 0.000429*(O92)^2,0.0238*(O92) + -0.238))</f>
        <v>0.3829256647</v>
      </c>
      <c r="Q92" s="57">
        <v>0.5674834417266222</v>
      </c>
      <c r="R92" s="57">
        <f t="shared" si="7"/>
        <v>17.74643362</v>
      </c>
      <c r="S92" s="57">
        <f>IF(UI!$D$19="Less efficient is fine",-0.479 + 0.0553*(R92) + -0.000521*(R92)^2,IF(UI!$D$19="More efficient the better",0.099 + -0.00591*(R92) + 0.000429*(R92)^2,0.0238*(R92) + -0.238))</f>
        <v>0.1843651202</v>
      </c>
      <c r="T92" s="57">
        <v>0.36290631582836075</v>
      </c>
      <c r="U92" s="57">
        <f t="shared" si="8"/>
        <v>26.25973189</v>
      </c>
      <c r="V92" s="57">
        <f>IF(UI!$D$19="Less efficient is fine",-0.479 + 0.0553*(U92) + -0.000521*(U92)^2,IF(UI!$D$19="More efficient the better",0.099 + -0.00591*(U92) + 0.000429*(U92)^2,0.0238*(U92) + -0.238))</f>
        <v>0.386981619</v>
      </c>
      <c r="W92" s="57">
        <v>0.9836594130194553</v>
      </c>
      <c r="X92" s="57">
        <f t="shared" si="9"/>
        <v>24.30413936</v>
      </c>
      <c r="Y92" s="57">
        <f>IF(UI!$D$19="Less efficient is fine",-0.479 + 0.0553*(X92) + -0.000521*(X92)^2,IF(UI!$D$19="More efficient the better",0.099 + -0.00591*(X92) + 0.000429*(X92)^2,0.0238*(X92) + -0.238))</f>
        <v>0.3404385168</v>
      </c>
      <c r="Z92" s="57">
        <v>0.5747132247744899</v>
      </c>
      <c r="AA92" s="57">
        <f t="shared" si="10"/>
        <v>20.85477214</v>
      </c>
      <c r="AB92" s="57">
        <f>IF(UI!$D$19="Less efficient is fine",-0.479 + 0.0553*(AA92) + -0.000521*(AA92)^2,IF(UI!$D$19="More efficient the better",0.099 + -0.00591*(AA92) + 0.000429*(AA92)^2,0.0238*(AA92) + -0.238))</f>
        <v>0.2583435769</v>
      </c>
      <c r="AC92" s="57">
        <v>0.8379689488855468</v>
      </c>
      <c r="AD92" s="57">
        <f t="shared" si="11"/>
        <v>25.78260442</v>
      </c>
      <c r="AE92" s="57">
        <f>IF(UI!$D$19="Less efficient is fine",-0.479 + 0.0553*(AD92) + -0.000521*(AD92)^2,IF(UI!$D$19="More efficient the better",0.099 + -0.00591*(AD92) + 0.000429*(AD92)^2,0.0238*(AD92) + -0.238))</f>
        <v>0.3756259853</v>
      </c>
      <c r="AF92" s="57">
        <v>0.3036282196963932</v>
      </c>
      <c r="AG92" s="57">
        <f t="shared" si="12"/>
        <v>27.61947339</v>
      </c>
      <c r="AH92" s="57">
        <f>IF(UI!$D$19="Less efficient is fine",-0.479 + 0.0553*(AG92) + -0.000521*(AG92)^2,IF(UI!$D$19="More efficient the better",0.099 + -0.00591*(AG92) + 0.000429*(AG92)^2,0.0238*(AG92) + -0.238))</f>
        <v>0.4193434668</v>
      </c>
      <c r="AI92" s="57">
        <v>0.4611283034345398</v>
      </c>
      <c r="AJ92" s="57">
        <f t="shared" si="13"/>
        <v>26.92068384</v>
      </c>
      <c r="AK92" s="57">
        <f>IF(UI!$D$19="Less efficient is fine",-0.479 + 0.0553*(AJ92) + -0.000521*(AJ92)^2,IF(UI!$D$19="More efficient the better",0.099 + -0.00591*(AJ92) + 0.000429*(AJ92)^2,0.0238*(AJ92) + -0.238))</f>
        <v>0.4027122755</v>
      </c>
      <c r="AL92" s="57">
        <v>0.29126287422694397</v>
      </c>
      <c r="AM92" s="57">
        <f t="shared" si="14"/>
        <v>23.90808436</v>
      </c>
      <c r="AN92" s="57">
        <f>IF(UI!$D$19="Less efficient is fine",-0.479 + 0.0553*(AM92) + -0.000521*(AM92)^2,IF(UI!$D$19="More efficient the better",0.099 + -0.00591*(AM92) + 0.000429*(AM92)^2,0.0238*(AM92) + -0.238))</f>
        <v>0.3310124078</v>
      </c>
      <c r="AO92" s="57">
        <v>0.26600931354925783</v>
      </c>
      <c r="AP92" s="57">
        <f t="shared" si="15"/>
        <v>21.18818821</v>
      </c>
      <c r="AQ92" s="57">
        <f>IF(UI!$D$19="Less efficient is fine",-0.479 + 0.0553*(AP92) + -0.000521*(AP92)^2,IF(UI!$D$19="More efficient the better",0.099 + -0.00591*(AP92) + 0.000429*(AP92)^2,0.0238*(AP92) + -0.238))</f>
        <v>0.2662788794</v>
      </c>
      <c r="AR92" s="57">
        <v>0.5644064948901145</v>
      </c>
      <c r="AS92" s="57">
        <f t="shared" si="16"/>
        <v>23.91109513</v>
      </c>
      <c r="AT92" s="57">
        <f>IF(UI!$D$19="Less efficient is fine",-0.479 + 0.0553*(AS92) + -0.000521*(AS92)^2,IF(UI!$D$19="More efficient the better",0.099 + -0.00591*(AS92) + 0.000429*(AS92)^2,0.0238*(AS92) + -0.238))</f>
        <v>0.3310840641</v>
      </c>
      <c r="AU92" s="57">
        <v>0.7604425788782445</v>
      </c>
      <c r="AV92" s="57">
        <f t="shared" si="17"/>
        <v>23.33382406</v>
      </c>
      <c r="AW92" s="57">
        <f>IF(UI!$D$19="Less efficient is fine",-0.479 + 0.0553*(AV92) + -0.000521*(AV92)^2,IF(UI!$D$19="More efficient the better",0.099 + -0.00591*(AV92) + 0.000429*(AV92)^2,0.0238*(AV92) + -0.238))</f>
        <v>0.3173450127</v>
      </c>
      <c r="AX92" s="57">
        <v>0.938780564665681</v>
      </c>
      <c r="AY92" s="57">
        <f t="shared" si="18"/>
        <v>28.10746737</v>
      </c>
      <c r="AZ92" s="57">
        <f>IF(UI!$D$19="Less efficient is fine",-0.479 + 0.0553*(AY92) + -0.000521*(AY92)^2,IF(UI!$D$19="More efficient the better",0.099 + -0.00591*(AY92) + 0.000429*(AY92)^2,0.0238*(AY92) + -0.238))</f>
        <v>0.4309577235</v>
      </c>
      <c r="BA92" s="57">
        <v>0.031935451017914396</v>
      </c>
      <c r="BB92" s="57">
        <f t="shared" si="19"/>
        <v>19.01090773</v>
      </c>
      <c r="BC92" s="57">
        <f>IF(UI!$D$19="Less efficient is fine",-0.479 + 0.0553*(BB92) + -0.000521*(BB92)^2,IF(UI!$D$19="More efficient the better",0.099 + -0.00591*(BB92) + 0.000429*(BB92)^2,0.0238*(BB92) + -0.238))</f>
        <v>0.2144596039</v>
      </c>
      <c r="BD92" s="57">
        <v>0.5920525324959093</v>
      </c>
      <c r="BE92" s="57">
        <f t="shared" si="20"/>
        <v>18.31351883</v>
      </c>
      <c r="BF92" s="57">
        <f>IF(UI!$D$19="Less efficient is fine",-0.479 + 0.0553*(BE92) + -0.000521*(BE92)^2,IF(UI!$D$19="More efficient the better",0.099 + -0.00591*(BE92) + 0.000429*(BE92)^2,0.0238*(BE92) + -0.238))</f>
        <v>0.1978617481</v>
      </c>
      <c r="BG92" s="57">
        <v>0.9467083672906668</v>
      </c>
      <c r="BH92" s="57">
        <f t="shared" si="21"/>
        <v>29.13714391</v>
      </c>
      <c r="BI92" s="57">
        <f>IF(UI!$D$19="Less efficient is fine",-0.479 + 0.0553*(BH92) + -0.000521*(BH92)^2,IF(UI!$D$19="More efficient the better",0.099 + -0.00591*(BH92) + 0.000429*(BH92)^2,0.0238*(BH92) + -0.238))</f>
        <v>0.4554640251</v>
      </c>
      <c r="BJ92" s="57">
        <v>0.18257527769708537</v>
      </c>
      <c r="BK92" s="57">
        <f t="shared" si="22"/>
        <v>15.51069222</v>
      </c>
      <c r="BL92" s="57">
        <f>IF(UI!$D$19="Less efficient is fine",-0.479 + 0.0553*(BK92) + -0.000521*(BK92)^2,IF(UI!$D$19="More efficient the better",0.099 + -0.00591*(BK92) + 0.000429*(BK92)^2,0.0238*(BK92) + -0.238))</f>
        <v>0.1311544747</v>
      </c>
      <c r="BM92" s="57">
        <v>0.7349452900031436</v>
      </c>
      <c r="BN92" s="57">
        <f t="shared" si="23"/>
        <v>24.88437322</v>
      </c>
      <c r="BO92" s="57">
        <f>IF(UI!$D$19="Less efficient is fine",-0.479 + 0.0553*(BN92) + -0.000521*(BN92)^2,IF(UI!$D$19="More efficient the better",0.099 + -0.00591*(BN92) + 0.000429*(BN92)^2,0.0238*(BN92) + -0.238))</f>
        <v>0.3542480826</v>
      </c>
      <c r="BP92" s="57">
        <v>0.764800625418245</v>
      </c>
      <c r="BQ92" s="57">
        <f t="shared" si="24"/>
        <v>21.79850973</v>
      </c>
      <c r="BR92" s="57">
        <f>IF(UI!$D$19="Less efficient is fine",-0.479 + 0.0553*(BQ92) + -0.000521*(BQ92)^2,IF(UI!$D$19="More efficient the better",0.099 + -0.00591*(BQ92) + 0.000429*(BQ92)^2,0.0238*(BQ92) + -0.238))</f>
        <v>0.2808045316</v>
      </c>
      <c r="BS92" s="57">
        <v>0.5164314826490953</v>
      </c>
      <c r="BT92" s="57">
        <f t="shared" si="25"/>
        <v>18.46214216</v>
      </c>
      <c r="BU92" s="57">
        <f>IF(UI!$D$19="Less efficient is fine",-0.479 + 0.0553*(BT92) + -0.000521*(BT92)^2,IF(UI!$D$19="More efficient the better",0.099 + -0.00591*(BT92) + 0.000429*(BT92)^2,0.0238*(BT92) + -0.238))</f>
        <v>0.2013989835</v>
      </c>
      <c r="BV92" s="57">
        <v>0.838261544817326</v>
      </c>
      <c r="BW92" s="57">
        <f t="shared" si="26"/>
        <v>15.9383104</v>
      </c>
      <c r="BX92" s="57">
        <f>IF(UI!$D$19="Less efficient is fine",-0.479 + 0.0553*(BW92) + -0.000521*(BW92)^2,IF(UI!$D$19="More efficient the better",0.099 + -0.00591*(BW92) + 0.000429*(BW92)^2,0.0238*(BW92) + -0.238))</f>
        <v>0.1413317875</v>
      </c>
      <c r="BY92" s="57">
        <v>0.6090878603189915</v>
      </c>
      <c r="BZ92" s="57">
        <f t="shared" si="27"/>
        <v>23.53642312</v>
      </c>
      <c r="CA92" s="57">
        <f>IF(UI!$D$19="Less efficient is fine",-0.479 + 0.0553*(BZ92) + -0.000521*(BZ92)^2,IF(UI!$D$19="More efficient the better",0.099 + -0.00591*(BZ92) + 0.000429*(BZ92)^2,0.0238*(BZ92) + -0.238))</f>
        <v>0.3221668702</v>
      </c>
      <c r="CB92" s="57">
        <v>0.7129135510223836</v>
      </c>
      <c r="CC92" s="57">
        <f t="shared" si="28"/>
        <v>21.8414435</v>
      </c>
      <c r="CD92" s="57">
        <f>IF(UI!$D$19="Less efficient is fine",-0.479 + 0.0553*(CC92) + -0.000521*(CC92)^2,IF(UI!$D$19="More efficient the better",0.099 + -0.00591*(CC92) + 0.000429*(CC92)^2,0.0238*(CC92) + -0.238))</f>
        <v>0.2818263553</v>
      </c>
      <c r="CE92" s="57">
        <v>0.5356869275584019</v>
      </c>
      <c r="CF92" s="57">
        <f t="shared" si="29"/>
        <v>13.62603782</v>
      </c>
      <c r="CG92" s="57">
        <f>IF(UI!$D$19="Less efficient is fine",-0.479 + 0.0553*(CF92) + -0.000521*(CF92)^2,IF(UI!$D$19="More efficient the better",0.099 + -0.00591*(CF92) + 0.000429*(CF92)^2,0.0238*(CF92) + -0.238))</f>
        <v>0.08629970018</v>
      </c>
      <c r="CH92" s="57">
        <v>0.8893020350057436</v>
      </c>
      <c r="CI92" s="57">
        <f t="shared" si="30"/>
        <v>16.88775452</v>
      </c>
      <c r="CJ92" s="57">
        <f>IF(UI!$D$19="Less efficient is fine",-0.479 + 0.0553*(CI92) + -0.000521*(CI92)^2,IF(UI!$D$19="More efficient the better",0.099 + -0.00591*(CI92) + 0.000429*(CI92)^2,0.0238*(CI92) + -0.238))</f>
        <v>0.1639285575</v>
      </c>
      <c r="CK92" s="57">
        <v>0.2235756638133367</v>
      </c>
      <c r="CL92" s="57">
        <f t="shared" si="31"/>
        <v>24.34346874</v>
      </c>
      <c r="CM92" s="57">
        <f>IF(UI!$D$19="Less efficient is fine",-0.479 + 0.0553*(CL92) + -0.000521*(CL92)^2,IF(UI!$D$19="More efficient the better",0.099 + -0.00591*(CL92) + 0.000429*(CL92)^2,0.0238*(CL92) + -0.238))</f>
        <v>0.3413745559</v>
      </c>
      <c r="CN92" s="57">
        <v>0.729919202405041</v>
      </c>
      <c r="CO92" s="57">
        <f t="shared" si="32"/>
        <v>23.46057289</v>
      </c>
      <c r="CP92" s="57">
        <f>IF(UI!$D$19="Less efficient is fine",-0.479 + 0.0553*(CO92) + -0.000521*(CO92)^2,IF(UI!$D$19="More efficient the better",0.099 + -0.00591*(CO92) + 0.000429*(CO92)^2,0.0238*(CO92) + -0.238))</f>
        <v>0.3203616348</v>
      </c>
      <c r="CQ92" s="57">
        <v>0.16876963670694978</v>
      </c>
      <c r="CR92" s="57">
        <f t="shared" si="33"/>
        <v>21.19539716</v>
      </c>
      <c r="CS92" s="57">
        <f>IF(UI!$D$19="Less efficient is fine",-0.479 + 0.0553*(CR92) + -0.000521*(CR92)^2,IF(UI!$D$19="More efficient the better",0.099 + -0.00591*(CR92) + 0.000429*(CR92)^2,0.0238*(CR92) + -0.238))</f>
        <v>0.2664504524</v>
      </c>
      <c r="CT92" s="57">
        <v>0.6098350793095243</v>
      </c>
      <c r="CU92" s="57">
        <f t="shared" si="34"/>
        <v>15.83225489</v>
      </c>
      <c r="CV92" s="57">
        <f>IF(UI!$D$19="Less efficient is fine",-0.479 + 0.0553*(CU92) + -0.000521*(CU92)^2,IF(UI!$D$19="More efficient the better",0.099 + -0.00591*(CU92) + 0.000429*(CU92)^2,0.0238*(CU92) + -0.238))</f>
        <v>0.1388076663</v>
      </c>
      <c r="CW92" s="57">
        <v>0.4480288639354323</v>
      </c>
      <c r="CX92" s="57">
        <f t="shared" si="35"/>
        <v>27.25971466</v>
      </c>
      <c r="CY92" s="57">
        <f>IF(UI!$D$19="Less efficient is fine",-0.479 + 0.0553*(CX92) + -0.000521*(CX92)^2,IF(UI!$D$19="More efficient the better",0.099 + -0.00591*(CX92) + 0.000429*(CX92)^2,0.0238*(CX92) + -0.238))</f>
        <v>0.4107812089</v>
      </c>
      <c r="CZ92" s="57">
        <v>0.8465643789182898</v>
      </c>
      <c r="DA92" s="57">
        <f t="shared" si="36"/>
        <v>28.51015578</v>
      </c>
      <c r="DB92" s="57">
        <f>IF(UI!$D$19="Less efficient is fine",-0.479 + 0.0553*(DA92) + -0.000521*(DA92)^2,IF(UI!$D$19="Efficient",0.099 + -0.00591*(DA92) + 0.000429*(DA92)^2,0.0238*(DA92) + -0.238))</f>
        <v>0.4405417076</v>
      </c>
      <c r="DC92" s="57">
        <v>0.5276768982371517</v>
      </c>
      <c r="DD92" s="57">
        <f t="shared" si="37"/>
        <v>19.58284696</v>
      </c>
      <c r="DE92" s="57">
        <f>IF(UI!$D$19="Less efficient is fine",-0.479 + 0.0553*(DD92) + -0.000521*(DD92)^2,IF(UI!$D$19="More efficient the better",0.099 + -0.00591*(DD92) + 0.000429*(DD92)^2,0.0238*(DD92) + -0.238))</f>
        <v>0.2280717577</v>
      </c>
      <c r="DF92" s="57">
        <v>0.15395977657422077</v>
      </c>
      <c r="DG92" s="57">
        <f t="shared" si="38"/>
        <v>25.21961998</v>
      </c>
      <c r="DH92" s="57">
        <f>IF(UI!$D$19="Less efficient is fine",-0.479 + 0.0553*(DG92) + -0.000521*(DG92)^2,IF(UI!$D$19="More efficient the better",0.099 + -0.00591*(DG92) + 0.000429*(DG92)^2,0.0238*(DG92) + -0.238))</f>
        <v>0.3622269555</v>
      </c>
      <c r="DI92" s="57">
        <v>0.0698086120241479</v>
      </c>
      <c r="DJ92" s="57">
        <f t="shared" si="39"/>
        <v>29.49461553</v>
      </c>
      <c r="DK92" s="57">
        <f>IF(UI!$D$19="Less efficient is fine",-0.479 + 0.0553*(DJ92) + -0.000521*(DJ92)^2,IF(UI!$D$19="More efficient the better",0.099 + -0.00591*(DJ92) + 0.000429*(DJ92)^2,0.0238*(DJ92) + -0.238))</f>
        <v>0.4639718496</v>
      </c>
      <c r="DL92" s="57">
        <v>0.40620793706468317</v>
      </c>
      <c r="DM92" s="57">
        <f t="shared" si="40"/>
        <v>26.70402346</v>
      </c>
      <c r="DN92" s="57">
        <f>IF(UI!$D$19="Less efficient is fine",-0.479 + 0.0553*(DM92) + -0.000521*(DM92)^2,IF(UI!$D$19="More efficient the better",0.099 + -0.00591*(DM92) + 0.000429*(DM92)^2,0.0238*(DM92) + -0.238))</f>
        <v>0.3975557583</v>
      </c>
      <c r="DO92" s="57">
        <v>0.7426866746423818</v>
      </c>
      <c r="DP92" s="57">
        <f t="shared" si="41"/>
        <v>23.5436265</v>
      </c>
      <c r="DQ92" s="57">
        <f>IF(UI!$D$19="Less efficient is fine",-0.479 + 0.0553*(DP92) + -0.000521*(DP92)^2,IF(UI!$D$19="More efficient the better",0.099 + -0.00591*(DP92) + 0.000429*(DP92)^2,0.0238*(DP92) + -0.238))</f>
        <v>0.3223383108</v>
      </c>
      <c r="DR92" s="57">
        <v>0.8390635766383148</v>
      </c>
      <c r="DS92" s="57">
        <f t="shared" si="42"/>
        <v>25.43400849</v>
      </c>
      <c r="DT92" s="57">
        <f>IF(UI!$D$19="Less efficient is fine",-0.479 + 0.0553*(DS92) + -0.000521*(DS92)^2,IF(UI!$D$19="More efficient the better",0.099 + -0.00591*(DS92) + 0.000429*(DS92)^2,0.0238*(DS92) + -0.238))</f>
        <v>0.367329402</v>
      </c>
      <c r="DU92" s="57">
        <v>0.9501956636687979</v>
      </c>
      <c r="DV92" s="57">
        <f t="shared" si="43"/>
        <v>26.01016465</v>
      </c>
      <c r="DW92" s="57">
        <f>IF(UI!$D$19="Less efficient is fine",-0.479 + 0.0553*(DV92) + -0.000521*(DV92)^2,IF(UI!$D$19="More efficient the better",0.099 + -0.00591*(DV92) + 0.000429*(DV92)^2,0.0238*(DV92) + -0.238))</f>
        <v>0.3810419186</v>
      </c>
      <c r="DX92" s="57">
        <v>0.6995845103358628</v>
      </c>
      <c r="DY92" s="99">
        <f t="shared" si="44"/>
        <v>27.19525846</v>
      </c>
      <c r="DZ92" s="57">
        <f>IF(UI!$D$19="Less efficient is fine",-0.479 + 0.0553*(DY92) + -0.000521*(DY92)^2,IF(UI!$D$19="More efficient the better",0.099 + -0.00591*(DY92) + 0.000429*(DY92)^2,0.0238*(DY92) + -0.238))</f>
        <v>0.4092471513</v>
      </c>
      <c r="EA92" s="57">
        <v>0.5567903284515517</v>
      </c>
      <c r="EB92" s="99">
        <f t="shared" si="45"/>
        <v>21.06077648</v>
      </c>
      <c r="EC92" s="57">
        <f>IF(UI!$D$19="Less efficient is fine",-0.479 + 0.0553*(EB92) + -0.000521*(EB92)^2,IF(UI!$D$19="More efficient the better",0.099 + -0.00591*(EB92) + 0.000429*(EB92)^2,0.0238*(EB92) + -0.238))</f>
        <v>0.2632464801</v>
      </c>
      <c r="ED92" s="57">
        <v>0.5617178663853918</v>
      </c>
      <c r="EE92" s="99">
        <f t="shared" si="46"/>
        <v>21.37947622</v>
      </c>
      <c r="EF92" s="57">
        <f>IF(UI!$D$19="Less efficient is fine",-0.479 + 0.0553*(EE92) + -0.000521*(EE92)^2,IF(UI!$D$19="More efficient the better",0.099 + -0.00591*(EE92) + 0.000429*(EE92)^2,0.0238*(EE92) + -0.238))</f>
        <v>0.270831534</v>
      </c>
      <c r="EG92" s="57">
        <v>0.48891643154397435</v>
      </c>
      <c r="EH92" s="99">
        <f t="shared" si="47"/>
        <v>22.46099011</v>
      </c>
      <c r="EI92" s="57">
        <f>IF(UI!$D$19="Less efficient is fine",-0.479 + 0.0553*(EH92) + -0.000521*(EH92)^2,IF(UI!$D$19="More efficient the better",0.099 + -0.00591*(EH92) + 0.000429*(EH92)^2,0.0238*(EH92) + -0.238))</f>
        <v>0.2965715647</v>
      </c>
      <c r="EJ92" s="57">
        <v>0.6829951668979388</v>
      </c>
      <c r="EK92" s="99">
        <f t="shared" si="48"/>
        <v>18.16236182</v>
      </c>
      <c r="EL92" s="57">
        <f>IF(UI!$D$19="Less efficient is fine",-0.479 + 0.0553*(EK92) + -0.000521*(EK92)^2,IF(UI!$D$19="More efficient the better",0.099 + -0.00591*(EK92) + 0.000429*(EK92)^2,0.0238*(EK92) + -0.238))</f>
        <v>0.1942642112</v>
      </c>
      <c r="EM92" s="57">
        <v>0.6746758610392001</v>
      </c>
      <c r="EN92" s="99">
        <f t="shared" si="49"/>
        <v>17.77245491</v>
      </c>
      <c r="EO92" s="57">
        <f>IF(UI!$D$19="Less efficient is fine",-0.479 + 0.0553*(EN92) + -0.000521*(EN92)^2,IF(UI!$D$19="More efficient the better",0.099 + -0.00591*(EN92) + 0.000429*(EN92)^2,0.0238*(EN92) + -0.238))</f>
        <v>0.1849844268</v>
      </c>
      <c r="EP92" s="57">
        <v>0.03751959048417819</v>
      </c>
      <c r="EQ92" s="99">
        <f t="shared" si="50"/>
        <v>28.69809285</v>
      </c>
      <c r="ER92" s="57">
        <f>IF(UI!$D$19="Less efficient is fine",-0.479 + 0.0553*(EQ92) + -0.000521*(EQ92)^2,IF(UI!$D$19="More efficient the better",0.099 + -0.00591*(EQ92) + 0.000429*(EQ92)^2,0.0238*(EQ92) + -0.238))</f>
        <v>0.4450146098</v>
      </c>
      <c r="ES92" s="57">
        <v>0.8973534318114808</v>
      </c>
      <c r="ET92" s="99">
        <f t="shared" si="51"/>
        <v>19.48747857</v>
      </c>
      <c r="EU92" s="57">
        <f>IF(UI!$D$19="Less efficient is fine",-0.479 + 0.0553*(ET92) + -0.000521*(ET92)^2,IF(UI!$D$19="More efficient the better",0.099 + -0.00591*(ET92) + 0.000429*(ET92)^2,0.0238*(ET92) + -0.238))</f>
        <v>0.2258019899</v>
      </c>
      <c r="EV92" s="57">
        <v>0.7494866282849767</v>
      </c>
      <c r="EW92" s="99">
        <f t="shared" si="52"/>
        <v>18.20149155</v>
      </c>
      <c r="EX92" s="57">
        <f>IF(UI!$D$19="Less efficient is fine",-0.479 + 0.0553*(EW92) + -0.000521*(EW92)^2,IF(UI!$D$19="More efficient the better",0.099 + -0.00591*(EW92) + 0.000429*(EW92)^2,0.0238*(EW92) + -0.238))</f>
        <v>0.195195499</v>
      </c>
      <c r="EY92" s="57">
        <v>0.7057905255113491</v>
      </c>
      <c r="EZ92" s="99">
        <f t="shared" si="53"/>
        <v>11.54811881</v>
      </c>
      <c r="FA92" s="57">
        <f>IF(UI!$D$19="Less efficient is fine",-0.479 + 0.0553*(EZ92) + -0.000521*(EZ92)^2,IF(UI!$D$19="More efficient the better",0.099 + -0.00591*(EZ92) + 0.000429*(EZ92)^2,0.0238*(EZ92) + -0.238))</f>
        <v>0.03684522779</v>
      </c>
      <c r="FB92" s="57">
        <v>0.7860379888661021</v>
      </c>
      <c r="FC92" s="99">
        <f t="shared" si="54"/>
        <v>10.28307354</v>
      </c>
      <c r="FD92" s="57">
        <f>IF(UI!$D$19="Less efficient is fine",-0.479 + 0.0553*(FC92) + -0.000521*(FC92)^2,IF(UI!$D$19="More efficient the better",0.099 + -0.00591*(FC92) + 0.000429*(FC92)^2,0.0238*(FC92) + -0.238))</f>
        <v>0.006737150274</v>
      </c>
      <c r="FE92" s="57">
        <v>0.453295960396648</v>
      </c>
      <c r="FF92" s="57">
        <f t="shared" si="55"/>
        <v>38.90189009</v>
      </c>
      <c r="FG92" s="57">
        <f>IF(UI!$D$19="Less efficient is fine",-0.479 + 0.0553*(FF92) + -0.000521*(FF92)^2,IF(UI!$D$19="More efficient the better",0.099 + -0.00591*(FF92) + 0.000429*(FF92)^2,0.0238*(FF92) + -0.238))</f>
        <v>0.6878649841</v>
      </c>
    </row>
    <row r="93" ht="15.75" customHeight="1">
      <c r="A93" s="57">
        <f t="shared" si="1"/>
        <v>0.6427643134</v>
      </c>
      <c r="B93" s="57">
        <v>0.061470194337208905</v>
      </c>
      <c r="C93" s="57">
        <f t="shared" si="2"/>
        <v>29.92845709</v>
      </c>
      <c r="D93" s="57">
        <f>IF(UI!$D$19="Less efficient is fine",-0.479 + 0.0553*(C93) + -0.000521*(C93)^2,IF(UI!$D$19="More efficient the better",0.099 + -0.00591*(C93) + 0.000429*(C93)^2,0.0238*(C93) + -0.238))</f>
        <v>0.4742972788</v>
      </c>
      <c r="E93" s="57">
        <v>0.6145581840555729</v>
      </c>
      <c r="F93" s="57">
        <f t="shared" si="3"/>
        <v>20.18366392</v>
      </c>
      <c r="G93" s="57">
        <f>IF(UI!$D$19="Less efficient is fine",-0.479 + 0.0553*(F93) + -0.000521*(F93)^2,IF(UI!$D$19="More efficient the better",0.099 + -0.00591*(F93) + 0.000429*(F93)^2,0.0238*(F93) + -0.238))</f>
        <v>0.2423712014</v>
      </c>
      <c r="H93" s="57">
        <v>0.3386254677128525</v>
      </c>
      <c r="I93" s="57">
        <f t="shared" si="4"/>
        <v>33.05738143</v>
      </c>
      <c r="J93" s="57">
        <f>IF(UI!$D$19="Less efficient is fine",-0.479 + 0.0553*(I93) + -0.000521*(I93)^2,IF(UI!$D$19="More efficient the better",0.099 + -0.00591*(I93) + 0.000429*(I93)^2,0.0238*(I93) + -0.238))</f>
        <v>0.548765678</v>
      </c>
      <c r="K93" s="57">
        <v>0.17585743482451677</v>
      </c>
      <c r="L93" s="99">
        <f t="shared" si="5"/>
        <v>19.77916661</v>
      </c>
      <c r="M93" s="57">
        <f>IF(UI!$D$19="Less efficient is fine",-0.479 + 0.0553*(L93) + -0.000521*(L93)^2,IF(UI!$D$19="More efficient the better",0.099 + -0.00591*(L93) + 0.000429*(L93)^2,0.0238*(L93) + -0.238))</f>
        <v>0.2327441653</v>
      </c>
      <c r="N93" s="57">
        <v>0.45793306190861494</v>
      </c>
      <c r="O93" s="57">
        <f t="shared" si="6"/>
        <v>26.30654026</v>
      </c>
      <c r="P93" s="57">
        <f>IF(UI!$D$19="Less efficient is fine",-0.479 + 0.0553*(O93) + -0.000521*(O93)^2,IF(UI!$D$19="More efficient the better",0.099 + -0.00591*(O93) + 0.000429*(O93)^2,0.0238*(O93) + -0.238))</f>
        <v>0.3880956582</v>
      </c>
      <c r="Q93" s="57">
        <v>0.16609393547781326</v>
      </c>
      <c r="R93" s="57">
        <f t="shared" si="7"/>
        <v>21.01725096</v>
      </c>
      <c r="S93" s="57">
        <f>IF(UI!$D$19="Less efficient is fine",-0.479 + 0.0553*(R93) + -0.000521*(R93)^2,IF(UI!$D$19="More efficient the better",0.099 + -0.00591*(R93) + 0.000429*(R93)^2,0.0238*(R93) + -0.238))</f>
        <v>0.2622105728</v>
      </c>
      <c r="T93" s="57">
        <v>0.47375693194987</v>
      </c>
      <c r="U93" s="57">
        <f t="shared" si="8"/>
        <v>26.86701619</v>
      </c>
      <c r="V93" s="57">
        <f>IF(UI!$D$19="Less efficient is fine",-0.479 + 0.0553*(U93) + -0.000521*(U93)^2,IF(UI!$D$19="More efficient the better",0.099 + -0.00591*(U93) + 0.000429*(U93)^2,0.0238*(U93) + -0.238))</f>
        <v>0.4014349853</v>
      </c>
      <c r="W93" s="57">
        <v>0.9899087417856108</v>
      </c>
      <c r="X93" s="57">
        <f t="shared" si="9"/>
        <v>24.66731045</v>
      </c>
      <c r="Y93" s="57">
        <f>IF(UI!$D$19="Less efficient is fine",-0.479 + 0.0553*(X93) + -0.000521*(X93)^2,IF(UI!$D$19="More efficient the better",0.099 + -0.00591*(X93) + 0.000429*(X93)^2,0.0238*(X93) + -0.238))</f>
        <v>0.3490819886</v>
      </c>
      <c r="Z93" s="57">
        <v>0.43345195878606035</v>
      </c>
      <c r="AA93" s="57">
        <f t="shared" si="10"/>
        <v>25.79323026</v>
      </c>
      <c r="AB93" s="57">
        <f>IF(UI!$D$19="Less efficient is fine",-0.479 + 0.0553*(AA93) + -0.000521*(AA93)^2,IF(UI!$D$19="More efficient the better",0.099 + -0.00591*(AA93) + 0.000429*(AA93)^2,0.0238*(AA93) + -0.238))</f>
        <v>0.3758788801</v>
      </c>
      <c r="AC93" s="57">
        <v>0.09913870636573374</v>
      </c>
      <c r="AD93" s="57">
        <f t="shared" si="11"/>
        <v>26.33585056</v>
      </c>
      <c r="AE93" s="57">
        <f>IF(UI!$D$19="Less efficient is fine",-0.479 + 0.0553*(AD93) + -0.000521*(AD93)^2,IF(UI!$D$19="More efficient the better",0.099 + -0.00591*(AD93) + 0.000429*(AD93)^2,0.0238*(AD93) + -0.238))</f>
        <v>0.3887932433</v>
      </c>
      <c r="AF93" s="57">
        <v>0.8466624490722972</v>
      </c>
      <c r="AG93" s="57">
        <f t="shared" si="12"/>
        <v>28.16306789</v>
      </c>
      <c r="AH93" s="57">
        <f>IF(UI!$D$19="Less efficient is fine",-0.479 + 0.0553*(AG93) + -0.000521*(AG93)^2,IF(UI!$D$19="More efficient the better",0.099 + -0.00591*(AG93) + 0.000429*(AG93)^2,0.0238*(AG93) + -0.238))</f>
        <v>0.4322810159</v>
      </c>
      <c r="AI93" s="57">
        <v>0.17390513582078204</v>
      </c>
      <c r="AJ93" s="57">
        <f t="shared" si="13"/>
        <v>26.17950883</v>
      </c>
      <c r="AK93" s="57">
        <f>IF(UI!$D$19="Less efficient is fine",-0.479 + 0.0553*(AJ93) + -0.000521*(AJ93)^2,IF(UI!$D$19="More efficient the better",0.099 + -0.00591*(AJ93) + 0.000429*(AJ93)^2,0.0238*(AJ93) + -0.238))</f>
        <v>0.3850723102</v>
      </c>
      <c r="AL93" s="57">
        <v>0.4114923046483485</v>
      </c>
      <c r="AM93" s="57">
        <f t="shared" si="14"/>
        <v>24.26796248</v>
      </c>
      <c r="AN93" s="57">
        <f>IF(UI!$D$19="Less efficient is fine",-0.479 + 0.0553*(AM93) + -0.000521*(AM93)^2,IF(UI!$D$19="More efficient the better",0.099 + -0.00591*(AM93) + 0.000429*(AM93)^2,0.0238*(AM93) + -0.238))</f>
        <v>0.339577507</v>
      </c>
      <c r="AO93" s="57">
        <v>0.7504828085429226</v>
      </c>
      <c r="AP93" s="57">
        <f t="shared" si="15"/>
        <v>19.26098708</v>
      </c>
      <c r="AQ93" s="57">
        <f>IF(UI!$D$19="Less efficient is fine",-0.479 + 0.0553*(AP93) + -0.000521*(AP93)^2,IF(UI!$D$19="More efficient the better",0.099 + -0.00591*(AP93) + 0.000429*(AP93)^2,0.0238*(AP93) + -0.238))</f>
        <v>0.2204114926</v>
      </c>
      <c r="AR93" s="57">
        <v>0.5309113993023714</v>
      </c>
      <c r="AS93" s="57">
        <f t="shared" si="16"/>
        <v>23.45491229</v>
      </c>
      <c r="AT93" s="57">
        <f>IF(UI!$D$19="Less efficient is fine",-0.479 + 0.0553*(AS93) + -0.000521*(AS93)^2,IF(UI!$D$19="More efficient the better",0.099 + -0.00591*(AS93) + 0.000429*(AS93)^2,0.0238*(AS93) + -0.238))</f>
        <v>0.3202269126</v>
      </c>
      <c r="AU93" s="57">
        <v>0.21840900834629906</v>
      </c>
      <c r="AV93" s="57">
        <f t="shared" si="17"/>
        <v>25.31322734</v>
      </c>
      <c r="AW93" s="57">
        <f>IF(UI!$D$19="Less efficient is fine",-0.479 + 0.0553*(AV93) + -0.000521*(AV93)^2,IF(UI!$D$19="More efficient the better",0.099 + -0.00591*(AV93) + 0.000429*(AV93)^2,0.0238*(AV93) + -0.238))</f>
        <v>0.3644548106</v>
      </c>
      <c r="AX93" s="57">
        <v>0.35521183547028534</v>
      </c>
      <c r="AY93" s="57">
        <f t="shared" si="18"/>
        <v>26.79289854</v>
      </c>
      <c r="AZ93" s="57">
        <f>IF(UI!$D$19="Less efficient is fine",-0.479 + 0.0553*(AY93) + -0.000521*(AY93)^2,IF(UI!$D$19="More efficient the better",0.099 + -0.00591*(AY93) + 0.000429*(AY93)^2,0.0238*(AY93) + -0.238))</f>
        <v>0.3996709853</v>
      </c>
      <c r="BA93" s="57">
        <v>0.662492566019077</v>
      </c>
      <c r="BB93" s="57">
        <f t="shared" si="19"/>
        <v>18.29277557</v>
      </c>
      <c r="BC93" s="57">
        <f>IF(UI!$D$19="Less efficient is fine",-0.479 + 0.0553*(BB93) + -0.000521*(BB93)^2,IF(UI!$D$19="More efficient the better",0.099 + -0.00591*(BB93) + 0.000429*(BB93)^2,0.0238*(BB93) + -0.238))</f>
        <v>0.1973680586</v>
      </c>
      <c r="BD93" s="57">
        <v>0.655638010296544</v>
      </c>
      <c r="BE93" s="57">
        <f t="shared" si="20"/>
        <v>19.10037879</v>
      </c>
      <c r="BF93" s="57">
        <f>IF(UI!$D$19="Less efficient is fine",-0.479 + 0.0553*(BE93) + -0.000521*(BE93)^2,IF(UI!$D$19="More efficient the better",0.099 + -0.00591*(BE93) + 0.000429*(BE93)^2,0.0238*(BE93) + -0.238))</f>
        <v>0.2165890153</v>
      </c>
      <c r="BG93" s="57">
        <v>0.46691373713677886</v>
      </c>
      <c r="BH93" s="57">
        <f t="shared" si="21"/>
        <v>27.83173746</v>
      </c>
      <c r="BI93" s="57">
        <f>IF(UI!$D$19="Less efficient is fine",-0.479 + 0.0553*(BH93) + -0.000521*(BH93)^2,IF(UI!$D$19="More efficient the better",0.099 + -0.00591*(BH93) + 0.000429*(BH93)^2,0.0238*(BH93) + -0.238))</f>
        <v>0.4243953515</v>
      </c>
      <c r="BJ93" s="57">
        <v>0.2203811362647321</v>
      </c>
      <c r="BK93" s="57">
        <f t="shared" si="22"/>
        <v>15.65974823</v>
      </c>
      <c r="BL93" s="57">
        <f>IF(UI!$D$19="Less efficient is fine",-0.479 + 0.0553*(BK93) + -0.000521*(BK93)^2,IF(UI!$D$19="More efficient the better",0.099 + -0.00591*(BK93) + 0.000429*(BK93)^2,0.0238*(BK93) + -0.238))</f>
        <v>0.134702008</v>
      </c>
      <c r="BM93" s="57">
        <v>0.1622659411299292</v>
      </c>
      <c r="BN93" s="57">
        <f t="shared" si="23"/>
        <v>26.13322349</v>
      </c>
      <c r="BO93" s="57">
        <f>IF(UI!$D$19="Less efficient is fine",-0.479 + 0.0553*(BN93) + -0.000521*(BN93)^2,IF(UI!$D$19="More efficient the better",0.099 + -0.00591*(BN93) + 0.000429*(BN93)^2,0.0238*(BN93) + -0.238))</f>
        <v>0.3839707191</v>
      </c>
      <c r="BP93" s="57">
        <v>0.3199136583186444</v>
      </c>
      <c r="BQ93" s="57">
        <f t="shared" si="24"/>
        <v>23.5995143</v>
      </c>
      <c r="BR93" s="57">
        <f>IF(UI!$D$19="Less efficient is fine",-0.479 + 0.0553*(BQ93) + -0.000521*(BQ93)^2,IF(UI!$D$19="More efficient the better",0.099 + -0.00591*(BQ93) + 0.000429*(BQ93)^2,0.0238*(BQ93) + -0.238))</f>
        <v>0.3236684402</v>
      </c>
      <c r="BS93" s="57">
        <v>0.7258820833418594</v>
      </c>
      <c r="BT93" s="57">
        <f t="shared" si="25"/>
        <v>20.32471541</v>
      </c>
      <c r="BU93" s="57">
        <f>IF(UI!$D$19="Less efficient is fine",-0.479 + 0.0553*(BT93) + -0.000521*(BT93)^2,IF(UI!$D$19="More efficient the better",0.099 + -0.00591*(BT93) + 0.000429*(BT93)^2,0.0238*(BT93) + -0.238))</f>
        <v>0.2457282267</v>
      </c>
      <c r="BV93" s="57">
        <v>0.30070918810359404</v>
      </c>
      <c r="BW93" s="57">
        <f t="shared" si="26"/>
        <v>16.32653506</v>
      </c>
      <c r="BX93" s="57">
        <f>IF(UI!$D$19="Less efficient is fine",-0.479 + 0.0553*(BW93) + -0.000521*(BW93)^2,IF(UI!$D$19="More efficient the better",0.099 + -0.00591*(BW93) + 0.000429*(BW93)^2,0.0238*(BW93) + -0.238))</f>
        <v>0.1505715344</v>
      </c>
      <c r="BY93" s="57">
        <v>0.6400426464770448</v>
      </c>
      <c r="BZ93" s="57">
        <f t="shared" si="27"/>
        <v>23.83802242</v>
      </c>
      <c r="CA93" s="57">
        <f>IF(UI!$D$19="Less efficient is fine",-0.479 + 0.0553*(BZ93) + -0.000521*(BZ93)^2,IF(UI!$D$19="More efficient the better",0.099 + -0.00591*(BZ93) + 0.000429*(BZ93)^2,0.0238*(BZ93) + -0.238))</f>
        <v>0.3293449336</v>
      </c>
      <c r="CB93" s="57">
        <v>0.9076155192792424</v>
      </c>
      <c r="CC93" s="57">
        <f t="shared" si="28"/>
        <v>24.93913435</v>
      </c>
      <c r="CD93" s="57">
        <f>IF(UI!$D$19="Less efficient is fine",-0.479 + 0.0553*(CC93) + -0.000521*(CC93)^2,IF(UI!$D$19="More efficient the better",0.099 + -0.00591*(CC93) + 0.000429*(CC93)^2,0.0238*(CC93) + -0.238))</f>
        <v>0.3555513976</v>
      </c>
      <c r="CE93" s="57">
        <v>0.7682077230494215</v>
      </c>
      <c r="CF93" s="57">
        <f t="shared" si="29"/>
        <v>15.49646536</v>
      </c>
      <c r="CG93" s="57">
        <f>IF(UI!$D$19="Less efficient is fine",-0.479 + 0.0553*(CF93) + -0.000521*(CF93)^2,IF(UI!$D$19="More efficient the better",0.099 + -0.00591*(CF93) + 0.000429*(CF93)^2,0.0238*(CF93) + -0.238))</f>
        <v>0.1308158756</v>
      </c>
      <c r="CH93" s="57">
        <v>0.4051875504179362</v>
      </c>
      <c r="CI93" s="57">
        <f t="shared" si="30"/>
        <v>17.25052091</v>
      </c>
      <c r="CJ93" s="57">
        <f>IF(UI!$D$19="Less efficient is fine",-0.479 + 0.0553*(CI93) + -0.000521*(CI93)^2,IF(UI!$D$19="More efficient the better",0.099 + -0.00591*(CI93) + 0.000429*(CI93)^2,0.0238*(CI93) + -0.238))</f>
        <v>0.1725623977</v>
      </c>
      <c r="CK93" s="57">
        <v>0.07075642988506381</v>
      </c>
      <c r="CL93" s="57">
        <f t="shared" si="31"/>
        <v>22.88090975</v>
      </c>
      <c r="CM93" s="57">
        <f>IF(UI!$D$19="Less efficient is fine",-0.479 + 0.0553*(CL93) + -0.000521*(CL93)^2,IF(UI!$D$19="More efficient the better",0.099 + -0.00591*(CL93) + 0.000429*(CL93)^2,0.0238*(CL93) + -0.238))</f>
        <v>0.3065656521</v>
      </c>
      <c r="CN93" s="57">
        <v>0.5106685292838808</v>
      </c>
      <c r="CO93" s="57">
        <f t="shared" si="32"/>
        <v>20.50567544</v>
      </c>
      <c r="CP93" s="57">
        <f>IF(UI!$D$19="Less efficient is fine",-0.479 + 0.0553*(CO93) + -0.000521*(CO93)^2,IF(UI!$D$19="More efficient the better",0.099 + -0.00591*(CO93) + 0.000429*(CO93)^2,0.0238*(CO93) + -0.238))</f>
        <v>0.2500350755</v>
      </c>
      <c r="CQ93" s="57">
        <v>0.29710857951562164</v>
      </c>
      <c r="CR93" s="57">
        <f t="shared" si="33"/>
        <v>22.23970153</v>
      </c>
      <c r="CS93" s="57">
        <f>IF(UI!$D$19="Less efficient is fine",-0.479 + 0.0553*(CR93) + -0.000521*(CR93)^2,IF(UI!$D$19="More efficient the better",0.099 + -0.00591*(CR93) + 0.000429*(CR93)^2,0.0238*(CR93) + -0.238))</f>
        <v>0.2913048964</v>
      </c>
      <c r="CT93" s="57">
        <v>0.7241813438626117</v>
      </c>
      <c r="CU93" s="57">
        <f t="shared" si="34"/>
        <v>16.81421954</v>
      </c>
      <c r="CV93" s="57">
        <f>IF(UI!$D$19="Less efficient is fine",-0.479 + 0.0553*(CU93) + -0.000521*(CU93)^2,IF(UI!$D$19="More efficient the better",0.099 + -0.00591*(CU93) + 0.000429*(CU93)^2,0.0238*(CU93) + -0.238))</f>
        <v>0.1621784251</v>
      </c>
      <c r="CW93" s="57">
        <v>0.18310737100697316</v>
      </c>
      <c r="CX93" s="57">
        <f t="shared" si="35"/>
        <v>25.72320556</v>
      </c>
      <c r="CY93" s="57">
        <f>IF(UI!$D$19="Less efficient is fine",-0.479 + 0.0553*(CX93) + -0.000521*(CX93)^2,IF(UI!$D$19="More efficient the better",0.099 + -0.00591*(CX93) + 0.000429*(CX93)^2,0.0238*(CX93) + -0.238))</f>
        <v>0.3742122923</v>
      </c>
      <c r="CZ93" s="57">
        <v>0.20617210115240858</v>
      </c>
      <c r="DA93" s="57">
        <f t="shared" si="36"/>
        <v>28.88963148</v>
      </c>
      <c r="DB93" s="57">
        <f>IF(UI!$D$19="Less efficient is fine",-0.479 + 0.0553*(DA93) + -0.000521*(DA93)^2,IF(UI!$D$19="Efficient",0.099 + -0.00591*(DA93) + 0.000429*(DA93)^2,0.0238*(DA93) + -0.238))</f>
        <v>0.4495732293</v>
      </c>
      <c r="DC93" s="57">
        <v>0.7866636837599469</v>
      </c>
      <c r="DD93" s="57">
        <f t="shared" si="37"/>
        <v>22.3431062</v>
      </c>
      <c r="DE93" s="57">
        <f>IF(UI!$D$19="Less efficient is fine",-0.479 + 0.0553*(DD93) + -0.000521*(DD93)^2,IF(UI!$D$19="More efficient the better",0.099 + -0.00591*(DD93) + 0.000429*(DD93)^2,0.0238*(DD93) + -0.238))</f>
        <v>0.2937659276</v>
      </c>
      <c r="DF93" s="57">
        <v>0.7995384399588104</v>
      </c>
      <c r="DG93" s="57">
        <f t="shared" si="38"/>
        <v>24.41974948</v>
      </c>
      <c r="DH93" s="57">
        <f>IF(UI!$D$19="Less efficient is fine",-0.479 + 0.0553*(DG93) + -0.000521*(DG93)^2,IF(UI!$D$19="More efficient the better",0.099 + -0.00591*(DG93) + 0.000429*(DG93)^2,0.0238*(DG93) + -0.238))</f>
        <v>0.3431900375</v>
      </c>
      <c r="DI93" s="57">
        <v>0.6009525620338754</v>
      </c>
      <c r="DJ93" s="57">
        <f t="shared" si="39"/>
        <v>25.89276773</v>
      </c>
      <c r="DK93" s="57">
        <f>IF(UI!$D$19="Less efficient is fine",-0.479 + 0.0553*(DJ93) + -0.000521*(DJ93)^2,IF(UI!$D$19="More efficient the better",0.099 + -0.00591*(DJ93) + 0.000429*(DJ93)^2,0.0238*(DJ93) + -0.238))</f>
        <v>0.378247872</v>
      </c>
      <c r="DL93" s="57">
        <v>0.214957424317473</v>
      </c>
      <c r="DM93" s="57">
        <f t="shared" si="40"/>
        <v>25.96703677</v>
      </c>
      <c r="DN93" s="57">
        <f>IF(UI!$D$19="Less efficient is fine",-0.479 + 0.0553*(DM93) + -0.000521*(DM93)^2,IF(UI!$D$19="More efficient the better",0.099 + -0.00591*(DM93) + 0.000429*(DM93)^2,0.0238*(DM93) + -0.238))</f>
        <v>0.380015475</v>
      </c>
      <c r="DO93" s="57">
        <v>0.1954211137461377</v>
      </c>
      <c r="DP93" s="57">
        <f t="shared" si="41"/>
        <v>25.87552127</v>
      </c>
      <c r="DQ93" s="57">
        <f>IF(UI!$D$19="Less efficient is fine",-0.479 + 0.0553*(DP93) + -0.000521*(DP93)^2,IF(UI!$D$19="More efficient the better",0.099 + -0.00591*(DP93) + 0.000429*(DP93)^2,0.0238*(DP93) + -0.238))</f>
        <v>0.3778374063</v>
      </c>
      <c r="DR93" s="57">
        <v>0.6314093105711484</v>
      </c>
      <c r="DS93" s="57">
        <f t="shared" si="42"/>
        <v>22.57659762</v>
      </c>
      <c r="DT93" s="57">
        <f>IF(UI!$D$19="Less efficient is fine",-0.479 + 0.0553*(DS93) + -0.000521*(DS93)^2,IF(UI!$D$19="More efficient the better",0.099 + -0.00591*(DS93) + 0.000429*(DS93)^2,0.0238*(DS93) + -0.238))</f>
        <v>0.2993230233</v>
      </c>
      <c r="DU93" s="57">
        <v>0.029415753151068258</v>
      </c>
      <c r="DV93" s="57">
        <f t="shared" si="43"/>
        <v>25.3638281</v>
      </c>
      <c r="DW93" s="57">
        <f>IF(UI!$D$19="Less efficient is fine",-0.479 + 0.0553*(DV93) + -0.000521*(DV93)^2,IF(UI!$D$19="More efficient the better",0.099 + -0.00591*(DV93) + 0.000429*(DV93)^2,0.0238*(DV93) + -0.238))</f>
        <v>0.3656591089</v>
      </c>
      <c r="DX93" s="57">
        <v>0.04993955178197096</v>
      </c>
      <c r="DY93" s="99">
        <f t="shared" si="44"/>
        <v>28.58018277</v>
      </c>
      <c r="DZ93" s="57">
        <f>IF(UI!$D$19="Less efficient is fine",-0.479 + 0.0553*(DY93) + -0.000521*(DY93)^2,IF(UI!$D$19="More efficient the better",0.099 + -0.00591*(DY93) + 0.000429*(DY93)^2,0.0238*(DY93) + -0.238))</f>
        <v>0.4422083499</v>
      </c>
      <c r="EA93" s="57">
        <v>0.5894155261210323</v>
      </c>
      <c r="EB93" s="99">
        <f t="shared" si="45"/>
        <v>21.47109655</v>
      </c>
      <c r="EC93" s="57">
        <f>IF(UI!$D$19="Less efficient is fine",-0.479 + 0.0553*(EB93) + -0.000521*(EB93)^2,IF(UI!$D$19="More efficient the better",0.099 + -0.00591*(EB93) + 0.000429*(EB93)^2,0.0238*(EB93) + -0.238))</f>
        <v>0.2730120978</v>
      </c>
      <c r="ED93" s="57">
        <v>0.7845151739192795</v>
      </c>
      <c r="EE93" s="99">
        <f t="shared" si="46"/>
        <v>23.65661723</v>
      </c>
      <c r="EF93" s="57">
        <f>IF(UI!$D$19="Less efficient is fine",-0.479 + 0.0553*(EE93) + -0.000521*(EE93)^2,IF(UI!$D$19="More efficient the better",0.099 + -0.00591*(EE93) + 0.000429*(EE93)^2,0.0238*(EE93) + -0.238))</f>
        <v>0.32502749</v>
      </c>
      <c r="EG93" s="57">
        <v>0.5664250042186602</v>
      </c>
      <c r="EH93" s="99">
        <f t="shared" si="47"/>
        <v>17.73634089</v>
      </c>
      <c r="EI93" s="57">
        <f>IF(UI!$D$19="Less efficient is fine",-0.479 + 0.0553*(EH93) + -0.000521*(EH93)^2,IF(UI!$D$19="More efficient the better",0.099 + -0.00591*(EH93) + 0.000429*(EH93)^2,0.0238*(EH93) + -0.238))</f>
        <v>0.1841249133</v>
      </c>
      <c r="EJ93" s="57">
        <v>0.5597707424949255</v>
      </c>
      <c r="EK93" s="99">
        <f t="shared" si="48"/>
        <v>17.12070896</v>
      </c>
      <c r="EL93" s="57">
        <f>IF(UI!$D$19="Less efficient is fine",-0.479 + 0.0553*(EK93) + -0.000521*(EK93)^2,IF(UI!$D$19="More efficient the better",0.099 + -0.00591*(EK93) + 0.000429*(EK93)^2,0.0238*(EK93) + -0.238))</f>
        <v>0.1694728733</v>
      </c>
      <c r="EM93" s="57">
        <v>0.7670365455177214</v>
      </c>
      <c r="EN93" s="99">
        <f t="shared" si="49"/>
        <v>18.57632165</v>
      </c>
      <c r="EO93" s="57">
        <f>IF(UI!$D$19="Less efficient is fine",-0.479 + 0.0553*(EN93) + -0.000521*(EN93)^2,IF(UI!$D$19="More efficient the better",0.099 + -0.00591*(EN93) + 0.000429*(EN93)^2,0.0238*(EN93) + -0.238))</f>
        <v>0.2041164552</v>
      </c>
      <c r="EP93" s="57">
        <v>0.2614095126848589</v>
      </c>
      <c r="EQ93" s="99">
        <f t="shared" si="50"/>
        <v>34.76134045</v>
      </c>
      <c r="ER93" s="57">
        <f>IF(UI!$D$19="Less efficient is fine",-0.479 + 0.0553*(EQ93) + -0.000521*(EQ93)^2,IF(UI!$D$19="More efficient the better",0.099 + -0.00591*(EQ93) + 0.000429*(EQ93)^2,0.0238*(EQ93) + -0.238))</f>
        <v>0.5893199027</v>
      </c>
      <c r="ES93" s="57">
        <v>0.5716053041500392</v>
      </c>
      <c r="ET93" s="99">
        <f t="shared" si="51"/>
        <v>16.86713786</v>
      </c>
      <c r="EU93" s="57">
        <f>IF(UI!$D$19="Less efficient is fine",-0.479 + 0.0553*(ET93) + -0.000521*(ET93)^2,IF(UI!$D$19="More efficient the better",0.099 + -0.00591*(ET93) + 0.000429*(ET93)^2,0.0238*(ET93) + -0.238))</f>
        <v>0.163437881</v>
      </c>
      <c r="EV93" s="57">
        <v>0.4224567154912374</v>
      </c>
      <c r="EW93" s="99">
        <f t="shared" si="52"/>
        <v>20.13636277</v>
      </c>
      <c r="EX93" s="57">
        <f>IF(UI!$D$19="Less efficient is fine",-0.479 + 0.0553*(EW93) + -0.000521*(EW93)^2,IF(UI!$D$19="More efficient the better",0.099 + -0.00591*(EW93) + 0.000429*(EW93)^2,0.0238*(EW93) + -0.238))</f>
        <v>0.241245434</v>
      </c>
      <c r="EY93" s="57">
        <v>0.7744922700170135</v>
      </c>
      <c r="EZ93" s="99">
        <f t="shared" si="53"/>
        <v>11.97790419</v>
      </c>
      <c r="FA93" s="57">
        <f>IF(UI!$D$19="Less efficient is fine",-0.479 + 0.0553*(EZ93) + -0.000521*(EZ93)^2,IF(UI!$D$19="More efficient the better",0.099 + -0.00591*(EZ93) + 0.000429*(EZ93)^2,0.0238*(EZ93) + -0.238))</f>
        <v>0.0470741198</v>
      </c>
      <c r="FB93" s="57">
        <v>0.17628857085694838</v>
      </c>
      <c r="FC93" s="99">
        <f t="shared" si="54"/>
        <v>10.8906731</v>
      </c>
      <c r="FD93" s="57">
        <f>IF(UI!$D$19="Less efficient is fine",-0.479 + 0.0553*(FC93) + -0.000521*(FC93)^2,IF(UI!$D$19="More efficient the better",0.099 + -0.00591*(FC93) + 0.000429*(FC93)^2,0.0238*(FC93) + -0.238))</f>
        <v>0.02119801975</v>
      </c>
      <c r="FE93" s="57">
        <v>0.171565920448417</v>
      </c>
      <c r="FF93" s="57">
        <f t="shared" si="55"/>
        <v>34.32218206</v>
      </c>
      <c r="FG93" s="57">
        <f>IF(UI!$D$19="Less efficient is fine",-0.479 + 0.0553*(FF93) + -0.000521*(FF93)^2,IF(UI!$D$19="More efficient the better",0.099 + -0.00591*(FF93) + 0.000429*(FF93)^2,0.0238*(FF93) + -0.238))</f>
        <v>0.5788679331</v>
      </c>
    </row>
    <row r="94" ht="15.75" customHeight="1">
      <c r="A94" s="57">
        <f t="shared" si="1"/>
        <v>0.1514643831</v>
      </c>
      <c r="B94" s="57">
        <v>0.15231476224255702</v>
      </c>
      <c r="C94" s="57">
        <f t="shared" si="2"/>
        <v>31.03562895</v>
      </c>
      <c r="D94" s="57">
        <f>IF(UI!$D$19="Less efficient is fine",-0.479 + 0.0553*(C94) + -0.000521*(C94)^2,IF(UI!$D$19="More efficient the better",0.099 + -0.00591*(C94) + 0.000429*(C94)^2,0.0238*(C94) + -0.238))</f>
        <v>0.500647969</v>
      </c>
      <c r="E94" s="57">
        <v>0.23754641730054615</v>
      </c>
      <c r="F94" s="57">
        <f t="shared" si="3"/>
        <v>23.44634892</v>
      </c>
      <c r="G94" s="57">
        <f>IF(UI!$D$19="Less efficient is fine",-0.479 + 0.0553*(F94) + -0.000521*(F94)^2,IF(UI!$D$19="More efficient the better",0.099 + -0.00591*(F94) + 0.000429*(F94)^2,0.0238*(F94) + -0.238))</f>
        <v>0.3200231042</v>
      </c>
      <c r="H94" s="57">
        <v>0.8187941890055553</v>
      </c>
      <c r="I94" s="57">
        <f t="shared" si="4"/>
        <v>30.4907375</v>
      </c>
      <c r="J94" s="57">
        <f>IF(UI!$D$19="Less efficient is fine",-0.479 + 0.0553*(I94) + -0.000521*(I94)^2,IF(UI!$D$19="More efficient the better",0.099 + -0.00591*(I94) + 0.000429*(I94)^2,0.0238*(I94) + -0.238))</f>
        <v>0.4876795524</v>
      </c>
      <c r="K94" s="57">
        <v>0.06828193060270471</v>
      </c>
      <c r="L94" s="99">
        <f t="shared" si="5"/>
        <v>19.10863644</v>
      </c>
      <c r="M94" s="57">
        <f>IF(UI!$D$19="Less efficient is fine",-0.479 + 0.0553*(L94) + -0.000521*(L94)^2,IF(UI!$D$19="More efficient the better",0.099 + -0.00591*(L94) + 0.000429*(L94)^2,0.0238*(L94) + -0.238))</f>
        <v>0.2167855472</v>
      </c>
      <c r="N94" s="57">
        <v>0.2864247185446176</v>
      </c>
      <c r="O94" s="57">
        <f t="shared" si="6"/>
        <v>25.4059068</v>
      </c>
      <c r="P94" s="57">
        <f>IF(UI!$D$19="Less efficient is fine",-0.479 + 0.0553*(O94) + -0.000521*(O94)^2,IF(UI!$D$19="More efficient the better",0.099 + -0.00591*(O94) + 0.000429*(O94)^2,0.0238*(O94) + -0.238))</f>
        <v>0.3666605817</v>
      </c>
      <c r="Q94" s="57">
        <v>0.5827772635259693</v>
      </c>
      <c r="R94" s="57">
        <f t="shared" si="7"/>
        <v>17.89367031</v>
      </c>
      <c r="S94" s="57">
        <f>IF(UI!$D$19="Less efficient is fine",-0.479 + 0.0553*(R94) + -0.000521*(R94)^2,IF(UI!$D$19="More efficient the better",0.099 + -0.00591*(R94) + 0.000429*(R94)^2,0.0238*(R94) + -0.238))</f>
        <v>0.1878693534</v>
      </c>
      <c r="T94" s="57">
        <v>0.8608782691776657</v>
      </c>
      <c r="U94" s="57">
        <f t="shared" si="8"/>
        <v>25.8711447</v>
      </c>
      <c r="V94" s="57">
        <f>IF(UI!$D$19="Less efficient is fine",-0.479 + 0.0553*(U94) + -0.000521*(U94)^2,IF(UI!$D$19="More efficient the better",0.099 + -0.00591*(U94) + 0.000429*(U94)^2,0.0238*(U94) + -0.238))</f>
        <v>0.3777332438</v>
      </c>
      <c r="W94" s="57">
        <v>0.04152028505320904</v>
      </c>
      <c r="X94" s="57">
        <f t="shared" si="9"/>
        <v>19.15267043</v>
      </c>
      <c r="Y94" s="57">
        <f>IF(UI!$D$19="Less efficient is fine",-0.479 + 0.0553*(X94) + -0.000521*(X94)^2,IF(UI!$D$19="More efficient the better",0.099 + -0.00591*(X94) + 0.000429*(X94)^2,0.0238*(X94) + -0.238))</f>
        <v>0.2178335562</v>
      </c>
      <c r="Z94" s="57">
        <v>0.6785577595006709</v>
      </c>
      <c r="AA94" s="57">
        <f t="shared" si="10"/>
        <v>21.9186873</v>
      </c>
      <c r="AB94" s="57">
        <f>IF(UI!$D$19="Less efficient is fine",-0.479 + 0.0553*(AA94) + -0.000521*(AA94)^2,IF(UI!$D$19="More efficient the better",0.099 + -0.00591*(AA94) + 0.000429*(AA94)^2,0.0238*(AA94) + -0.238))</f>
        <v>0.2836647578</v>
      </c>
      <c r="AC94" s="57">
        <v>0.9015670646894149</v>
      </c>
      <c r="AD94" s="57">
        <f t="shared" si="11"/>
        <v>26.93346178</v>
      </c>
      <c r="AE94" s="57">
        <f>IF(UI!$D$19="Less efficient is fine",-0.479 + 0.0553*(AD94) + -0.000521*(AD94)^2,IF(UI!$D$19="More efficient the better",0.099 + -0.00591*(AD94) + 0.000429*(AD94)^2,0.0238*(AD94) + -0.238))</f>
        <v>0.4030163903</v>
      </c>
      <c r="AF94" s="57">
        <v>0.2470370001411768</v>
      </c>
      <c r="AG94" s="57">
        <f t="shared" si="12"/>
        <v>26.02842329</v>
      </c>
      <c r="AH94" s="57">
        <f>IF(UI!$D$19="Less efficient is fine",-0.479 + 0.0553*(AG94) + -0.000521*(AG94)^2,IF(UI!$D$19="More efficient the better",0.099 + -0.00591*(AG94) + 0.000429*(AG94)^2,0.0238*(AG94) + -0.238))</f>
        <v>0.3814764743</v>
      </c>
      <c r="AI94" s="57">
        <v>0.24305806206159164</v>
      </c>
      <c r="AJ94" s="57">
        <f t="shared" si="13"/>
        <v>26.39444057</v>
      </c>
      <c r="AK94" s="57">
        <f>IF(UI!$D$19="Less efficient is fine",-0.479 + 0.0553*(AJ94) + -0.000521*(AJ94)^2,IF(UI!$D$19="More efficient the better",0.099 + -0.00591*(AJ94) + 0.000429*(AJ94)^2,0.0238*(AJ94) + -0.238))</f>
        <v>0.3901876855</v>
      </c>
      <c r="AL94" s="57">
        <v>0.0819720399518663</v>
      </c>
      <c r="AM94" s="57">
        <f t="shared" si="14"/>
        <v>23.01225022</v>
      </c>
      <c r="AN94" s="57">
        <f>IF(UI!$D$19="Less efficient is fine",-0.479 + 0.0553*(AM94) + -0.000521*(AM94)^2,IF(UI!$D$19="More efficient the better",0.099 + -0.00591*(AM94) + 0.000429*(AM94)^2,0.0238*(AM94) + -0.238))</f>
        <v>0.3096915551</v>
      </c>
      <c r="AO94" s="57">
        <v>0.30874512073235094</v>
      </c>
      <c r="AP94" s="57">
        <f t="shared" si="15"/>
        <v>21.35741642</v>
      </c>
      <c r="AQ94" s="57">
        <f>IF(UI!$D$19="Less efficient is fine",-0.479 + 0.0553*(AP94) + -0.000521*(AP94)^2,IF(UI!$D$19="More efficient the better",0.099 + -0.00591*(AP94) + 0.000429*(AP94)^2,0.0238*(AP94) + -0.238))</f>
        <v>0.2703065108</v>
      </c>
      <c r="AR94" s="57">
        <v>0.12157997193377201</v>
      </c>
      <c r="AS94" s="57">
        <f t="shared" si="16"/>
        <v>27.71211878</v>
      </c>
      <c r="AT94" s="57">
        <f>IF(UI!$D$19="Less efficient is fine",-0.479 + 0.0553*(AS94) + -0.000521*(AS94)^2,IF(UI!$D$19="More efficient the better",0.099 + -0.00591*(AS94) + 0.000429*(AS94)^2,0.0238*(AS94) + -0.238))</f>
        <v>0.4215484271</v>
      </c>
      <c r="AU94" s="57">
        <v>0.4341937503236034</v>
      </c>
      <c r="AV94" s="57">
        <f t="shared" si="17"/>
        <v>26.2615559</v>
      </c>
      <c r="AW94" s="57">
        <f>IF(UI!$D$19="Less efficient is fine",-0.479 + 0.0553*(AV94) + -0.000521*(AV94)^2,IF(UI!$D$19="More efficient the better",0.099 + -0.00591*(AV94) + 0.000429*(AV94)^2,0.0238*(AV94) + -0.238))</f>
        <v>0.3870250304</v>
      </c>
      <c r="AX94" s="57">
        <v>0.3956558411755624</v>
      </c>
      <c r="AY94" s="57">
        <f t="shared" si="18"/>
        <v>27.00300657</v>
      </c>
      <c r="AZ94" s="57">
        <f>IF(UI!$D$19="Less efficient is fine",-0.479 + 0.0553*(AY94) + -0.000521*(AY94)^2,IF(UI!$D$19="More efficient the better",0.099 + -0.00591*(AY94) + 0.000429*(AY94)^2,0.0238*(AY94) + -0.238))</f>
        <v>0.4046715563</v>
      </c>
      <c r="BA94" s="57">
        <v>0.9928601487743557</v>
      </c>
      <c r="BB94" s="57">
        <f t="shared" si="19"/>
        <v>24.87901213</v>
      </c>
      <c r="BC94" s="57">
        <f>IF(UI!$D$19="Less efficient is fine",-0.479 + 0.0553*(BB94) + -0.000521*(BB94)^2,IF(UI!$D$19="More efficient the better",0.099 + -0.00591*(BB94) + 0.000429*(BB94)^2,0.0238*(BB94) + -0.238))</f>
        <v>0.3541204886</v>
      </c>
      <c r="BD94" s="57">
        <v>0.21451377990831821</v>
      </c>
      <c r="BE94" s="57">
        <f t="shared" si="20"/>
        <v>21.27500977</v>
      </c>
      <c r="BF94" s="57">
        <f>IF(UI!$D$19="Less efficient is fine",-0.479 + 0.0553*(BE94) + -0.000521*(BE94)^2,IF(UI!$D$19="More efficient the better",0.099 + -0.00591*(BE94) + 0.000429*(BE94)^2,0.0238*(BE94) + -0.238))</f>
        <v>0.2683452325</v>
      </c>
      <c r="BG94" s="57">
        <v>0.17566818938430695</v>
      </c>
      <c r="BH94" s="57">
        <f t="shared" si="21"/>
        <v>25.96368174</v>
      </c>
      <c r="BI94" s="57">
        <f>IF(UI!$D$19="Less efficient is fine",-0.479 + 0.0553*(BH94) + -0.000521*(BH94)^2,IF(UI!$D$19="More efficient the better",0.099 + -0.00591*(BH94) + 0.000429*(BH94)^2,0.0238*(BH94) + -0.238))</f>
        <v>0.3799356255</v>
      </c>
      <c r="BJ94" s="57">
        <v>0.023129275089207924</v>
      </c>
      <c r="BK94" s="57">
        <f t="shared" si="22"/>
        <v>14.53769502</v>
      </c>
      <c r="BL94" s="57">
        <f>IF(UI!$D$19="Less efficient is fine",-0.479 + 0.0553*(BK94) + -0.000521*(BK94)^2,IF(UI!$D$19="More efficient the better",0.099 + -0.00591*(BK94) + 0.000429*(BK94)^2,0.0238*(BK94) + -0.238))</f>
        <v>0.1079971416</v>
      </c>
      <c r="BM94" s="57">
        <v>0.16172253862466057</v>
      </c>
      <c r="BN94" s="57">
        <f t="shared" si="23"/>
        <v>26.12797276</v>
      </c>
      <c r="BO94" s="57">
        <f>IF(UI!$D$19="Less efficient is fine",-0.479 + 0.0553*(BN94) + -0.000521*(BN94)^2,IF(UI!$D$19="More efficient the better",0.099 + -0.00591*(BN94) + 0.000429*(BN94)^2,0.0238*(BN94) + -0.238))</f>
        <v>0.3838457517</v>
      </c>
      <c r="BP94" s="57">
        <v>0.5971037083066132</v>
      </c>
      <c r="BQ94" s="57">
        <f t="shared" si="24"/>
        <v>19.57457522</v>
      </c>
      <c r="BR94" s="57">
        <f>IF(UI!$D$19="Less efficient is fine",-0.479 + 0.0553*(BQ94) + -0.000521*(BQ94)^2,IF(UI!$D$19="More efficient the better",0.099 + -0.00591*(BQ94) + 0.000429*(BQ94)^2,0.0238*(BQ94) + -0.238))</f>
        <v>0.2278748902</v>
      </c>
      <c r="BS94" s="57">
        <v>0.6913595362666871</v>
      </c>
      <c r="BT94" s="57">
        <f t="shared" si="25"/>
        <v>19.97793603</v>
      </c>
      <c r="BU94" s="57">
        <f>IF(UI!$D$19="Less efficient is fine",-0.479 + 0.0553*(BT94) + -0.000521*(BT94)^2,IF(UI!$D$19="More efficient the better",0.099 + -0.00591*(BT94) + 0.000429*(BT94)^2,0.0238*(BT94) + -0.238))</f>
        <v>0.2374748775</v>
      </c>
      <c r="BV94" s="57">
        <v>0.8217580574735424</v>
      </c>
      <c r="BW94" s="57">
        <f t="shared" si="26"/>
        <v>15.73611936</v>
      </c>
      <c r="BX94" s="57">
        <f>IF(UI!$D$19="Less efficient is fine",-0.479 + 0.0553*(BW94) + -0.000521*(BW94)^2,IF(UI!$D$19="More efficient the better",0.099 + -0.00591*(BW94) + 0.000429*(BW94)^2,0.0238*(BW94) + -0.238))</f>
        <v>0.1365196407</v>
      </c>
      <c r="BY94" s="57">
        <v>0.4350387127343701</v>
      </c>
      <c r="BZ94" s="57">
        <f t="shared" si="27"/>
        <v>28.33194852</v>
      </c>
      <c r="CA94" s="57">
        <f>IF(UI!$D$19="Less efficient is fine",-0.479 + 0.0553*(BZ94) + -0.000521*(BZ94)^2,IF(UI!$D$19="More efficient the better",0.099 + -0.00591*(BZ94) + 0.000429*(BZ94)^2,0.0238*(BZ94) + -0.238))</f>
        <v>0.4363003748</v>
      </c>
      <c r="CB94" s="57">
        <v>0.2372327310112402</v>
      </c>
      <c r="CC94" s="57">
        <f t="shared" si="28"/>
        <v>24.41085087</v>
      </c>
      <c r="CD94" s="57">
        <f>IF(UI!$D$19="Less efficient is fine",-0.479 + 0.0553*(CC94) + -0.000521*(CC94)^2,IF(UI!$D$19="More efficient the better",0.099 + -0.00591*(CC94) + 0.000429*(CC94)^2,0.0238*(CC94) + -0.238))</f>
        <v>0.3429782507</v>
      </c>
      <c r="CE94" s="57">
        <v>0.8937648923258217</v>
      </c>
      <c r="CF94" s="57">
        <f t="shared" si="29"/>
        <v>16.95113596</v>
      </c>
      <c r="CG94" s="57">
        <f>IF(UI!$D$19="Less efficient is fine",-0.479 + 0.0553*(CF94) + -0.000521*(CF94)^2,IF(UI!$D$19="More efficient the better",0.099 + -0.00591*(CF94) + 0.000429*(CF94)^2,0.0238*(CF94) + -0.238))</f>
        <v>0.1654370359</v>
      </c>
      <c r="CH94" s="57">
        <v>0.7981928308136541</v>
      </c>
      <c r="CI94" s="57">
        <f t="shared" si="30"/>
        <v>15.79784254</v>
      </c>
      <c r="CJ94" s="57">
        <f>IF(UI!$D$19="Less efficient is fine",-0.479 + 0.0553*(CI94) + -0.000521*(CI94)^2,IF(UI!$D$19="More efficient the better",0.099 + -0.00591*(CI94) + 0.000429*(CI94)^2,0.0238*(CI94) + -0.238))</f>
        <v>0.1379886525</v>
      </c>
      <c r="CK94" s="57">
        <v>0.4136869932118905</v>
      </c>
      <c r="CL94" s="57">
        <f t="shared" si="31"/>
        <v>25.54800502</v>
      </c>
      <c r="CM94" s="57">
        <f>IF(UI!$D$19="Less efficient is fine",-0.479 + 0.0553*(CL94) + -0.000521*(CL94)^2,IF(UI!$D$19="More efficient the better",0.099 + -0.00591*(CL94) + 0.000429*(CL94)^2,0.0238*(CL94) + -0.238))</f>
        <v>0.3700425195</v>
      </c>
      <c r="CN94" s="57">
        <v>0.10335462020046626</v>
      </c>
      <c r="CO94" s="57">
        <f t="shared" si="32"/>
        <v>24.2732644</v>
      </c>
      <c r="CP94" s="57">
        <f>IF(UI!$D$19="Less efficient is fine",-0.479 + 0.0553*(CO94) + -0.000521*(CO94)^2,IF(UI!$D$19="More efficient the better",0.099 + -0.00591*(CO94) + 0.000429*(CO94)^2,0.0238*(CO94) + -0.238))</f>
        <v>0.3397036926</v>
      </c>
      <c r="CQ94" s="57">
        <v>0.49646287076855455</v>
      </c>
      <c r="CR94" s="57">
        <f t="shared" si="33"/>
        <v>23.48051126</v>
      </c>
      <c r="CS94" s="57">
        <f>IF(UI!$D$19="Less efficient is fine",-0.479 + 0.0553*(CR94) + -0.000521*(CR94)^2,IF(UI!$D$19="More efficient the better",0.099 + -0.00591*(CR94) + 0.000429*(CR94)^2,0.0238*(CR94) + -0.238))</f>
        <v>0.320836168</v>
      </c>
      <c r="CT94" s="57">
        <v>0.08042082879948687</v>
      </c>
      <c r="CU94" s="57">
        <f t="shared" si="34"/>
        <v>18.00262673</v>
      </c>
      <c r="CV94" s="57">
        <f>IF(UI!$D$19="Less efficient is fine",-0.479 + 0.0553*(CU94) + -0.000521*(CU94)^2,IF(UI!$D$19="More efficient the better",0.099 + -0.00591*(CU94) + 0.000429*(CU94)^2,0.0238*(CU94) + -0.238))</f>
        <v>0.1904625162</v>
      </c>
      <c r="CW94" s="57">
        <v>0.7859484904006588</v>
      </c>
      <c r="CX94" s="57">
        <f t="shared" si="35"/>
        <v>24.7214185</v>
      </c>
      <c r="CY94" s="57">
        <f>IF(UI!$D$19="Less efficient is fine",-0.479 + 0.0553*(CX94) + -0.000521*(CX94)^2,IF(UI!$D$19="More efficient the better",0.099 + -0.00591*(CX94) + 0.000429*(CX94)^2,0.0238*(CX94) + -0.238))</f>
        <v>0.3503697603</v>
      </c>
      <c r="CZ94" s="57">
        <v>0.5384157268926653</v>
      </c>
      <c r="DA94" s="57">
        <f t="shared" si="36"/>
        <v>23.74367365</v>
      </c>
      <c r="DB94" s="57">
        <f>IF(UI!$D$19="Less efficient is fine",-0.479 + 0.0553*(DA94) + -0.000521*(DA94)^2,IF(UI!$D$19="Efficient",0.099 + -0.00591*(DA94) + 0.000429*(DA94)^2,0.0238*(DA94) + -0.238))</f>
        <v>0.3270994328</v>
      </c>
      <c r="DC94" s="57">
        <v>0.9883015022483207</v>
      </c>
      <c r="DD94" s="57">
        <f t="shared" si="37"/>
        <v>26.67532092</v>
      </c>
      <c r="DE94" s="57">
        <f>IF(UI!$D$19="Less efficient is fine",-0.479 + 0.0553*(DD94) + -0.000521*(DD94)^2,IF(UI!$D$19="More efficient the better",0.099 + -0.00591*(DD94) + 0.000429*(DD94)^2,0.0238*(DD94) + -0.238))</f>
        <v>0.3968726379</v>
      </c>
      <c r="DF94" s="57">
        <v>0.49803200374609247</v>
      </c>
      <c r="DG94" s="57">
        <f t="shared" si="38"/>
        <v>26.99212025</v>
      </c>
      <c r="DH94" s="57">
        <f>IF(UI!$D$19="Less efficient is fine",-0.479 + 0.0553*(DG94) + -0.000521*(DG94)^2,IF(UI!$D$19="More efficient the better",0.099 + -0.00591*(DG94) + 0.000429*(DG94)^2,0.0238*(DG94) + -0.238))</f>
        <v>0.404412462</v>
      </c>
      <c r="DI94" s="57">
        <v>0.8542259422451897</v>
      </c>
      <c r="DJ94" s="57">
        <f t="shared" si="39"/>
        <v>29.89114096</v>
      </c>
      <c r="DK94" s="57">
        <f>IF(UI!$D$19="Less efficient is fine",-0.479 + 0.0553*(DJ94) + -0.000521*(DJ94)^2,IF(UI!$D$19="More efficient the better",0.099 + -0.00591*(DJ94) + 0.000429*(DJ94)^2,0.0238*(DJ94) + -0.238))</f>
        <v>0.4734091548</v>
      </c>
      <c r="DL94" s="57">
        <v>0.251923157679416</v>
      </c>
      <c r="DM94" s="57">
        <f t="shared" si="40"/>
        <v>26.12946398</v>
      </c>
      <c r="DN94" s="57">
        <f>IF(UI!$D$19="Less efficient is fine",-0.479 + 0.0553*(DM94) + -0.000521*(DM94)^2,IF(UI!$D$19="More efficient the better",0.099 + -0.00591*(DM94) + 0.000429*(DM94)^2,0.0238*(DM94) + -0.238))</f>
        <v>0.3838812427</v>
      </c>
      <c r="DO94" s="57">
        <v>0.5471628737255976</v>
      </c>
      <c r="DP94" s="57">
        <f t="shared" si="41"/>
        <v>21.43497726</v>
      </c>
      <c r="DQ94" s="57">
        <f>IF(UI!$D$19="Less efficient is fine",-0.479 + 0.0553*(DP94) + -0.000521*(DP94)^2,IF(UI!$D$19="More efficient the better",0.099 + -0.00591*(DP94) + 0.000429*(DP94)^2,0.0238*(DP94) + -0.238))</f>
        <v>0.2721524589</v>
      </c>
      <c r="DR94" s="57">
        <v>0.8841075645868192</v>
      </c>
      <c r="DS94" s="57">
        <f t="shared" si="42"/>
        <v>26.27672848</v>
      </c>
      <c r="DT94" s="57">
        <f>IF(UI!$D$19="Less efficient is fine",-0.479 + 0.0553*(DS94) + -0.000521*(DS94)^2,IF(UI!$D$19="More efficient the better",0.099 + -0.00591*(DS94) + 0.000429*(DS94)^2,0.0238*(DS94) + -0.238))</f>
        <v>0.3873861379</v>
      </c>
      <c r="DU94" s="57">
        <v>0.45171605309470597</v>
      </c>
      <c r="DV94" s="57">
        <f t="shared" si="43"/>
        <v>26.42573568</v>
      </c>
      <c r="DW94" s="57">
        <f>IF(UI!$D$19="Less efficient is fine",-0.479 + 0.0553*(DV94) + -0.000521*(DV94)^2,IF(UI!$D$19="More efficient the better",0.099 + -0.00591*(DV94) + 0.000429*(DV94)^2,0.0238*(DV94) + -0.238))</f>
        <v>0.3909325093</v>
      </c>
      <c r="DX94" s="57">
        <v>0.6622245380400178</v>
      </c>
      <c r="DY94" s="99">
        <f t="shared" si="44"/>
        <v>26.60345501</v>
      </c>
      <c r="DZ94" s="57">
        <f>IF(UI!$D$19="Less efficient is fine",-0.479 + 0.0553*(DY94) + -0.000521*(DY94)^2,IF(UI!$D$19="More efficient the better",0.099 + -0.00591*(DY94) + 0.000429*(DY94)^2,0.0238*(DY94) + -0.238))</f>
        <v>0.3951622291</v>
      </c>
      <c r="EA94" s="57">
        <v>0.611116841648432</v>
      </c>
      <c r="EB94" s="99">
        <f t="shared" si="45"/>
        <v>21.75312473</v>
      </c>
      <c r="EC94" s="57">
        <f>IF(UI!$D$19="Less efficient is fine",-0.479 + 0.0553*(EB94) + -0.000521*(EB94)^2,IF(UI!$D$19="More efficient the better",0.099 + -0.00591*(EB94) + 0.000429*(EB94)^2,0.0238*(EB94) + -0.238))</f>
        <v>0.2797243686</v>
      </c>
      <c r="ED94" s="57">
        <v>0.9241659961045731</v>
      </c>
      <c r="EE94" s="99">
        <f t="shared" si="46"/>
        <v>25.83014109</v>
      </c>
      <c r="EF94" s="57">
        <f>IF(UI!$D$19="Less efficient is fine",-0.479 + 0.0553*(EE94) + -0.000521*(EE94)^2,IF(UI!$D$19="More efficient the better",0.099 + -0.00591*(EE94) + 0.000429*(EE94)^2,0.0238*(EE94) + -0.238))</f>
        <v>0.3767573579</v>
      </c>
      <c r="EG94" s="57">
        <v>0.4956231487932342</v>
      </c>
      <c r="EH94" s="99">
        <f t="shared" si="47"/>
        <v>22.48464735</v>
      </c>
      <c r="EI94" s="57">
        <f>IF(UI!$D$19="Less efficient is fine",-0.479 + 0.0553*(EH94) + -0.000521*(EH94)^2,IF(UI!$D$19="More efficient the better",0.099 + -0.00591*(EH94) + 0.000429*(EH94)^2,0.0238*(EH94) + -0.238))</f>
        <v>0.2971346069</v>
      </c>
      <c r="EJ94" s="57">
        <v>0.6749590364698488</v>
      </c>
      <c r="EK94" s="99">
        <f t="shared" si="48"/>
        <v>18.0888323</v>
      </c>
      <c r="EL94" s="57">
        <f>IF(UI!$D$19="Less efficient is fine",-0.479 + 0.0553*(EK94) + -0.000521*(EK94)^2,IF(UI!$D$19="More efficient the better",0.099 + -0.00591*(EK94) + 0.000429*(EK94)^2,0.0238*(EK94) + -0.238))</f>
        <v>0.1925142087</v>
      </c>
      <c r="EM94" s="57">
        <v>0.538451054724685</v>
      </c>
      <c r="EN94" s="99">
        <f t="shared" si="49"/>
        <v>16.77343502</v>
      </c>
      <c r="EO94" s="57">
        <f>IF(UI!$D$19="Less efficient is fine",-0.479 + 0.0553*(EN94) + -0.000521*(EN94)^2,IF(UI!$D$19="More efficient the better",0.099 + -0.00591*(EN94) + 0.000429*(EN94)^2,0.0238*(EN94) + -0.238))</f>
        <v>0.1612077536</v>
      </c>
      <c r="EP94" s="57">
        <v>0.5495120955425234</v>
      </c>
      <c r="EQ94" s="99">
        <f t="shared" si="50"/>
        <v>30.36017152</v>
      </c>
      <c r="ER94" s="57">
        <f>IF(UI!$D$19="Less efficient is fine",-0.479 + 0.0553*(EQ94) + -0.000521*(EQ94)^2,IF(UI!$D$19="More efficient the better",0.099 + -0.00591*(EQ94) + 0.000429*(EQ94)^2,0.0238*(EQ94) + -0.238))</f>
        <v>0.4845720822</v>
      </c>
      <c r="ES94" s="57">
        <v>0.9320306148608796</v>
      </c>
      <c r="ET94" s="99">
        <f t="shared" si="51"/>
        <v>19.95546651</v>
      </c>
      <c r="EU94" s="57">
        <f>IF(UI!$D$19="Less efficient is fine",-0.479 + 0.0553*(ET94) + -0.000521*(ET94)^2,IF(UI!$D$19="More efficient the better",0.099 + -0.00591*(ET94) + 0.000429*(ET94)^2,0.0238*(ET94) + -0.238))</f>
        <v>0.236940103</v>
      </c>
      <c r="EV94" s="57">
        <v>0.2893306425405995</v>
      </c>
      <c r="EW94" s="99">
        <f t="shared" si="52"/>
        <v>19.42314052</v>
      </c>
      <c r="EX94" s="57">
        <f>IF(UI!$D$19="Less efficient is fine",-0.479 + 0.0553*(EW94) + -0.000521*(EW94)^2,IF(UI!$D$19="More efficient the better",0.099 + -0.00591*(EW94) + 0.000429*(EW94)^2,0.0238*(EW94) + -0.238))</f>
        <v>0.2242707444</v>
      </c>
      <c r="EY94" s="57">
        <v>0.42287829268813404</v>
      </c>
      <c r="EZ94" s="99">
        <f t="shared" si="53"/>
        <v>13.37947538</v>
      </c>
      <c r="FA94" s="57">
        <f>IF(UI!$D$19="Less efficient is fine",-0.479 + 0.0553*(EZ94) + -0.000521*(EZ94)^2,IF(UI!$D$19="More efficient the better",0.099 + -0.00591*(EZ94) + 0.000429*(EZ94)^2,0.0238*(EZ94) + -0.238))</f>
        <v>0.08043151398</v>
      </c>
      <c r="FB94" s="57">
        <v>0.4133621093462434</v>
      </c>
      <c r="FC94" s="99">
        <f t="shared" si="54"/>
        <v>11.36386564</v>
      </c>
      <c r="FD94" s="57">
        <f>IF(UI!$D$19="Less efficient is fine",-0.479 + 0.0553*(FC94) + -0.000521*(FC94)^2,IF(UI!$D$19="More efficient the better",0.099 + -0.00591*(FC94) + 0.000429*(FC94)^2,0.0238*(FC94) + -0.238))</f>
        <v>0.0324600023</v>
      </c>
      <c r="FE94" s="57">
        <v>0.5910346266909449</v>
      </c>
      <c r="FF94" s="57">
        <f t="shared" si="55"/>
        <v>31.90389824</v>
      </c>
      <c r="FG94" s="57">
        <f>IF(UI!$D$19="Less efficient is fine",-0.479 + 0.0553*(FF94) + -0.000521*(FF94)^2,IF(UI!$D$19="More efficient the better",0.099 + -0.00591*(FF94) + 0.000429*(FF94)^2,0.0238*(FF94) + -0.238))</f>
        <v>0.521312778</v>
      </c>
    </row>
    <row r="95" ht="15.75" customHeight="1">
      <c r="A95" s="57">
        <f t="shared" si="1"/>
        <v>0.7676017188</v>
      </c>
      <c r="B95" s="57">
        <v>0.801568075605055</v>
      </c>
      <c r="C95" s="57">
        <f t="shared" si="2"/>
        <v>30.44885013</v>
      </c>
      <c r="D95" s="57">
        <f>IF(UI!$D$19="Less efficient is fine",-0.479 + 0.0553*(C95) + -0.000521*(C95)^2,IF(UI!$D$19="More efficient the better",0.099 + -0.00591*(C95) + 0.000429*(C95)^2,0.0238*(C95) + -0.238))</f>
        <v>0.486682633</v>
      </c>
      <c r="E95" s="57">
        <v>0.1372288338732489</v>
      </c>
      <c r="F95" s="57">
        <f t="shared" si="3"/>
        <v>22.61943538</v>
      </c>
      <c r="G95" s="57">
        <f>IF(UI!$D$19="Less efficient is fine",-0.479 + 0.0553*(F95) + -0.000521*(F95)^2,IF(UI!$D$19="More efficient the better",0.099 + -0.00591*(F95) + 0.000429*(F95)^2,0.0238*(F95) + -0.238))</f>
        <v>0.300342562</v>
      </c>
      <c r="H95" s="57">
        <v>0.03023282817233519</v>
      </c>
      <c r="I95" s="57">
        <f t="shared" si="4"/>
        <v>31.61474414</v>
      </c>
      <c r="J95" s="57">
        <f>IF(UI!$D$19="Less efficient is fine",-0.479 + 0.0553*(I95) + -0.000521*(I95)^2,IF(UI!$D$19="More efficient the better",0.099 + -0.00591*(I95) + 0.000429*(I95)^2,0.0238*(I95) + -0.238))</f>
        <v>0.5144309104</v>
      </c>
      <c r="K95" s="57">
        <v>0.45128879655170284</v>
      </c>
      <c r="L95" s="99">
        <f t="shared" si="5"/>
        <v>20.85012251</v>
      </c>
      <c r="M95" s="57">
        <f>IF(UI!$D$19="Less efficient is fine",-0.479 + 0.0553*(L95) + -0.000521*(L95)^2,IF(UI!$D$19="More efficient the better",0.099 + -0.00591*(L95) + 0.000429*(L95)^2,0.0238*(L95) + -0.238))</f>
        <v>0.2582329158</v>
      </c>
      <c r="N95" s="57">
        <v>0.9087537579917858</v>
      </c>
      <c r="O95" s="57">
        <f t="shared" si="6"/>
        <v>26.3349996</v>
      </c>
      <c r="P95" s="57">
        <f>IF(UI!$D$19="Less efficient is fine",-0.479 + 0.0553*(O95) + -0.000521*(O95)^2,IF(UI!$D$19="More efficient the better",0.099 + -0.00591*(O95) + 0.000429*(O95)^2,0.0238*(O95) + -0.238))</f>
        <v>0.3887729905</v>
      </c>
      <c r="Q95" s="57">
        <v>0.37009384414555424</v>
      </c>
      <c r="R95" s="57">
        <f t="shared" si="7"/>
        <v>22.01119564</v>
      </c>
      <c r="S95" s="57">
        <f>IF(UI!$D$19="Less efficient is fine",-0.479 + 0.0553*(R95) + -0.000521*(R95)^2,IF(UI!$D$19="More efficient the better",0.099 + -0.00591*(R95) + 0.000429*(R95)^2,0.0238*(R95) + -0.238))</f>
        <v>0.2858664562</v>
      </c>
      <c r="T95" s="57">
        <v>0.7424268679811107</v>
      </c>
      <c r="U95" s="57">
        <f t="shared" si="8"/>
        <v>23.66065077</v>
      </c>
      <c r="V95" s="57">
        <f>IF(UI!$D$19="Less efficient is fine",-0.479 + 0.0553*(U95) + -0.000521*(U95)^2,IF(UI!$D$19="More efficient the better",0.099 + -0.00591*(U95) + 0.000429*(U95)^2,0.0238*(U95) + -0.238))</f>
        <v>0.3251234882</v>
      </c>
      <c r="W95" s="57">
        <v>0.4989489071585582</v>
      </c>
      <c r="X95" s="57">
        <f t="shared" si="9"/>
        <v>21.99579342</v>
      </c>
      <c r="Y95" s="57">
        <f>IF(UI!$D$19="Less efficient is fine",-0.479 + 0.0553*(X95) + -0.000521*(X95)^2,IF(UI!$D$19="More efficient the better",0.099 + -0.00591*(X95) + 0.000429*(X95)^2,0.0238*(X95) + -0.238))</f>
        <v>0.2854998833</v>
      </c>
      <c r="Z95" s="57">
        <v>0.9151486360275862</v>
      </c>
      <c r="AA95" s="57">
        <f t="shared" si="10"/>
        <v>25.36175691</v>
      </c>
      <c r="AB95" s="57">
        <f>IF(UI!$D$19="Less efficient is fine",-0.479 + 0.0553*(AA95) + -0.000521*(AA95)^2,IF(UI!$D$19="More efficient the better",0.099 + -0.00591*(AA95) + 0.000429*(AA95)^2,0.0238*(AA95) + -0.238))</f>
        <v>0.3656098145</v>
      </c>
      <c r="AC95" s="57">
        <v>0.0749485147463308</v>
      </c>
      <c r="AD95" s="57">
        <f t="shared" si="11"/>
        <v>26.16149613</v>
      </c>
      <c r="AE95" s="57">
        <f>IF(UI!$D$19="Less efficient is fine",-0.479 + 0.0553*(AD95) + -0.000521*(AD95)^2,IF(UI!$D$19="More efficient the better",0.099 + -0.00591*(AD95) + 0.000429*(AD95)^2,0.0238*(AD95) + -0.238))</f>
        <v>0.3846436079</v>
      </c>
      <c r="AF95" s="57">
        <v>0.7606552344688063</v>
      </c>
      <c r="AG95" s="57">
        <f t="shared" si="12"/>
        <v>28.82094735</v>
      </c>
      <c r="AH95" s="57">
        <f>IF(UI!$D$19="Less efficient is fine",-0.479 + 0.0553*(AG95) + -0.000521*(AG95)^2,IF(UI!$D$19="More efficient the better",0.099 + -0.00591*(AG95) + 0.000429*(AG95)^2,0.0238*(AG95) + -0.238))</f>
        <v>0.447938547</v>
      </c>
      <c r="AI95" s="57">
        <v>0.8183462734696407</v>
      </c>
      <c r="AJ95" s="57">
        <f t="shared" si="13"/>
        <v>24.57071084</v>
      </c>
      <c r="AK95" s="57">
        <f>IF(UI!$D$19="Less efficient is fine",-0.479 + 0.0553*(AJ95) + -0.000521*(AJ95)^2,IF(UI!$D$19="More efficient the better",0.099 + -0.00591*(AJ95) + 0.000429*(AJ95)^2,0.0238*(AJ95) + -0.238))</f>
        <v>0.346782918</v>
      </c>
      <c r="AL95" s="57">
        <v>0.6636561741665639</v>
      </c>
      <c r="AM95" s="57">
        <f t="shared" si="14"/>
        <v>20.58111235</v>
      </c>
      <c r="AN95" s="57">
        <f>IF(UI!$D$19="Less efficient is fine",-0.479 + 0.0553*(AM95) + -0.000521*(AM95)^2,IF(UI!$D$19="More efficient the better",0.099 + -0.00591*(AM95) + 0.000429*(AM95)^2,0.0238*(AM95) + -0.238))</f>
        <v>0.2518304739</v>
      </c>
      <c r="AO95" s="57">
        <v>0.732562022266565</v>
      </c>
      <c r="AP95" s="57">
        <f t="shared" si="15"/>
        <v>19.05846711</v>
      </c>
      <c r="AQ95" s="57">
        <f>IF(UI!$D$19="Less efficient is fine",-0.479 + 0.0553*(AP95) + -0.000521*(AP95)^2,IF(UI!$D$19="More efficient the better",0.099 + -0.00591*(AP95) + 0.000429*(AP95)^2,0.0238*(AP95) + -0.238))</f>
        <v>0.2155915173</v>
      </c>
      <c r="AR95" s="57">
        <v>0.3375603207783291</v>
      </c>
      <c r="AS95" s="57">
        <f t="shared" si="16"/>
        <v>29.51911489</v>
      </c>
      <c r="AT95" s="57">
        <f>IF(UI!$D$19="Less efficient is fine",-0.479 + 0.0553*(AS95) + -0.000521*(AS95)^2,IF(UI!$D$19="More efficient the better",0.099 + -0.00591*(AS95) + 0.000429*(AS95)^2,0.0238*(AS95) + -0.238))</f>
        <v>0.4645549344</v>
      </c>
      <c r="AU95" s="57">
        <v>0.33465255017224727</v>
      </c>
      <c r="AV95" s="57">
        <f t="shared" si="17"/>
        <v>25.86338741</v>
      </c>
      <c r="AW95" s="57">
        <f>IF(UI!$D$19="Less efficient is fine",-0.479 + 0.0553*(AV95) + -0.000521*(AV95)^2,IF(UI!$D$19="More efficient the better",0.099 + -0.00591*(AV95) + 0.000429*(AV95)^2,0.0238*(AV95) + -0.238))</f>
        <v>0.3775486204</v>
      </c>
      <c r="AX95" s="57">
        <v>0.24431499344173546</v>
      </c>
      <c r="AY95" s="57">
        <f t="shared" si="18"/>
        <v>26.1455933</v>
      </c>
      <c r="AZ95" s="57">
        <f>IF(UI!$D$19="Less efficient is fine",-0.479 + 0.0553*(AY95) + -0.000521*(AY95)^2,IF(UI!$D$19="More efficient the better",0.099 + -0.00591*(AY95) + 0.000429*(AY95)^2,0.0238*(AY95) + -0.238))</f>
        <v>0.3842651206</v>
      </c>
      <c r="BA95" s="57">
        <v>0.9682023211393352</v>
      </c>
      <c r="BB95" s="57">
        <f t="shared" si="19"/>
        <v>23.63433065</v>
      </c>
      <c r="BC95" s="57">
        <f>IF(UI!$D$19="Less efficient is fine",-0.479 + 0.0553*(BB95) + -0.000521*(BB95)^2,IF(UI!$D$19="More efficient the better",0.099 + -0.00591*(BB95) + 0.000429*(BB95)^2,0.0238*(BB95) + -0.238))</f>
        <v>0.3244970694</v>
      </c>
      <c r="BD95" s="57">
        <v>0.5993053006580595</v>
      </c>
      <c r="BE95" s="57">
        <f t="shared" si="20"/>
        <v>18.40001141</v>
      </c>
      <c r="BF95" s="57">
        <f>IF(UI!$D$19="Less efficient is fine",-0.479 + 0.0553*(BE95) + -0.000521*(BE95)^2,IF(UI!$D$19="More efficient the better",0.099 + -0.00591*(BE95) + 0.000429*(BE95)^2,0.0238*(BE95) + -0.238))</f>
        <v>0.1999202717</v>
      </c>
      <c r="BG95" s="57">
        <v>0.44471640436876647</v>
      </c>
      <c r="BH95" s="57">
        <f t="shared" si="21"/>
        <v>27.71548727</v>
      </c>
      <c r="BI95" s="57">
        <f>IF(UI!$D$19="Less efficient is fine",-0.479 + 0.0553*(BH95) + -0.000521*(BH95)^2,IF(UI!$D$19="More efficient the better",0.099 + -0.00591*(BH95) + 0.000429*(BH95)^2,0.0238*(BH95) + -0.238))</f>
        <v>0.4216285971</v>
      </c>
      <c r="BJ95" s="57">
        <v>0.765778459396042</v>
      </c>
      <c r="BK95" s="57">
        <f t="shared" si="22"/>
        <v>14.60417504</v>
      </c>
      <c r="BL95" s="57">
        <f>IF(UI!$D$19="Less efficient is fine",-0.479 + 0.0553*(BK95) + -0.000521*(BK95)^2,IF(UI!$D$19="More efficient the better",0.099 + -0.00591*(BK95) + 0.000429*(BK95)^2,0.0238*(BK95) + -0.238))</f>
        <v>0.1095793659</v>
      </c>
      <c r="BM95" s="57">
        <v>0.25832493866549744</v>
      </c>
      <c r="BN95" s="57">
        <f t="shared" si="23"/>
        <v>26.95330985</v>
      </c>
      <c r="BO95" s="57">
        <f>IF(UI!$D$19="Less efficient is fine",-0.479 + 0.0553*(BN95) + -0.000521*(BN95)^2,IF(UI!$D$19="More efficient the better",0.099 + -0.00591*(BN95) + 0.000429*(BN95)^2,0.0238*(BN95) + -0.238))</f>
        <v>0.4034887745</v>
      </c>
      <c r="BP95" s="57">
        <v>0.7712200889930939</v>
      </c>
      <c r="BQ95" s="57">
        <f t="shared" si="24"/>
        <v>21.89746733</v>
      </c>
      <c r="BR95" s="57">
        <f>IF(UI!$D$19="Less efficient is fine",-0.479 + 0.0553*(BQ95) + -0.000521*(BQ95)^2,IF(UI!$D$19="More efficient the better",0.099 + -0.00591*(BQ95) + 0.000429*(BQ95)^2,0.0238*(BQ95) + -0.238))</f>
        <v>0.2831597224</v>
      </c>
      <c r="BS95" s="57">
        <v>0.27764439513134254</v>
      </c>
      <c r="BT95" s="57">
        <f t="shared" si="25"/>
        <v>22.86294255</v>
      </c>
      <c r="BU95" s="57">
        <f>IF(UI!$D$19="Less efficient is fine",-0.479 + 0.0553*(BT95) + -0.000521*(BT95)^2,IF(UI!$D$19="More efficient the better",0.099 + -0.00591*(BT95) + 0.000429*(BT95)^2,0.0238*(BT95) + -0.238))</f>
        <v>0.3061380327</v>
      </c>
      <c r="BV95" s="57">
        <v>0.6131113439627239</v>
      </c>
      <c r="BW95" s="57">
        <f t="shared" si="26"/>
        <v>13.71807013</v>
      </c>
      <c r="BX95" s="57">
        <f>IF(UI!$D$19="Less efficient is fine",-0.479 + 0.0553*(BW95) + -0.000521*(BW95)^2,IF(UI!$D$19="More efficient the better",0.099 + -0.00591*(BW95) + 0.000429*(BW95)^2,0.0238*(BW95) + -0.238))</f>
        <v>0.08849006905</v>
      </c>
      <c r="BY95" s="57">
        <v>0.7951636717124707</v>
      </c>
      <c r="BZ95" s="57">
        <f t="shared" si="27"/>
        <v>25.59729912</v>
      </c>
      <c r="CA95" s="57">
        <f>IF(UI!$D$19="Less efficient is fine",-0.479 + 0.0553*(BZ95) + -0.000521*(BZ95)^2,IF(UI!$D$19="More efficient the better",0.099 + -0.00591*(BZ95) + 0.000429*(BZ95)^2,0.0238*(BZ95) + -0.238))</f>
        <v>0.3712157191</v>
      </c>
      <c r="CB95" s="57">
        <v>0.26505557899810184</v>
      </c>
      <c r="CC95" s="57">
        <f t="shared" si="28"/>
        <v>24.54830565</v>
      </c>
      <c r="CD95" s="57">
        <f>IF(UI!$D$19="Less efficient is fine",-0.479 + 0.0553*(CC95) + -0.000521*(CC95)^2,IF(UI!$D$19="More efficient the better",0.099 + -0.00591*(CC95) + 0.000429*(CC95)^2,0.0238*(CC95) + -0.238))</f>
        <v>0.3462496745</v>
      </c>
      <c r="CE95" s="57">
        <v>0.2820099482547238</v>
      </c>
      <c r="CF95" s="57">
        <f t="shared" si="29"/>
        <v>16.87753145</v>
      </c>
      <c r="CG95" s="57">
        <f>IF(UI!$D$19="Less efficient is fine",-0.479 + 0.0553*(CF95) + -0.000521*(CF95)^2,IF(UI!$D$19="More efficient the better",0.099 + -0.00591*(CF95) + 0.000429*(CF95)^2,0.0238*(CF95) + -0.238))</f>
        <v>0.1636852486</v>
      </c>
      <c r="CH95" s="57">
        <v>0.6061180399295497</v>
      </c>
      <c r="CI95" s="57">
        <f t="shared" si="30"/>
        <v>14.12933807</v>
      </c>
      <c r="CJ95" s="57">
        <f>IF(UI!$D$19="Less efficient is fine",-0.479 + 0.0553*(CI95) + -0.000521*(CI95)^2,IF(UI!$D$19="More efficient the better",0.099 + -0.00591*(CI95) + 0.000429*(CI95)^2,0.0238*(CI95) + -0.238))</f>
        <v>0.09827824605</v>
      </c>
      <c r="CK95" s="57">
        <v>0.6314473473414716</v>
      </c>
      <c r="CL95" s="57">
        <f t="shared" si="31"/>
        <v>21.21104246</v>
      </c>
      <c r="CM95" s="57">
        <f>IF(UI!$D$19="Less efficient is fine",-0.479 + 0.0553*(CL95) + -0.000521*(CL95)^2,IF(UI!$D$19="More efficient the better",0.099 + -0.00591*(CL95) + 0.000429*(CL95)^2,0.0238*(CL95) + -0.238))</f>
        <v>0.2668228106</v>
      </c>
      <c r="CN95" s="57">
        <v>0.29384279862170637</v>
      </c>
      <c r="CO95" s="57">
        <f t="shared" si="32"/>
        <v>25.83303273</v>
      </c>
      <c r="CP95" s="57">
        <f>IF(UI!$D$19="Less efficient is fine",-0.479 + 0.0553*(CO95) + -0.000521*(CO95)^2,IF(UI!$D$19="More efficient the better",0.099 + -0.00591*(CO95) + 0.000429*(CO95)^2,0.0238*(CO95) + -0.238))</f>
        <v>0.376826179</v>
      </c>
      <c r="CQ95" s="57">
        <v>0.9861410422495828</v>
      </c>
      <c r="CR95" s="57">
        <f t="shared" si="33"/>
        <v>27.10723996</v>
      </c>
      <c r="CS95" s="57">
        <f>IF(UI!$D$19="Less efficient is fine",-0.479 + 0.0553*(CR95) + -0.000521*(CR95)^2,IF(UI!$D$19="More efficient the better",0.099 + -0.00591*(CR95) + 0.000429*(CR95)^2,0.0238*(CR95) + -0.238))</f>
        <v>0.407152311</v>
      </c>
      <c r="CT95" s="57">
        <v>0.8776739928238114</v>
      </c>
      <c r="CU95" s="57">
        <f t="shared" si="34"/>
        <v>18.54648213</v>
      </c>
      <c r="CV95" s="57">
        <f>IF(UI!$D$19="Less efficient is fine",-0.479 + 0.0553*(CU95) + -0.000521*(CU95)^2,IF(UI!$D$19="More efficient the better",0.099 + -0.00591*(CU95) + 0.000429*(CU95)^2,0.0238*(CU95) + -0.238))</f>
        <v>0.2034062746</v>
      </c>
      <c r="CW95" s="57">
        <v>0.20668601420371224</v>
      </c>
      <c r="CX95" s="57">
        <f t="shared" si="35"/>
        <v>25.89323065</v>
      </c>
      <c r="CY95" s="57">
        <f>IF(UI!$D$19="Less efficient is fine",-0.479 + 0.0553*(CX95) + -0.000521*(CX95)^2,IF(UI!$D$19="More efficient the better",0.099 + -0.00591*(CX95) + 0.000429*(CX95)^2,0.0238*(CX95) + -0.238))</f>
        <v>0.3782588894</v>
      </c>
      <c r="CZ95" s="57">
        <v>0.8906664701004624</v>
      </c>
      <c r="DA95" s="57">
        <f t="shared" si="36"/>
        <v>29.52167416</v>
      </c>
      <c r="DB95" s="57">
        <f>IF(UI!$D$19="Less efficient is fine",-0.479 + 0.0553*(DA95) + -0.000521*(DA95)^2,IF(UI!$D$19="Efficient",0.099 + -0.00591*(DA95) + 0.000429*(DA95)^2,0.0238*(DA95) + -0.238))</f>
        <v>0.4646158451</v>
      </c>
      <c r="DC95" s="57">
        <v>0.2254715147369264</v>
      </c>
      <c r="DD95" s="57">
        <f t="shared" si="37"/>
        <v>24.01456875</v>
      </c>
      <c r="DE95" s="57">
        <f>IF(UI!$D$19="Less efficient is fine",-0.479 + 0.0553*(DD95) + -0.000521*(DD95)^2,IF(UI!$D$19="More efficient the better",0.099 + -0.00591*(DD95) + 0.000429*(DD95)^2,0.0238*(DD95) + -0.238))</f>
        <v>0.3335467363</v>
      </c>
      <c r="DF95" s="57">
        <v>0.38384004100939173</v>
      </c>
      <c r="DG95" s="57">
        <f t="shared" si="38"/>
        <v>26.50469418</v>
      </c>
      <c r="DH95" s="57">
        <f>IF(UI!$D$19="Less efficient is fine",-0.479 + 0.0553*(DG95) + -0.000521*(DG95)^2,IF(UI!$D$19="More efficient the better",0.099 + -0.00591*(DG95) + 0.000429*(DG95)^2,0.0238*(DG95) + -0.238))</f>
        <v>0.3928117215</v>
      </c>
      <c r="DI95" s="57">
        <v>0.3403418544852438</v>
      </c>
      <c r="DJ95" s="57">
        <f t="shared" si="39"/>
        <v>31.30014232</v>
      </c>
      <c r="DK95" s="57">
        <f>IF(UI!$D$19="Less efficient is fine",-0.479 + 0.0553*(DJ95) + -0.000521*(DJ95)^2,IF(UI!$D$19="More efficient the better",0.099 + -0.00591*(DJ95) + 0.000429*(DJ95)^2,0.0238*(DJ95) + -0.238))</f>
        <v>0.5069433873</v>
      </c>
      <c r="DL95" s="57">
        <v>0.23890784632148354</v>
      </c>
      <c r="DM95" s="57">
        <f t="shared" si="40"/>
        <v>26.07372641</v>
      </c>
      <c r="DN95" s="57">
        <f>IF(UI!$D$19="Less efficient is fine",-0.479 + 0.0553*(DM95) + -0.000521*(DM95)^2,IF(UI!$D$19="More efficient the better",0.099 + -0.00591*(DM95) + 0.000429*(DM95)^2,0.0238*(DM95) + -0.238))</f>
        <v>0.3825546886</v>
      </c>
      <c r="DO95" s="57">
        <v>0.9218137067349319</v>
      </c>
      <c r="DP95" s="57">
        <f t="shared" si="41"/>
        <v>26.44104236</v>
      </c>
      <c r="DQ95" s="57">
        <f>IF(UI!$D$19="Less efficient is fine",-0.479 + 0.0553*(DP95) + -0.000521*(DP95)^2,IF(UI!$D$19="More efficient the better",0.099 + -0.00591*(DP95) + 0.000429*(DP95)^2,0.0238*(DP95) + -0.238))</f>
        <v>0.3912968081</v>
      </c>
      <c r="DR95" s="57">
        <v>0.2663796751675217</v>
      </c>
      <c r="DS95" s="57">
        <f t="shared" si="42"/>
        <v>26.5546628</v>
      </c>
      <c r="DT95" s="57">
        <f>IF(UI!$D$19="Less efficient is fine",-0.479 + 0.0553*(DS95) + -0.000521*(DS95)^2,IF(UI!$D$19="More efficient the better",0.099 + -0.00591*(DS95) + 0.000429*(DS95)^2,0.0238*(DS95) + -0.238))</f>
        <v>0.3940009747</v>
      </c>
      <c r="DU95" s="57">
        <v>0.9938691037999968</v>
      </c>
      <c r="DV95" s="57">
        <f t="shared" si="43"/>
        <v>27.30185514</v>
      </c>
      <c r="DW95" s="57">
        <f>IF(UI!$D$19="Less efficient is fine",-0.479 + 0.0553*(DV95) + -0.000521*(DV95)^2,IF(UI!$D$19="More efficient the better",0.099 + -0.00591*(DV95) + 0.000429*(DV95)^2,0.0238*(DV95) + -0.238))</f>
        <v>0.4117841523</v>
      </c>
      <c r="DX95" s="57">
        <v>0.19862105434593025</v>
      </c>
      <c r="DY95" s="99">
        <f t="shared" si="44"/>
        <v>30.15135728</v>
      </c>
      <c r="DZ95" s="57">
        <f>IF(UI!$D$19="Less efficient is fine",-0.479 + 0.0553*(DY95) + -0.000521*(DY95)^2,IF(UI!$D$19="More efficient the better",0.099 + -0.00591*(DY95) + 0.000429*(DY95)^2,0.0238*(DY95) + -0.238))</f>
        <v>0.4796023033</v>
      </c>
      <c r="EA95" s="57">
        <v>0.4209995166003221</v>
      </c>
      <c r="EB95" s="99">
        <f t="shared" si="45"/>
        <v>26.58802526</v>
      </c>
      <c r="EC95" s="57">
        <f>IF(UI!$D$19="Less efficient is fine",-0.479 + 0.0553*(EB95) + -0.000521*(EB95)^2,IF(UI!$D$19="More efficient the better",0.099 + -0.00591*(EB95) + 0.000429*(EB95)^2,0.0238*(EB95) + -0.238))</f>
        <v>0.3947950013</v>
      </c>
      <c r="ED95" s="57">
        <v>0.9771003308986128</v>
      </c>
      <c r="EE95" s="99">
        <f t="shared" si="46"/>
        <v>27.25810271</v>
      </c>
      <c r="EF95" s="57">
        <f>IF(UI!$D$19="Less efficient is fine",-0.479 + 0.0553*(EE95) + -0.000521*(EE95)^2,IF(UI!$D$19="More efficient the better",0.099 + -0.00591*(EE95) + 0.000429*(EE95)^2,0.0238*(EE95) + -0.238))</f>
        <v>0.4107428446</v>
      </c>
      <c r="EG95" s="57">
        <v>0.9135853383988691</v>
      </c>
      <c r="EH95" s="99">
        <f t="shared" si="47"/>
        <v>22.31078474</v>
      </c>
      <c r="EI95" s="57">
        <f>IF(UI!$D$19="Less efficient is fine",-0.479 + 0.0553*(EH95) + -0.000521*(EH95)^2,IF(UI!$D$19="More efficient the better",0.099 + -0.00591*(EH95) + 0.000429*(EH95)^2,0.0238*(EH95) + -0.238))</f>
        <v>0.2929966769</v>
      </c>
      <c r="EJ95" s="57">
        <v>0.9930816377643603</v>
      </c>
      <c r="EK95" s="99">
        <f t="shared" si="48"/>
        <v>23.13760569</v>
      </c>
      <c r="EL95" s="57">
        <f>IF(UI!$D$19="Less efficient is fine",-0.479 + 0.0553*(EK95) + -0.000521*(EK95)^2,IF(UI!$D$19="More efficient the better",0.099 + -0.00591*(EK95) + 0.000429*(EK95)^2,0.0238*(EK95) + -0.238))</f>
        <v>0.3126750155</v>
      </c>
      <c r="EM95" s="57">
        <v>0.33888495000124574</v>
      </c>
      <c r="EN95" s="99">
        <f t="shared" si="49"/>
        <v>20.64653564</v>
      </c>
      <c r="EO95" s="57">
        <f>IF(UI!$D$19="Less efficient is fine",-0.479 + 0.0553*(EN95) + -0.000521*(EN95)^2,IF(UI!$D$19="More efficient the better",0.099 + -0.00591*(EN95) + 0.000429*(EN95)^2,0.0238*(EN95) + -0.238))</f>
        <v>0.2533875481</v>
      </c>
      <c r="EP95" s="57">
        <v>0.5551920019167982</v>
      </c>
      <c r="EQ95" s="99">
        <f t="shared" si="50"/>
        <v>30.49702546</v>
      </c>
      <c r="ER95" s="57">
        <f>IF(UI!$D$19="Less efficient is fine",-0.479 + 0.0553*(EQ95) + -0.000521*(EQ95)^2,IF(UI!$D$19="More efficient the better",0.099 + -0.00591*(EQ95) + 0.000429*(EQ95)^2,0.0238*(EQ95) + -0.238))</f>
        <v>0.487829206</v>
      </c>
      <c r="ES95" s="57">
        <v>0.7408242278233019</v>
      </c>
      <c r="ET95" s="99">
        <f t="shared" si="51"/>
        <v>18.00759346</v>
      </c>
      <c r="EU95" s="57">
        <f>IF(UI!$D$19="Less efficient is fine",-0.479 + 0.0553*(ET95) + -0.000521*(ET95)^2,IF(UI!$D$19="More efficient the better",0.099 + -0.00591*(ET95) + 0.000429*(ET95)^2,0.0238*(ET95) + -0.238))</f>
        <v>0.1905807243</v>
      </c>
      <c r="EV95" s="57">
        <v>0.818956743510477</v>
      </c>
      <c r="EW95" s="99">
        <f t="shared" si="52"/>
        <v>19.22051206</v>
      </c>
      <c r="EX95" s="57">
        <f>IF(UI!$D$19="Less efficient is fine",-0.479 + 0.0553*(EW95) + -0.000521*(EW95)^2,IF(UI!$D$19="More efficient the better",0.099 + -0.00591*(EW95) + 0.000429*(EW95)^2,0.0238*(EW95) + -0.238))</f>
        <v>0.2194481871</v>
      </c>
      <c r="EY95" s="57">
        <v>0.11402944111459246</v>
      </c>
      <c r="EZ95" s="99">
        <f t="shared" si="53"/>
        <v>12.71633266</v>
      </c>
      <c r="FA95" s="57">
        <f>IF(UI!$D$19="Less efficient is fine",-0.479 + 0.0553*(EZ95) + -0.000521*(EZ95)^2,IF(UI!$D$19="More efficient the better",0.099 + -0.00591*(EZ95) + 0.000429*(EZ95)^2,0.0238*(EZ95) + -0.238))</f>
        <v>0.06464871739</v>
      </c>
      <c r="FB95" s="57">
        <v>0.9067634455298147</v>
      </c>
      <c r="FC95" s="99">
        <f t="shared" si="54"/>
        <v>11.20649474</v>
      </c>
      <c r="FD95" s="57">
        <f>IF(UI!$D$19="Less efficient is fine",-0.479 + 0.0553*(FC95) + -0.000521*(FC95)^2,IF(UI!$D$19="More efficient the better",0.099 + -0.00591*(FC95) + 0.000429*(FC95)^2,0.0238*(FC95) + -0.238))</f>
        <v>0.02871457474</v>
      </c>
      <c r="FE95" s="57">
        <v>0.3933114763341822</v>
      </c>
      <c r="FF95" s="57">
        <f t="shared" si="55"/>
        <v>38.08647087</v>
      </c>
      <c r="FG95" s="57">
        <f>IF(UI!$D$19="Less efficient is fine",-0.479 + 0.0553*(FF95) + -0.000521*(FF95)^2,IF(UI!$D$19="More efficient the better",0.099 + -0.00591*(FF95) + 0.000429*(FF95)^2,0.0238*(FF95) + -0.238))</f>
        <v>0.6684580067</v>
      </c>
    </row>
    <row r="96" ht="15.75" customHeight="1">
      <c r="A96" s="57">
        <f t="shared" si="1"/>
        <v>0.207321086</v>
      </c>
      <c r="B96" s="57">
        <v>0.8392979590109423</v>
      </c>
      <c r="C96" s="57">
        <f t="shared" si="2"/>
        <v>31.30463113</v>
      </c>
      <c r="D96" s="57">
        <f>IF(UI!$D$19="Less efficient is fine",-0.479 + 0.0553*(C96) + -0.000521*(C96)^2,IF(UI!$D$19="More efficient the better",0.099 + -0.00591*(C96) + 0.000429*(C96)^2,0.0238*(C96) + -0.238))</f>
        <v>0.5070502208</v>
      </c>
      <c r="E96" s="57">
        <v>0.7909308010724774</v>
      </c>
      <c r="F96" s="57">
        <f t="shared" si="3"/>
        <v>22.7703873</v>
      </c>
      <c r="G96" s="57">
        <f>IF(UI!$D$19="Less efficient is fine",-0.479 + 0.0553*(F96) + -0.000521*(F96)^2,IF(UI!$D$19="More efficient the better",0.099 + -0.00591*(F96) + 0.000429*(F96)^2,0.0238*(F96) + -0.238))</f>
        <v>0.3039352178</v>
      </c>
      <c r="H96" s="57">
        <v>0.030702891143985944</v>
      </c>
      <c r="I96" s="57">
        <f t="shared" si="4"/>
        <v>31.61950475</v>
      </c>
      <c r="J96" s="57">
        <f>IF(UI!$D$19="Less efficient is fine",-0.479 + 0.0553*(I96) + -0.000521*(I96)^2,IF(UI!$D$19="More efficient the better",0.099 + -0.00591*(I96) + 0.000429*(I96)^2,0.0238*(I96) + -0.238))</f>
        <v>0.5145442131</v>
      </c>
      <c r="K96" s="57">
        <v>0.44063412407852987</v>
      </c>
      <c r="L96" s="99">
        <f t="shared" si="5"/>
        <v>20.81627666</v>
      </c>
      <c r="M96" s="57">
        <f>IF(UI!$D$19="Less efficient is fine",-0.479 + 0.0553*(L96) + -0.000521*(L96)^2,IF(UI!$D$19="More efficient the better",0.099 + -0.00591*(L96) + 0.000429*(L96)^2,0.0238*(L96) + -0.238))</f>
        <v>0.2574273845</v>
      </c>
      <c r="N96" s="57">
        <v>0.37012191342931555</v>
      </c>
      <c r="O96" s="57">
        <f t="shared" si="6"/>
        <v>25.87168406</v>
      </c>
      <c r="P96" s="57">
        <f>IF(UI!$D$19="Less efficient is fine",-0.479 + 0.0553*(O96) + -0.000521*(O96)^2,IF(UI!$D$19="More efficient the better",0.099 + -0.00591*(O96) + 0.000429*(O96)^2,0.0238*(O96) + -0.238))</f>
        <v>0.3777460807</v>
      </c>
      <c r="Q96" s="57">
        <v>0.49272508890478994</v>
      </c>
      <c r="R96" s="57">
        <f t="shared" si="7"/>
        <v>22.47444451</v>
      </c>
      <c r="S96" s="57">
        <f>IF(UI!$D$19="Less efficient is fine",-0.479 + 0.0553*(R96) + -0.000521*(R96)^2,IF(UI!$D$19="More efficient the better",0.099 + -0.00591*(R96) + 0.000429*(R96)^2,0.0238*(R96) + -0.238))</f>
        <v>0.2968917794</v>
      </c>
      <c r="T96" s="57">
        <v>0.29899718849716306</v>
      </c>
      <c r="U96" s="57">
        <f t="shared" si="8"/>
        <v>25.86650481</v>
      </c>
      <c r="V96" s="57">
        <f>IF(UI!$D$19="Less efficient is fine",-0.479 + 0.0553*(U96) + -0.000521*(U96)^2,IF(UI!$D$19="More efficient the better",0.099 + -0.00591*(U96) + 0.000429*(U96)^2,0.0238*(U96) + -0.238))</f>
        <v>0.3776228144</v>
      </c>
      <c r="W96" s="57">
        <v>0.807329347162092</v>
      </c>
      <c r="X96" s="57">
        <f t="shared" si="9"/>
        <v>20.17676766</v>
      </c>
      <c r="Y96" s="57">
        <f>IF(UI!$D$19="Less efficient is fine",-0.479 + 0.0553*(X96) + -0.000521*(X96)^2,IF(UI!$D$19="More efficient the better",0.099 + -0.00591*(X96) + 0.000429*(X96)^2,0.0238*(X96) + -0.238))</f>
        <v>0.2422070703</v>
      </c>
      <c r="Z96" s="57">
        <v>0.2207557207551447</v>
      </c>
      <c r="AA96" s="57">
        <f t="shared" si="10"/>
        <v>24.99338982</v>
      </c>
      <c r="AB96" s="57">
        <f>IF(UI!$D$19="Less efficient is fine",-0.479 + 0.0553*(AA96) + -0.000521*(AA96)^2,IF(UI!$D$19="More efficient the better",0.099 + -0.00591*(AA96) + 0.000429*(AA96)^2,0.0238*(AA96) + -0.238))</f>
        <v>0.3568426777</v>
      </c>
      <c r="AC96" s="57">
        <v>0.1707024874263321</v>
      </c>
      <c r="AD96" s="57">
        <f t="shared" si="11"/>
        <v>26.75289611</v>
      </c>
      <c r="AE96" s="57">
        <f>IF(UI!$D$19="Less efficient is fine",-0.479 + 0.0553*(AD96) + -0.000521*(AD96)^2,IF(UI!$D$19="More efficient the better",0.099 + -0.00591*(AD96) + 0.000429*(AD96)^2,0.0238*(AD96) + -0.238))</f>
        <v>0.3987189274</v>
      </c>
      <c r="AF96" s="57">
        <v>0.3604849052860284</v>
      </c>
      <c r="AG96" s="57">
        <f t="shared" si="12"/>
        <v>24.91889402</v>
      </c>
      <c r="AH96" s="57">
        <f>IF(UI!$D$19="Less efficient is fine",-0.479 + 0.0553*(AG96) + -0.000521*(AG96)^2,IF(UI!$D$19="More efficient the better",0.099 + -0.00591*(AG96) + 0.000429*(AG96)^2,0.0238*(AG96) + -0.238))</f>
        <v>0.3550696777</v>
      </c>
      <c r="AI96" s="57">
        <v>0.14832587689650145</v>
      </c>
      <c r="AJ96" s="57">
        <f t="shared" si="13"/>
        <v>26.08931493</v>
      </c>
      <c r="AK96" s="57">
        <f>IF(UI!$D$19="Less efficient is fine",-0.479 + 0.0553*(AJ96) + -0.000521*(AJ96)^2,IF(UI!$D$19="More efficient the better",0.099 + -0.00591*(AJ96) + 0.000429*(AJ96)^2,0.0238*(AJ96) + -0.238))</f>
        <v>0.3829256953</v>
      </c>
      <c r="AL96" s="57">
        <v>0.8017688351027468</v>
      </c>
      <c r="AM96" s="57">
        <f t="shared" si="14"/>
        <v>22.07218936</v>
      </c>
      <c r="AN96" s="57">
        <f>IF(UI!$D$19="Less efficient is fine",-0.479 + 0.0553*(AM96) + -0.000521*(AM96)^2,IF(UI!$D$19="More efficient the better",0.099 + -0.00591*(AM96) + 0.000429*(AM96)^2,0.0238*(AM96) + -0.238))</f>
        <v>0.2873181068</v>
      </c>
      <c r="AO96" s="57">
        <v>0.9785511209833829</v>
      </c>
      <c r="AP96" s="57">
        <f t="shared" si="15"/>
        <v>23.31736753</v>
      </c>
      <c r="AQ96" s="57">
        <f>IF(UI!$D$19="Less efficient is fine",-0.479 + 0.0553*(AP96) + -0.000521*(AP96)^2,IF(UI!$D$19="More efficient the better",0.099 + -0.00591*(AP96) + 0.000429*(AP96)^2,0.0238*(AP96) + -0.238))</f>
        <v>0.3169533472</v>
      </c>
      <c r="AR96" s="57">
        <v>0.7717929628282376</v>
      </c>
      <c r="AS96" s="57">
        <f t="shared" si="16"/>
        <v>27.24994509</v>
      </c>
      <c r="AT96" s="57">
        <f>IF(UI!$D$19="Less efficient is fine",-0.479 + 0.0553*(AS96) + -0.000521*(AS96)^2,IF(UI!$D$19="More efficient the better",0.099 + -0.00591*(AS96) + 0.000429*(AS96)^2,0.0238*(AS96) + -0.238))</f>
        <v>0.4105486931</v>
      </c>
      <c r="AU96" s="57">
        <v>0.6088037326391796</v>
      </c>
      <c r="AV96" s="57">
        <f t="shared" si="17"/>
        <v>21.48137877</v>
      </c>
      <c r="AW96" s="57">
        <f>IF(UI!$D$19="Less efficient is fine",-0.479 + 0.0553*(AV96) + -0.000521*(AV96)^2,IF(UI!$D$19="More efficient the better",0.099 + -0.00591*(AV96) + 0.000429*(AV96)^2,0.0238*(AV96) + -0.238))</f>
        <v>0.2732568148</v>
      </c>
      <c r="AX96" s="57">
        <v>0.0698515194653554</v>
      </c>
      <c r="AY96" s="57">
        <f t="shared" si="18"/>
        <v>24.68195914</v>
      </c>
      <c r="AZ96" s="57">
        <f>IF(UI!$D$19="Less efficient is fine",-0.479 + 0.0553*(AY96) + -0.000521*(AY96)^2,IF(UI!$D$19="More efficient the better",0.099 + -0.00591*(AY96) + 0.000429*(AY96)^2,0.0238*(AY96) + -0.238))</f>
        <v>0.3494306275</v>
      </c>
      <c r="BA96" s="57">
        <v>0.5778030353485881</v>
      </c>
      <c r="BB96" s="57">
        <f t="shared" si="19"/>
        <v>17.37986858</v>
      </c>
      <c r="BC96" s="57">
        <f>IF(UI!$D$19="Less efficient is fine",-0.479 + 0.0553*(BB96) + -0.000521*(BB96)^2,IF(UI!$D$19="More efficient the better",0.099 + -0.00591*(BB96) + 0.000429*(BB96)^2,0.0238*(BB96) + -0.238))</f>
        <v>0.1756408721</v>
      </c>
      <c r="BD96" s="57">
        <v>0.4111876509650101</v>
      </c>
      <c r="BE96" s="57">
        <f t="shared" si="20"/>
        <v>22.53424553</v>
      </c>
      <c r="BF96" s="57">
        <f>IF(UI!$D$19="Less efficient is fine",-0.479 + 0.0553*(BE96) + -0.000521*(BE96)^2,IF(UI!$D$19="More efficient the better",0.099 + -0.00591*(BE96) + 0.000429*(BE96)^2,0.0238*(BE96) + -0.238))</f>
        <v>0.2983150437</v>
      </c>
      <c r="BG96" s="57">
        <v>0.34407911097523813</v>
      </c>
      <c r="BH96" s="57">
        <f t="shared" si="21"/>
        <v>27.14776513</v>
      </c>
      <c r="BI96" s="57">
        <f>IF(UI!$D$19="Less efficient is fine",-0.479 + 0.0553*(BH96) + -0.000521*(BH96)^2,IF(UI!$D$19="More efficient the better",0.099 + -0.00591*(BH96) + 0.000429*(BH96)^2,0.0238*(BH96) + -0.238))</f>
        <v>0.40811681</v>
      </c>
      <c r="BJ96" s="57">
        <v>0.1316289032296324</v>
      </c>
      <c r="BK96" s="57">
        <f t="shared" si="22"/>
        <v>15.28271637</v>
      </c>
      <c r="BL96" s="57">
        <f>IF(UI!$D$19="Less efficient is fine",-0.479 + 0.0553*(BK96) + -0.000521*(BK96)^2,IF(UI!$D$19="More efficient the better",0.099 + -0.00591*(BK96) + 0.000429*(BK96)^2,0.0238*(BK96) + -0.238))</f>
        <v>0.1257286496</v>
      </c>
      <c r="BM96" s="57">
        <v>0.19711202245510084</v>
      </c>
      <c r="BN96" s="57">
        <f t="shared" si="23"/>
        <v>26.45329949</v>
      </c>
      <c r="BO96" s="57">
        <f>IF(UI!$D$19="Less efficient is fine",-0.479 + 0.0553*(BN96) + -0.000521*(BN96)^2,IF(UI!$D$19="More efficient the better",0.099 + -0.00591*(BN96) + 0.000429*(BN96)^2,0.0238*(BN96) + -0.238))</f>
        <v>0.3915885278</v>
      </c>
      <c r="BP96" s="57">
        <v>0.33090893101716456</v>
      </c>
      <c r="BQ96" s="57">
        <f t="shared" si="24"/>
        <v>23.6608485</v>
      </c>
      <c r="BR96" s="57">
        <f>IF(UI!$D$19="Less efficient is fine",-0.479 + 0.0553*(BQ96) + -0.000521*(BQ96)^2,IF(UI!$D$19="More efficient the better",0.099 + -0.00591*(BQ96) + 0.000429*(BQ96)^2,0.0238*(BQ96) + -0.238))</f>
        <v>0.3251281942</v>
      </c>
      <c r="BS96" s="57">
        <v>0.25310840229724263</v>
      </c>
      <c r="BT96" s="57">
        <f t="shared" si="25"/>
        <v>22.77872286</v>
      </c>
      <c r="BU96" s="57">
        <f>IF(UI!$D$19="Less efficient is fine",-0.479 + 0.0553*(BT96) + -0.000521*(BT96)^2,IF(UI!$D$19="More efficient the better",0.099 + -0.00591*(BT96) + 0.000429*(BT96)^2,0.0238*(BT96) + -0.238))</f>
        <v>0.3041336042</v>
      </c>
      <c r="BV96" s="57">
        <v>0.27325256932743924</v>
      </c>
      <c r="BW96" s="57">
        <f t="shared" si="26"/>
        <v>16.21777958</v>
      </c>
      <c r="BX96" s="57">
        <f>IF(UI!$D$19="Less efficient is fine",-0.479 + 0.0553*(BW96) + -0.000521*(BW96)^2,IF(UI!$D$19="More efficient the better",0.099 + -0.00591*(BW96) + 0.000429*(BW96)^2,0.0238*(BW96) + -0.238))</f>
        <v>0.1479831539</v>
      </c>
      <c r="BY96" s="57">
        <v>0.3606698327788137</v>
      </c>
      <c r="BZ96" s="57">
        <f t="shared" si="27"/>
        <v>28.12329294</v>
      </c>
      <c r="CA96" s="57">
        <f>IF(UI!$D$19="Less efficient is fine",-0.479 + 0.0553*(BZ96) + -0.000521*(BZ96)^2,IF(UI!$D$19="More efficient the better",0.099 + -0.00591*(BZ96) + 0.000429*(BZ96)^2,0.0238*(BZ96) + -0.238))</f>
        <v>0.431334372</v>
      </c>
      <c r="CB96" s="57">
        <v>0.404439284740005</v>
      </c>
      <c r="CC96" s="57">
        <f t="shared" si="28"/>
        <v>25.14781869</v>
      </c>
      <c r="CD96" s="57">
        <f>IF(UI!$D$19="Less efficient is fine",-0.479 + 0.0553*(CC96) + -0.000521*(CC96)^2,IF(UI!$D$19="More efficient the better",0.099 + -0.00591*(CC96) + 0.000429*(CC96)^2,0.0238*(CC96) + -0.238))</f>
        <v>0.3605180847</v>
      </c>
      <c r="CE96" s="57">
        <v>0.7583953996298052</v>
      </c>
      <c r="CF96" s="57">
        <f t="shared" si="29"/>
        <v>15.40213065</v>
      </c>
      <c r="CG96" s="57">
        <f>IF(UI!$D$19="Less efficient is fine",-0.479 + 0.0553*(CF96) + -0.000521*(CF96)^2,IF(UI!$D$19="More efficient the better",0.099 + -0.00591*(CF96) + 0.000429*(CF96)^2,0.0238*(CF96) + -0.238))</f>
        <v>0.1285707095</v>
      </c>
      <c r="CH96" s="57">
        <v>0.16970882308664903</v>
      </c>
      <c r="CI96" s="57">
        <f t="shared" si="30"/>
        <v>16.45648903</v>
      </c>
      <c r="CJ96" s="57">
        <f>IF(UI!$D$19="Less efficient is fine",-0.479 + 0.0553*(CI96) + -0.000521*(CI96)^2,IF(UI!$D$19="More efficient the better",0.099 + -0.00591*(CI96) + 0.000429*(CI96)^2,0.0238*(CI96) + -0.238))</f>
        <v>0.1536644389</v>
      </c>
      <c r="CK96" s="57">
        <v>0.40011194410874495</v>
      </c>
      <c r="CL96" s="57">
        <f t="shared" si="31"/>
        <v>25.4727617</v>
      </c>
      <c r="CM96" s="57">
        <f>IF(UI!$D$19="Less efficient is fine",-0.479 + 0.0553*(CL96) + -0.000521*(CL96)^2,IF(UI!$D$19="More efficient the better",0.099 + -0.00591*(CL96) + 0.000429*(CL96)^2,0.0238*(CL96) + -0.238))</f>
        <v>0.3682517284</v>
      </c>
      <c r="CN96" s="57">
        <v>0.3881569818488899</v>
      </c>
      <c r="CO96" s="57">
        <f t="shared" si="32"/>
        <v>26.40543404</v>
      </c>
      <c r="CP96" s="57">
        <f>IF(UI!$D$19="Less efficient is fine",-0.479 + 0.0553*(CO96) + -0.000521*(CO96)^2,IF(UI!$D$19="More efficient the better",0.099 + -0.00591*(CO96) + 0.000429*(CO96)^2,0.0238*(CO96) + -0.238))</f>
        <v>0.3904493302</v>
      </c>
      <c r="CQ96" s="57">
        <v>0.2849336572718425</v>
      </c>
      <c r="CR96" s="57">
        <f t="shared" si="33"/>
        <v>22.15192561</v>
      </c>
      <c r="CS96" s="57">
        <f>IF(UI!$D$19="Less efficient is fine",-0.479 + 0.0553*(CR96) + -0.000521*(CR96)^2,IF(UI!$D$19="More efficient the better",0.099 + -0.00591*(CR96) + 0.000429*(CR96)^2,0.0238*(CR96) + -0.238))</f>
        <v>0.2892158295</v>
      </c>
      <c r="CT96" s="57">
        <v>0.33590046639861804</v>
      </c>
      <c r="CU96" s="57">
        <f t="shared" si="34"/>
        <v>19.04908658</v>
      </c>
      <c r="CV96" s="57">
        <f>IF(UI!$D$19="Less efficient is fine",-0.479 + 0.0553*(CU96) + -0.000521*(CU96)^2,IF(UI!$D$19="More efficient the better",0.099 + -0.00591*(CU96) + 0.000429*(CU96)^2,0.0238*(CU96) + -0.238))</f>
        <v>0.2153682607</v>
      </c>
      <c r="CW96" s="57">
        <v>0.835027182877353</v>
      </c>
      <c r="CX96" s="57">
        <f t="shared" si="35"/>
        <v>25.61010389</v>
      </c>
      <c r="CY96" s="57">
        <f>IF(UI!$D$19="Less efficient is fine",-0.479 + 0.0553*(CX96) + -0.000521*(CX96)^2,IF(UI!$D$19="More efficient the better",0.099 + -0.00591*(CX96) + 0.000429*(CX96)^2,0.0238*(CX96) + -0.238))</f>
        <v>0.3715204727</v>
      </c>
      <c r="CZ96" s="57">
        <v>0.20157414377440375</v>
      </c>
      <c r="DA96" s="57">
        <f t="shared" si="36"/>
        <v>28.85722817</v>
      </c>
      <c r="DB96" s="57">
        <f>IF(UI!$D$19="Less efficient is fine",-0.479 + 0.0553*(DA96) + -0.000521*(DA96)^2,IF(UI!$D$19="Efficient",0.099 + -0.00591*(DA96) + 0.000429*(DA96)^2,0.0238*(DA96) + -0.238))</f>
        <v>0.4488020305</v>
      </c>
      <c r="DC96" s="57">
        <v>0.3417453004164306</v>
      </c>
      <c r="DD96" s="57">
        <f t="shared" si="37"/>
        <v>24.48020471</v>
      </c>
      <c r="DE96" s="57">
        <f>IF(UI!$D$19="Less efficient is fine",-0.479 + 0.0553*(DD96) + -0.000521*(DD96)^2,IF(UI!$D$19="More efficient the better",0.099 + -0.00591*(DD96) + 0.000429*(DD96)^2,0.0238*(DD96) + -0.238))</f>
        <v>0.3446288721</v>
      </c>
      <c r="DF96" s="57">
        <v>0.3951314722079132</v>
      </c>
      <c r="DG96" s="57">
        <f t="shared" si="38"/>
        <v>26.55586939</v>
      </c>
      <c r="DH96" s="57">
        <f>IF(UI!$D$19="Less efficient is fine",-0.479 + 0.0553*(DG96) + -0.000521*(DG96)^2,IF(UI!$D$19="More efficient the better",0.099 + -0.00591*(DG96) + 0.000429*(DG96)^2,0.0238*(DG96) + -0.238))</f>
        <v>0.3940296915</v>
      </c>
      <c r="DI96" s="57">
        <v>0.44757392753181335</v>
      </c>
      <c r="DJ96" s="57">
        <f t="shared" si="39"/>
        <v>31.78449015</v>
      </c>
      <c r="DK96" s="57">
        <f>IF(UI!$D$19="Less efficient is fine",-0.479 + 0.0553*(DJ96) + -0.000521*(DJ96)^2,IF(UI!$D$19="More efficient the better",0.099 + -0.00591*(DJ96) + 0.000429*(DJ96)^2,0.0238*(DJ96) + -0.238))</f>
        <v>0.5184708655</v>
      </c>
      <c r="DL96" s="57">
        <v>0.01696120393946765</v>
      </c>
      <c r="DM96" s="57">
        <f t="shared" si="40"/>
        <v>24.5525411</v>
      </c>
      <c r="DN96" s="57">
        <f>IF(UI!$D$19="Less efficient is fine",-0.479 + 0.0553*(DM96) + -0.000521*(DM96)^2,IF(UI!$D$19="More efficient the better",0.099 + -0.00591*(DM96) + 0.000429*(DM96)^2,0.0238*(DM96) + -0.238))</f>
        <v>0.3463504783</v>
      </c>
      <c r="DO96" s="57">
        <v>0.395813685598577</v>
      </c>
      <c r="DP96" s="57">
        <f t="shared" si="41"/>
        <v>26.66920332</v>
      </c>
      <c r="DQ96" s="57">
        <f>IF(UI!$D$19="Less efficient is fine",-0.479 + 0.0553*(DP96) + -0.000521*(DP96)^2,IF(UI!$D$19="More efficient the better",0.099 + -0.00591*(DP96) + 0.000429*(DP96)^2,0.0238*(DP96) + -0.238))</f>
        <v>0.3967270389</v>
      </c>
      <c r="DR96" s="57">
        <v>0.3434315414162381</v>
      </c>
      <c r="DS96" s="57">
        <f t="shared" si="42"/>
        <v>26.90070212</v>
      </c>
      <c r="DT96" s="57">
        <f>IF(UI!$D$19="Less efficient is fine",-0.479 + 0.0553*(DS96) + -0.000521*(DS96)^2,IF(UI!$D$19="More efficient the better",0.099 + -0.00591*(DS96) + 0.000429*(DS96)^2,0.0238*(DS96) + -0.238))</f>
        <v>0.4022367104</v>
      </c>
      <c r="DU96" s="57">
        <v>0.5917394684225578</v>
      </c>
      <c r="DV96" s="57">
        <f t="shared" si="43"/>
        <v>22.30292073</v>
      </c>
      <c r="DW96" s="57">
        <f>IF(UI!$D$19="Less efficient is fine",-0.479 + 0.0553*(DV96) + -0.000521*(DV96)^2,IF(UI!$D$19="More efficient the better",0.099 + -0.00591*(DV96) + 0.000429*(DV96)^2,0.0238*(DV96) + -0.238))</f>
        <v>0.2928095133</v>
      </c>
      <c r="DX96" s="57">
        <v>0.07073840976553514</v>
      </c>
      <c r="DY96" s="99">
        <f t="shared" si="44"/>
        <v>28.88067022</v>
      </c>
      <c r="DZ96" s="57">
        <f>IF(UI!$D$19="Less efficient is fine",-0.479 + 0.0553*(DY96) + -0.000521*(DY96)^2,IF(UI!$D$19="More efficient the better",0.099 + -0.00591*(DY96) + 0.000429*(DY96)^2,0.0238*(DY96) + -0.238))</f>
        <v>0.4493599513</v>
      </c>
      <c r="EA96" s="57">
        <v>0.401635715636002</v>
      </c>
      <c r="EB96" s="99">
        <f t="shared" si="45"/>
        <v>26.48127055</v>
      </c>
      <c r="EC96" s="57">
        <f>IF(UI!$D$19="Less efficient is fine",-0.479 + 0.0553*(EB96) + -0.000521*(EB96)^2,IF(UI!$D$19="More efficient the better",0.099 + -0.00591*(EB96) + 0.000429*(EB96)^2,0.0238*(EB96) + -0.238))</f>
        <v>0.3922542392</v>
      </c>
      <c r="ED96" s="57">
        <v>0.18435712911038726</v>
      </c>
      <c r="EE96" s="99">
        <f t="shared" si="46"/>
        <v>25.51804615</v>
      </c>
      <c r="EF96" s="57">
        <f>IF(UI!$D$19="Less efficient is fine",-0.479 + 0.0553*(EE96) + -0.000521*(EE96)^2,IF(UI!$D$19="More efficient the better",0.099 + -0.00591*(EE96) + 0.000429*(EE96)^2,0.0238*(EE96) + -0.238))</f>
        <v>0.3693294984</v>
      </c>
      <c r="EG96" s="57">
        <v>0.7643760831066304</v>
      </c>
      <c r="EH96" s="99">
        <f t="shared" si="47"/>
        <v>19.90813929</v>
      </c>
      <c r="EI96" s="57">
        <f>IF(UI!$D$19="Less efficient is fine",-0.479 + 0.0553*(EH96) + -0.000521*(EH96)^2,IF(UI!$D$19="More efficient the better",0.099 + -0.00591*(EH96) + 0.000429*(EH96)^2,0.0238*(EH96) + -0.238))</f>
        <v>0.2358137151</v>
      </c>
      <c r="EJ96" s="57">
        <v>0.4355763256823908</v>
      </c>
      <c r="EK96" s="99">
        <f t="shared" si="48"/>
        <v>21.33338897</v>
      </c>
      <c r="EL96" s="57">
        <f>IF(UI!$D$19="Less efficient is fine",-0.479 + 0.0553*(EK96) + -0.000521*(EK96)^2,IF(UI!$D$19="More efficient the better",0.099 + -0.00591*(EK96) + 0.000429*(EK96)^2,0.0238*(EK96) + -0.238))</f>
        <v>0.2697346574</v>
      </c>
      <c r="EM96" s="57">
        <v>0.027019401688120337</v>
      </c>
      <c r="EN96" s="99">
        <f t="shared" si="49"/>
        <v>19.46492495</v>
      </c>
      <c r="EO96" s="57">
        <f>IF(UI!$D$19="Less efficient is fine",-0.479 + 0.0553*(EN96) + -0.000521*(EN96)^2,IF(UI!$D$19="More efficient the better",0.099 + -0.00591*(EN96) + 0.000429*(EN96)^2,0.0238*(EN96) + -0.238))</f>
        <v>0.2252652139</v>
      </c>
      <c r="EP96" s="57">
        <v>0.7970115891276895</v>
      </c>
      <c r="EQ96" s="99">
        <f t="shared" si="50"/>
        <v>37.47393883</v>
      </c>
      <c r="ER96" s="57">
        <f>IF(UI!$D$19="Less efficient is fine",-0.479 + 0.0553*(EQ96) + -0.000521*(EQ96)^2,IF(UI!$D$19="More efficient the better",0.099 + -0.00591*(EQ96) + 0.000429*(EQ96)^2,0.0238*(EQ96) + -0.238))</f>
        <v>0.6538797442</v>
      </c>
      <c r="ES96" s="57">
        <v>0.5453603175046501</v>
      </c>
      <c r="ET96" s="99">
        <f t="shared" si="51"/>
        <v>16.71224618</v>
      </c>
      <c r="EU96" s="57">
        <f>IF(UI!$D$19="Less efficient is fine",-0.479 + 0.0553*(ET96) + -0.000521*(ET96)^2,IF(UI!$D$19="More efficient the better",0.099 + -0.00591*(ET96) + 0.000429*(ET96)^2,0.0238*(ET96) + -0.238))</f>
        <v>0.1597514591</v>
      </c>
      <c r="EV96" s="57">
        <v>0.3748019811416943</v>
      </c>
      <c r="EW96" s="99">
        <f t="shared" si="52"/>
        <v>19.89608524</v>
      </c>
      <c r="EX96" s="57">
        <f>IF(UI!$D$19="Less efficient is fine",-0.479 + 0.0553*(EW96) + -0.000521*(EW96)^2,IF(UI!$D$19="More efficient the better",0.099 + -0.00591*(EW96) + 0.000429*(EW96)^2,0.0238*(EW96) + -0.238))</f>
        <v>0.2355268288</v>
      </c>
      <c r="EY96" s="57">
        <v>0.7804298927269989</v>
      </c>
      <c r="EZ96" s="99">
        <f t="shared" si="53"/>
        <v>12.01795551</v>
      </c>
      <c r="FA96" s="57">
        <f>IF(UI!$D$19="Less efficient is fine",-0.479 + 0.0553*(EZ96) + -0.000521*(EZ96)^2,IF(UI!$D$19="More efficient the better",0.099 + -0.00591*(EZ96) + 0.000429*(EZ96)^2,0.0238*(EZ96) + -0.238))</f>
        <v>0.04802734112</v>
      </c>
      <c r="FB96" s="57">
        <v>0.716523292565047</v>
      </c>
      <c r="FC96" s="99">
        <f t="shared" si="54"/>
        <v>9.872709414</v>
      </c>
      <c r="FD96" s="57">
        <f>IF(UI!$D$19="Less efficient is fine",-0.479 + 0.0553*(FC96) + -0.000521*(FC96)^2,IF(UI!$D$19="More efficient the better",0.099 + -0.00591*(FC96) + 0.000429*(FC96)^2,0.0238*(FC96) + -0.238))</f>
        <v>-0.003029515936</v>
      </c>
      <c r="FE96" s="57">
        <v>0.7430050274677718</v>
      </c>
      <c r="FF96" s="57">
        <f t="shared" si="55"/>
        <v>36.06944648</v>
      </c>
      <c r="FG96" s="57">
        <f>IF(UI!$D$19="Less efficient is fine",-0.479 + 0.0553*(FF96) + -0.000521*(FF96)^2,IF(UI!$D$19="More efficient the better",0.099 + -0.00591*(FF96) + 0.000429*(FF96)^2,0.0238*(FF96) + -0.238))</f>
        <v>0.6204528263</v>
      </c>
    </row>
    <row r="97" ht="15.75" customHeight="1">
      <c r="A97" s="57">
        <f t="shared" si="1"/>
        <v>0.8916622853</v>
      </c>
      <c r="B97" s="57">
        <v>0.27517234146263303</v>
      </c>
      <c r="C97" s="57">
        <f t="shared" si="2"/>
        <v>32.08018709</v>
      </c>
      <c r="D97" s="57">
        <f>IF(UI!$D$19="Less efficient is fine",-0.479 + 0.0553*(C97) + -0.000521*(C97)^2,IF(UI!$D$19="More efficient the better",0.099 + -0.00591*(C97) + 0.000429*(C97)^2,0.0238*(C97) + -0.238))</f>
        <v>0.5255084527</v>
      </c>
      <c r="E97" s="57">
        <v>0.3494044473811805</v>
      </c>
      <c r="F97" s="57">
        <f t="shared" si="3"/>
        <v>24.17973951</v>
      </c>
      <c r="G97" s="57">
        <f>IF(UI!$D$19="Less efficient is fine",-0.479 + 0.0553*(F97) + -0.000521*(F97)^2,IF(UI!$D$19="More efficient the better",0.099 + -0.00591*(F97) + 0.000429*(F97)^2,0.0238*(F97) + -0.238))</f>
        <v>0.3374778003</v>
      </c>
      <c r="H97" s="57">
        <v>0.28826042687468056</v>
      </c>
      <c r="I97" s="57">
        <f t="shared" si="4"/>
        <v>32.89822426</v>
      </c>
      <c r="J97" s="57">
        <f>IF(UI!$D$19="Less efficient is fine",-0.479 + 0.0553*(I97) + -0.000521*(I97)^2,IF(UI!$D$19="More efficient the better",0.099 + -0.00591*(I97) + 0.000429*(I97)^2,0.0238*(I97) + -0.238))</f>
        <v>0.5449777374</v>
      </c>
      <c r="K97" s="57">
        <v>0.10592879311341863</v>
      </c>
      <c r="L97" s="99">
        <f t="shared" si="5"/>
        <v>19.3808397</v>
      </c>
      <c r="M97" s="57">
        <f>IF(UI!$D$19="Less efficient is fine",-0.479 + 0.0553*(L97) + -0.000521*(L97)^2,IF(UI!$D$19="More efficient the better",0.099 + -0.00591*(L97) + 0.000429*(L97)^2,0.0238*(L97) + -0.238))</f>
        <v>0.2232639849</v>
      </c>
      <c r="N97" s="57">
        <v>0.5006795265041736</v>
      </c>
      <c r="O97" s="57">
        <f t="shared" si="6"/>
        <v>20.08725823</v>
      </c>
      <c r="P97" s="57">
        <f>IF(UI!$D$19="Less efficient is fine",-0.479 + 0.0553*(O97) + -0.000521*(O97)^2,IF(UI!$D$19="More efficient the better",0.099 + -0.00591*(O97) + 0.000429*(O97)^2,0.0238*(O97) + -0.238))</f>
        <v>0.2400767459</v>
      </c>
      <c r="Q97" s="57">
        <v>0.4561846114137733</v>
      </c>
      <c r="R97" s="57">
        <f t="shared" si="7"/>
        <v>22.34313072</v>
      </c>
      <c r="S97" s="57">
        <f>IF(UI!$D$19="Less efficient is fine",-0.479 + 0.0553*(R97) + -0.000521*(R97)^2,IF(UI!$D$19="More efficient the better",0.099 + -0.00591*(R97) + 0.000429*(R97)^2,0.0238*(R97) + -0.238))</f>
        <v>0.293766511</v>
      </c>
      <c r="T97" s="57">
        <v>0.4262022268643356</v>
      </c>
      <c r="U97" s="57">
        <f t="shared" si="8"/>
        <v>26.61628761</v>
      </c>
      <c r="V97" s="57">
        <f>IF(UI!$D$19="Less efficient is fine",-0.479 + 0.0553*(U97) + -0.000521*(U97)^2,IF(UI!$D$19="More efficient the better",0.099 + -0.00591*(U97) + 0.000429*(U97)^2,0.0238*(U97) + -0.238))</f>
        <v>0.3954676452</v>
      </c>
      <c r="W97" s="57">
        <v>0.5632596309820996</v>
      </c>
      <c r="X97" s="57">
        <f t="shared" si="9"/>
        <v>17.2326569</v>
      </c>
      <c r="Y97" s="57">
        <f>IF(UI!$D$19="Less efficient is fine",-0.479 + 0.0553*(X97) + -0.000521*(X97)^2,IF(UI!$D$19="More efficient the better",0.099 + -0.00591*(X97) + 0.000429*(X97)^2,0.0238*(X97) + -0.238))</f>
        <v>0.1721372343</v>
      </c>
      <c r="Z97" s="57">
        <v>0.502874494031271</v>
      </c>
      <c r="AA97" s="57">
        <f t="shared" si="10"/>
        <v>20.19366257</v>
      </c>
      <c r="AB97" s="57">
        <f>IF(UI!$D$19="Less efficient is fine",-0.479 + 0.0553*(AA97) + -0.000521*(AA97)^2,IF(UI!$D$19="More efficient the better",0.099 + -0.00591*(AA97) + 0.000429*(AA97)^2,0.0238*(AA97) + -0.238))</f>
        <v>0.2426091692</v>
      </c>
      <c r="AC97" s="57">
        <v>0.47559788267448044</v>
      </c>
      <c r="AD97" s="57">
        <f t="shared" si="11"/>
        <v>27.92587797</v>
      </c>
      <c r="AE97" s="57">
        <f>IF(UI!$D$19="Less efficient is fine",-0.479 + 0.0553*(AD97) + -0.000521*(AD97)^2,IF(UI!$D$19="More efficient the better",0.099 + -0.00591*(AD97) + 0.000429*(AD97)^2,0.0238*(AD97) + -0.238))</f>
        <v>0.4266358957</v>
      </c>
      <c r="AF97" s="57">
        <v>0.6893917673169605</v>
      </c>
      <c r="AG97" s="57">
        <f t="shared" si="12"/>
        <v>26.33420237</v>
      </c>
      <c r="AH97" s="57">
        <f>IF(UI!$D$19="Less efficient is fine",-0.479 + 0.0553*(AG97) + -0.000521*(AG97)^2,IF(UI!$D$19="More efficient the better",0.099 + -0.00591*(AG97) + 0.000429*(AG97)^2,0.0238*(AG97) + -0.238))</f>
        <v>0.3887540163</v>
      </c>
      <c r="AI97" s="57">
        <v>0.5238230762488363</v>
      </c>
      <c r="AJ97" s="57">
        <f t="shared" si="13"/>
        <v>21.82873039</v>
      </c>
      <c r="AK97" s="57">
        <f>IF(UI!$D$19="Less efficient is fine",-0.479 + 0.0553*(AJ97) + -0.000521*(AJ97)^2,IF(UI!$D$19="More efficient the better",0.099 + -0.00591*(AJ97) + 0.000429*(AJ97)^2,0.0238*(AJ97) + -0.238))</f>
        <v>0.2815237834</v>
      </c>
      <c r="AL97" s="57">
        <v>0.3193052783699607</v>
      </c>
      <c r="AM97" s="57">
        <f t="shared" si="14"/>
        <v>23.99782782</v>
      </c>
      <c r="AN97" s="57">
        <f>IF(UI!$D$19="Less efficient is fine",-0.479 + 0.0553*(AM97) + -0.000521*(AM97)^2,IF(UI!$D$19="More efficient the better",0.099 + -0.00591*(AM97) + 0.000429*(AM97)^2,0.0238*(AM97) + -0.238))</f>
        <v>0.333148302</v>
      </c>
      <c r="AO97" s="57">
        <v>0.272384821272018</v>
      </c>
      <c r="AP97" s="57">
        <f t="shared" si="15"/>
        <v>21.21425536</v>
      </c>
      <c r="AQ97" s="57">
        <f>IF(UI!$D$19="Less efficient is fine",-0.479 + 0.0553*(AP97) + -0.000521*(AP97)^2,IF(UI!$D$19="More efficient the better",0.099 + -0.00591*(AP97) + 0.000429*(AP97)^2,0.0238*(AP97) + -0.238))</f>
        <v>0.2668992775</v>
      </c>
      <c r="AR97" s="57">
        <v>0.8792219197006677</v>
      </c>
      <c r="AS97" s="57">
        <f t="shared" si="16"/>
        <v>29.63438566</v>
      </c>
      <c r="AT97" s="57">
        <f>IF(UI!$D$19="Less efficient is fine",-0.479 + 0.0553*(AS97) + -0.000521*(AS97)^2,IF(UI!$D$19="More efficient the better",0.099 + -0.00591*(AS97) + 0.000429*(AS97)^2,0.0238*(AS97) + -0.238))</f>
        <v>0.4672983787</v>
      </c>
      <c r="AU97" s="57">
        <v>0.8101940982983353</v>
      </c>
      <c r="AV97" s="57">
        <f t="shared" si="17"/>
        <v>24.06628323</v>
      </c>
      <c r="AW97" s="57">
        <f>IF(UI!$D$19="Less efficient is fine",-0.479 + 0.0553*(AV97) + -0.000521*(AV97)^2,IF(UI!$D$19="More efficient the better",0.099 + -0.00591*(AV97) + 0.000429*(AV97)^2,0.0238*(AV97) + -0.238))</f>
        <v>0.3347775408</v>
      </c>
      <c r="AX97" s="57">
        <v>0.27929663816727657</v>
      </c>
      <c r="AY97" s="57">
        <f t="shared" si="18"/>
        <v>26.36325941</v>
      </c>
      <c r="AZ97" s="57">
        <f>IF(UI!$D$19="Less efficient is fine",-0.479 + 0.0553*(AY97) + -0.000521*(AY97)^2,IF(UI!$D$19="More efficient the better",0.099 + -0.00591*(AY97) + 0.000429*(AY97)^2,0.0238*(AY97) + -0.238))</f>
        <v>0.3894455739</v>
      </c>
      <c r="BA97" s="57">
        <v>0.34694969201267445</v>
      </c>
      <c r="BB97" s="57">
        <f t="shared" si="19"/>
        <v>21.33202493</v>
      </c>
      <c r="BC97" s="57">
        <f>IF(UI!$D$19="Less efficient is fine",-0.479 + 0.0553*(BB97) + -0.000521*(BB97)^2,IF(UI!$D$19="More efficient the better",0.099 + -0.00591*(BB97) + 0.000429*(BB97)^2,0.0238*(BB97) + -0.238))</f>
        <v>0.2697021934</v>
      </c>
      <c r="BD97" s="57">
        <v>0.4048304224283086</v>
      </c>
      <c r="BE97" s="57">
        <f t="shared" si="20"/>
        <v>22.4990578</v>
      </c>
      <c r="BF97" s="57">
        <f>IF(UI!$D$19="Less efficient is fine",-0.479 + 0.0553*(BE97) + -0.000521*(BE97)^2,IF(UI!$D$19="More efficient the better",0.099 + -0.00591*(BE97) + 0.000429*(BE97)^2,0.0238*(BE97) + -0.238))</f>
        <v>0.2974775757</v>
      </c>
      <c r="BG97" s="57">
        <v>0.6927542831086935</v>
      </c>
      <c r="BH97" s="57">
        <f t="shared" si="21"/>
        <v>23.7248288</v>
      </c>
      <c r="BI97" s="57">
        <f>IF(UI!$D$19="Less efficient is fine",-0.479 + 0.0553*(BH97) + -0.000521*(BH97)^2,IF(UI!$D$19="More efficient the better",0.099 + -0.00591*(BH97) + 0.000429*(BH97)^2,0.0238*(BH97) + -0.238))</f>
        <v>0.3266509255</v>
      </c>
      <c r="BJ97" s="57">
        <v>0.8438046259131147</v>
      </c>
      <c r="BK97" s="57">
        <f t="shared" si="22"/>
        <v>15.410276</v>
      </c>
      <c r="BL97" s="57">
        <f>IF(UI!$D$19="Less efficient is fine",-0.479 + 0.0553*(BK97) + -0.000521*(BK97)^2,IF(UI!$D$19="More efficient the better",0.099 + -0.00591*(BK97) + 0.000429*(BK97)^2,0.0238*(BK97) + -0.238))</f>
        <v>0.1287645689</v>
      </c>
      <c r="BM97" s="57">
        <v>0.7868345579737794</v>
      </c>
      <c r="BN97" s="57">
        <f t="shared" si="23"/>
        <v>25.82519933</v>
      </c>
      <c r="BO97" s="57">
        <f>IF(UI!$D$19="Less efficient is fine",-0.479 + 0.0553*(BN97) + -0.000521*(BN97)^2,IF(UI!$D$19="More efficient the better",0.099 + -0.00591*(BN97) + 0.000429*(BN97)^2,0.0238*(BN97) + -0.238))</f>
        <v>0.3766397439</v>
      </c>
      <c r="BP97" s="57">
        <v>0.6192109938968141</v>
      </c>
      <c r="BQ97" s="57">
        <f t="shared" si="24"/>
        <v>19.8368141</v>
      </c>
      <c r="BR97" s="57">
        <f>IF(UI!$D$19="Less efficient is fine",-0.479 + 0.0553*(BQ97) + -0.000521*(BQ97)^2,IF(UI!$D$19="More efficient the better",0.099 + -0.00591*(BQ97) + 0.000429*(BQ97)^2,0.0238*(BQ97) + -0.238))</f>
        <v>0.2341161756</v>
      </c>
      <c r="BS97" s="57">
        <v>0.9702199022944505</v>
      </c>
      <c r="BT97" s="57">
        <f t="shared" si="25"/>
        <v>24.12939542</v>
      </c>
      <c r="BU97" s="57">
        <f>IF(UI!$D$19="Less efficient is fine",-0.479 + 0.0553*(BT97) + -0.000521*(BT97)^2,IF(UI!$D$19="More efficient the better",0.099 + -0.00591*(BT97) + 0.000429*(BT97)^2,0.0238*(BT97) + -0.238))</f>
        <v>0.3362796111</v>
      </c>
      <c r="BV97" s="57">
        <v>0.9845166027997387</v>
      </c>
      <c r="BW97" s="57">
        <f t="shared" si="26"/>
        <v>18.74329538</v>
      </c>
      <c r="BX97" s="57">
        <f>IF(UI!$D$19="Less efficient is fine",-0.479 + 0.0553*(BW97) + -0.000521*(BW97)^2,IF(UI!$D$19="More efficient the better",0.099 + -0.00591*(BW97) + 0.000429*(BW97)^2,0.0238*(BW97) + -0.238))</f>
        <v>0.2080904299</v>
      </c>
      <c r="BY97" s="57">
        <v>0.22292221102342769</v>
      </c>
      <c r="BZ97" s="57">
        <f t="shared" si="27"/>
        <v>27.66928956</v>
      </c>
      <c r="CA97" s="57">
        <f>IF(UI!$D$19="Less efficient is fine",-0.479 + 0.0553*(BZ97) + -0.000521*(BZ97)^2,IF(UI!$D$19="More efficient the better",0.099 + -0.00591*(BZ97) + 0.000429*(BZ97)^2,0.0238*(BZ97) + -0.238))</f>
        <v>0.4205290915</v>
      </c>
      <c r="CB97" s="57">
        <v>0.007744787536418718</v>
      </c>
      <c r="CC97" s="57">
        <f t="shared" si="28"/>
        <v>22.43559992</v>
      </c>
      <c r="CD97" s="57">
        <f>IF(UI!$D$19="Less efficient is fine",-0.479 + 0.0553*(CC97) + -0.000521*(CC97)^2,IF(UI!$D$19="More efficient the better",0.099 + -0.00591*(CC97) + 0.000429*(CC97)^2,0.0238*(CC97) + -0.238))</f>
        <v>0.2959672782</v>
      </c>
      <c r="CE97" s="57">
        <v>0.7852760745106416</v>
      </c>
      <c r="CF97" s="57">
        <f t="shared" si="29"/>
        <v>15.66544772</v>
      </c>
      <c r="CG97" s="57">
        <f>IF(UI!$D$19="Less efficient is fine",-0.479 + 0.0553*(CF97) + -0.000521*(CF97)^2,IF(UI!$D$19="More efficient the better",0.099 + -0.00591*(CF97) + 0.000429*(CF97)^2,0.0238*(CF97) + -0.238))</f>
        <v>0.1348376557</v>
      </c>
      <c r="CH97" s="57">
        <v>0.964832537538251</v>
      </c>
      <c r="CI97" s="57">
        <f t="shared" si="30"/>
        <v>18.24581843</v>
      </c>
      <c r="CJ97" s="57">
        <f>IF(UI!$D$19="Less efficient is fine",-0.479 + 0.0553*(CI97) + -0.000521*(CI97)^2,IF(UI!$D$19="More efficient the better",0.099 + -0.00591*(CI97) + 0.000429*(CI97)^2,0.0238*(CI97) + -0.238))</f>
        <v>0.1962504787</v>
      </c>
      <c r="CK97" s="57">
        <v>0.7539885487425719</v>
      </c>
      <c r="CL97" s="57">
        <f t="shared" si="31"/>
        <v>23.00231425</v>
      </c>
      <c r="CM97" s="57">
        <f>IF(UI!$D$19="Less efficient is fine",-0.479 + 0.0553*(CL97) + -0.000521*(CL97)^2,IF(UI!$D$19="More efficient the better",0.099 + -0.00591*(CL97) + 0.000429*(CL97)^2,0.0238*(CL97) + -0.238))</f>
        <v>0.3094550792</v>
      </c>
      <c r="CN97" s="57">
        <v>0.21696946581801235</v>
      </c>
      <c r="CO97" s="57">
        <f t="shared" si="32"/>
        <v>25.29370206</v>
      </c>
      <c r="CP97" s="57">
        <f>IF(UI!$D$19="Less efficient is fine",-0.479 + 0.0553*(CO97) + -0.000521*(CO97)^2,IF(UI!$D$19="More efficient the better",0.099 + -0.00591*(CO97) + 0.000429*(CO97)^2,0.0238*(CO97) + -0.238))</f>
        <v>0.3639901091</v>
      </c>
      <c r="CQ97" s="57">
        <v>0.7745639080290176</v>
      </c>
      <c r="CR97" s="57">
        <f t="shared" si="33"/>
        <v>21.36617856</v>
      </c>
      <c r="CS97" s="57">
        <f>IF(UI!$D$19="Less efficient is fine",-0.479 + 0.0553*(CR97) + -0.000521*(CR97)^2,IF(UI!$D$19="More efficient the better",0.099 + -0.00591*(CR97) + 0.000429*(CR97)^2,0.0238*(CR97) + -0.238))</f>
        <v>0.2705150497</v>
      </c>
      <c r="CT97" s="57">
        <v>0.8350424214571355</v>
      </c>
      <c r="CU97" s="57">
        <f t="shared" si="34"/>
        <v>17.98959305</v>
      </c>
      <c r="CV97" s="57">
        <f>IF(UI!$D$19="Less efficient is fine",-0.479 + 0.0553*(CU97) + -0.000521*(CU97)^2,IF(UI!$D$19="More efficient the better",0.099 + -0.00591*(CU97) + 0.000429*(CU97)^2,0.0238*(CU97) + -0.238))</f>
        <v>0.1901523146</v>
      </c>
      <c r="CW97" s="57">
        <v>0.015243301049080782</v>
      </c>
      <c r="CX97" s="57">
        <f t="shared" si="35"/>
        <v>23.78571858</v>
      </c>
      <c r="CY97" s="57">
        <f>IF(UI!$D$19="Less efficient is fine",-0.479 + 0.0553*(CX97) + -0.000521*(CX97)^2,IF(UI!$D$19="More efficient the better",0.099 + -0.00591*(CX97) + 0.000429*(CX97)^2,0.0238*(CX97) + -0.238))</f>
        <v>0.3281001023</v>
      </c>
      <c r="CZ97" s="57">
        <v>0.2636809826487566</v>
      </c>
      <c r="DA97" s="57">
        <f t="shared" si="36"/>
        <v>29.26788614</v>
      </c>
      <c r="DB97" s="57">
        <f>IF(UI!$D$19="Less efficient is fine",-0.479 + 0.0553*(DA97) + -0.000521*(DA97)^2,IF(UI!$D$19="Efficient",0.099 + -0.00591*(DA97) + 0.000429*(DA97)^2,0.0238*(DA97) + -0.238))</f>
        <v>0.45857569</v>
      </c>
      <c r="DC97" s="57">
        <v>0.645909889853093</v>
      </c>
      <c r="DD97" s="57">
        <f t="shared" si="37"/>
        <v>20.71209793</v>
      </c>
      <c r="DE97" s="57">
        <f>IF(UI!$D$19="Less efficient is fine",-0.479 + 0.0553*(DD97) + -0.000521*(DD97)^2,IF(UI!$D$19="More efficient the better",0.099 + -0.00591*(DD97) + 0.000429*(DD97)^2,0.0238*(DD97) + -0.238))</f>
        <v>0.2549479308</v>
      </c>
      <c r="DF97" s="57">
        <v>0.02014695318508719</v>
      </c>
      <c r="DG97" s="57">
        <f t="shared" si="38"/>
        <v>23.80293368</v>
      </c>
      <c r="DH97" s="57">
        <f>IF(UI!$D$19="Less efficient is fine",-0.479 + 0.0553*(DG97) + -0.000521*(DG97)^2,IF(UI!$D$19="More efficient the better",0.099 + -0.00591*(DG97) + 0.000429*(DG97)^2,0.0238*(DG97) + -0.238))</f>
        <v>0.3285098217</v>
      </c>
      <c r="DI97" s="57">
        <v>0.2587160285712313</v>
      </c>
      <c r="DJ97" s="57">
        <f t="shared" si="39"/>
        <v>30.87731001</v>
      </c>
      <c r="DK97" s="57">
        <f>IF(UI!$D$19="Less efficient is fine",-0.479 + 0.0553*(DJ97) + -0.000521*(DJ97)^2,IF(UI!$D$19="More efficient the better",0.099 + -0.00591*(DJ97) + 0.000429*(DJ97)^2,0.0238*(DJ97) + -0.238))</f>
        <v>0.4968799783</v>
      </c>
      <c r="DL97" s="57">
        <v>0.8831567159899576</v>
      </c>
      <c r="DM97" s="57">
        <f t="shared" si="40"/>
        <v>25.64929753</v>
      </c>
      <c r="DN97" s="57">
        <f>IF(UI!$D$19="Less efficient is fine",-0.479 + 0.0553*(DM97) + -0.000521*(DM97)^2,IF(UI!$D$19="More efficient the better",0.099 + -0.00591*(DM97) + 0.000429*(DM97)^2,0.0238*(DM97) + -0.238))</f>
        <v>0.3724532811</v>
      </c>
      <c r="DO97" s="57">
        <v>0.11421265394099944</v>
      </c>
      <c r="DP97" s="57">
        <f t="shared" si="41"/>
        <v>25.43381581</v>
      </c>
      <c r="DQ97" s="57">
        <f>IF(UI!$D$19="Less efficient is fine",-0.479 + 0.0553*(DP97) + -0.000521*(DP97)^2,IF(UI!$D$19="More efficient the better",0.099 + -0.00591*(DP97) + 0.000429*(DP97)^2,0.0238*(DP97) + -0.238))</f>
        <v>0.3673248162</v>
      </c>
      <c r="DR97" s="57">
        <v>0.08057585461202887</v>
      </c>
      <c r="DS97" s="57">
        <f t="shared" si="42"/>
        <v>25.40502969</v>
      </c>
      <c r="DT97" s="57">
        <f>IF(UI!$D$19="Less efficient is fine",-0.479 + 0.0553*(DS97) + -0.000521*(DS97)^2,IF(UI!$D$19="More efficient the better",0.099 + -0.00591*(DS97) + 0.000429*(DS97)^2,0.0238*(DS97) + -0.238))</f>
        <v>0.3666397067</v>
      </c>
      <c r="DU97" s="57">
        <v>0.3994103048933393</v>
      </c>
      <c r="DV97" s="57">
        <f t="shared" si="43"/>
        <v>26.34065147</v>
      </c>
      <c r="DW97" s="57">
        <f>IF(UI!$D$19="Less efficient is fine",-0.479 + 0.0553*(DV97) + -0.000521*(DV97)^2,IF(UI!$D$19="More efficient the better",0.099 + -0.00591*(DV97) + 0.000429*(DV97)^2,0.0238*(DV97) + -0.238))</f>
        <v>0.3889075051</v>
      </c>
      <c r="DX97" s="57">
        <v>0.6680785139504094</v>
      </c>
      <c r="DY97" s="99">
        <f t="shared" si="44"/>
        <v>26.69393986</v>
      </c>
      <c r="DZ97" s="57">
        <f>IF(UI!$D$19="Less efficient is fine",-0.479 + 0.0553*(DY97) + -0.000521*(DY97)^2,IF(UI!$D$19="More efficient the better",0.099 + -0.00591*(DY97) + 0.000429*(DY97)^2,0.0238*(DY97) + -0.238))</f>
        <v>0.3973157688</v>
      </c>
      <c r="EA97" s="57">
        <v>0.3997693235453984</v>
      </c>
      <c r="EB97" s="99">
        <f t="shared" si="45"/>
        <v>26.47084625</v>
      </c>
      <c r="EC97" s="57">
        <f>IF(UI!$D$19="Less efficient is fine",-0.479 + 0.0553*(EB97) + -0.000521*(EB97)^2,IF(UI!$D$19="More efficient the better",0.099 + -0.00591*(EB97) + 0.000429*(EB97)^2,0.0238*(EB97) + -0.238))</f>
        <v>0.3920061407</v>
      </c>
      <c r="ED97" s="57">
        <v>0.26458290619467506</v>
      </c>
      <c r="EE97" s="99">
        <f t="shared" si="46"/>
        <v>25.8185946</v>
      </c>
      <c r="EF97" s="57">
        <f>IF(UI!$D$19="Less efficient is fine",-0.479 + 0.0553*(EE97) + -0.000521*(EE97)^2,IF(UI!$D$19="More efficient the better",0.099 + -0.00591*(EE97) + 0.000429*(EE97)^2,0.0238*(EE97) + -0.238))</f>
        <v>0.3764825515</v>
      </c>
      <c r="EG97" s="57">
        <v>0.6210062698389761</v>
      </c>
      <c r="EH97" s="99">
        <f t="shared" si="47"/>
        <v>18.27397175</v>
      </c>
      <c r="EI97" s="57">
        <f>IF(UI!$D$19="Less efficient is fine",-0.479 + 0.0553*(EH97) + -0.000521*(EH97)^2,IF(UI!$D$19="More efficient the better",0.099 + -0.00591*(EH97) + 0.000429*(EH97)^2,0.0238*(EH97) + -0.238))</f>
        <v>0.1969205277</v>
      </c>
      <c r="EJ97" s="57">
        <v>0.956539446900752</v>
      </c>
      <c r="EK97" s="99">
        <f t="shared" si="48"/>
        <v>21.83851684</v>
      </c>
      <c r="EL97" s="57">
        <f>IF(UI!$D$19="Less efficient is fine",-0.479 + 0.0553*(EK97) + -0.000521*(EK97)^2,IF(UI!$D$19="More efficient the better",0.099 + -0.00591*(EK97) + 0.000429*(EK97)^2,0.0238*(EK97) + -0.238))</f>
        <v>0.2817567008</v>
      </c>
      <c r="EM97" s="57">
        <v>0.20759534038363459</v>
      </c>
      <c r="EN97" s="99">
        <f t="shared" si="49"/>
        <v>20.28870583</v>
      </c>
      <c r="EO97" s="57">
        <f>IF(UI!$D$19="Less efficient is fine",-0.479 + 0.0553*(EN97) + -0.000521*(EN97)^2,IF(UI!$D$19="More efficient the better",0.099 + -0.00591*(EN97) + 0.000429*(EN97)^2,0.0238*(EN97) + -0.238))</f>
        <v>0.2448711988</v>
      </c>
      <c r="EP97" s="57">
        <v>0.2732022601505718</v>
      </c>
      <c r="EQ97" s="99">
        <f t="shared" si="50"/>
        <v>34.97908933</v>
      </c>
      <c r="ER97" s="57">
        <f>IF(UI!$D$19="Less efficient is fine",-0.479 + 0.0553*(EQ97) + -0.000521*(EQ97)^2,IF(UI!$D$19="More efficient the better",0.099 + -0.00591*(EQ97) + 0.000429*(EQ97)^2,0.0238*(EQ97) + -0.238))</f>
        <v>0.594502326</v>
      </c>
      <c r="ES97" s="57">
        <v>0.26612698843912763</v>
      </c>
      <c r="ET97" s="99">
        <f t="shared" si="51"/>
        <v>20.09433608</v>
      </c>
      <c r="EU97" s="57">
        <f>IF(UI!$D$19="Less efficient is fine",-0.479 + 0.0553*(ET97) + -0.000521*(ET97)^2,IF(UI!$D$19="More efficient the better",0.099 + -0.00591*(ET97) + 0.000429*(ET97)^2,0.0238*(ET97) + -0.238))</f>
        <v>0.2402451986</v>
      </c>
      <c r="EV97" s="57">
        <v>0.8112567453711527</v>
      </c>
      <c r="EW97" s="99">
        <f t="shared" si="52"/>
        <v>19.09888735</v>
      </c>
      <c r="EX97" s="57">
        <f>IF(UI!$D$19="Less efficient is fine",-0.479 + 0.0553*(EW97) + -0.000521*(EW97)^2,IF(UI!$D$19="More efficient the better",0.099 + -0.00591*(EW97) + 0.000429*(EW97)^2,0.0238*(EW97) + -0.238))</f>
        <v>0.216553519</v>
      </c>
      <c r="EY97" s="57">
        <v>0.2686430304198031</v>
      </c>
      <c r="EZ97" s="99">
        <f t="shared" si="53"/>
        <v>13.09949699</v>
      </c>
      <c r="FA97" s="57">
        <f>IF(UI!$D$19="Less efficient is fine",-0.479 + 0.0553*(EZ97) + -0.000521*(EZ97)^2,IF(UI!$D$19="More efficient the better",0.099 + -0.00591*(EZ97) + 0.000429*(EZ97)^2,0.0238*(EZ97) + -0.238))</f>
        <v>0.07376802843</v>
      </c>
      <c r="FB97" s="57">
        <v>0.1523824215061137</v>
      </c>
      <c r="FC97" s="99">
        <f t="shared" si="54"/>
        <v>10.82808266</v>
      </c>
      <c r="FD97" s="57">
        <f>IF(UI!$D$19="Less efficient is fine",-0.479 + 0.0553*(FC97) + -0.000521*(FC97)^2,IF(UI!$D$19="More efficient the better",0.099 + -0.00591*(FC97) + 0.000429*(FC97)^2,0.0238*(FC97) + -0.238))</f>
        <v>0.01970836738</v>
      </c>
      <c r="FE97" s="57">
        <v>0.3918942760529194</v>
      </c>
      <c r="FF97" s="57">
        <f t="shared" si="55"/>
        <v>38.06647917</v>
      </c>
      <c r="FG97" s="57">
        <f>IF(UI!$D$19="Less efficient is fine",-0.479 + 0.0553*(FF97) + -0.000521*(FF97)^2,IF(UI!$D$19="More efficient the better",0.099 + -0.00591*(FF97) + 0.000429*(FF97)^2,0.0238*(FF97) + -0.238))</f>
        <v>0.6679822043</v>
      </c>
    </row>
    <row r="98" ht="15.75" customHeight="1">
      <c r="A98" s="57">
        <f t="shared" si="1"/>
        <v>0.8787536767</v>
      </c>
      <c r="B98" s="57">
        <v>0.9534291898735422</v>
      </c>
      <c r="C98" s="57">
        <f t="shared" si="2"/>
        <v>34.8573748</v>
      </c>
      <c r="D98" s="57">
        <f>IF(UI!$D$19="Less efficient is fine",-0.479 + 0.0553*(C98) + -0.000521*(C98)^2,IF(UI!$D$19="More efficient the better",0.099 + -0.00591*(C98) + 0.000429*(C98)^2,0.0238*(C98) + -0.238))</f>
        <v>0.5916055203</v>
      </c>
      <c r="E98" s="57">
        <v>0.16049660863113546</v>
      </c>
      <c r="F98" s="57">
        <f t="shared" si="3"/>
        <v>22.83281317</v>
      </c>
      <c r="G98" s="57">
        <f>IF(UI!$D$19="Less efficient is fine",-0.479 + 0.0553*(F98) + -0.000521*(F98)^2,IF(UI!$D$19="More efficient the better",0.099 + -0.00591*(F98) + 0.000429*(F98)^2,0.0238*(F98) + -0.238))</f>
        <v>0.3054209533</v>
      </c>
      <c r="H98" s="57">
        <v>0.2844291848640874</v>
      </c>
      <c r="I98" s="57">
        <f t="shared" si="4"/>
        <v>32.8855675</v>
      </c>
      <c r="J98" s="57">
        <f>IF(UI!$D$19="Less efficient is fine",-0.479 + 0.0553*(I98) + -0.000521*(I98)^2,IF(UI!$D$19="More efficient the better",0.099 + -0.00591*(I98) + 0.000429*(I98)^2,0.0238*(I98) + -0.238))</f>
        <v>0.5446765066</v>
      </c>
      <c r="K98" s="57">
        <v>0.6865664651231395</v>
      </c>
      <c r="L98" s="99">
        <f t="shared" si="5"/>
        <v>17.71568417</v>
      </c>
      <c r="M98" s="57">
        <f>IF(UI!$D$19="Less efficient is fine",-0.479 + 0.0553*(L98) + -0.000521*(L98)^2,IF(UI!$D$19="More efficient the better",0.099 + -0.00591*(L98) + 0.000429*(L98)^2,0.0238*(L98) + -0.238))</f>
        <v>0.1836332834</v>
      </c>
      <c r="N98" s="57">
        <v>0.09788917637778882</v>
      </c>
      <c r="O98" s="57">
        <f t="shared" si="6"/>
        <v>23.99110814</v>
      </c>
      <c r="P98" s="57">
        <f>IF(UI!$D$19="Less efficient is fine",-0.479 + 0.0553*(O98) + -0.000521*(O98)^2,IF(UI!$D$19="More efficient the better",0.099 + -0.00591*(O98) + 0.000429*(O98)^2,0.0238*(O98) + -0.238))</f>
        <v>0.3329883738</v>
      </c>
      <c r="Q98" s="57">
        <v>0.08302925996673649</v>
      </c>
      <c r="R98" s="57">
        <f t="shared" si="7"/>
        <v>20.42625975</v>
      </c>
      <c r="S98" s="57">
        <f>IF(UI!$D$19="Less efficient is fine",-0.479 + 0.0553*(R98) + -0.000521*(R98)^2,IF(UI!$D$19="More efficient the better",0.099 + -0.00591*(R98) + 0.000429*(R98)^2,0.0238*(R98) + -0.238))</f>
        <v>0.248144982</v>
      </c>
      <c r="T98" s="57">
        <v>0.9873301129671838</v>
      </c>
      <c r="U98" s="57">
        <f t="shared" si="8"/>
        <v>30.15044073</v>
      </c>
      <c r="V98" s="57">
        <f>IF(UI!$D$19="Less efficient is fine",-0.479 + 0.0553*(U98) + -0.000521*(U98)^2,IF(UI!$D$19="More efficient the better",0.099 + -0.00591*(U98) + 0.000429*(U98)^2,0.0238*(U98) + -0.238))</f>
        <v>0.4795804893</v>
      </c>
      <c r="W98" s="57">
        <v>0.8968264130383715</v>
      </c>
      <c r="X98" s="57">
        <f t="shared" si="9"/>
        <v>21.73871483</v>
      </c>
      <c r="Y98" s="57">
        <f>IF(UI!$D$19="Less efficient is fine",-0.479 + 0.0553*(X98) + -0.000521*(X98)^2,IF(UI!$D$19="More efficient the better",0.099 + -0.00591*(X98) + 0.000429*(X98)^2,0.0238*(X98) + -0.238))</f>
        <v>0.2793814129</v>
      </c>
      <c r="Z98" s="57">
        <v>0.24883777327908108</v>
      </c>
      <c r="AA98" s="57">
        <f t="shared" si="10"/>
        <v>25.11638369</v>
      </c>
      <c r="AB98" s="57">
        <f>IF(UI!$D$19="Less efficient is fine",-0.479 + 0.0553*(AA98) + -0.000521*(AA98)^2,IF(UI!$D$19="More efficient the better",0.099 + -0.00591*(AA98) + 0.000429*(AA98)^2,0.0238*(AA98) + -0.238))</f>
        <v>0.3597699318</v>
      </c>
      <c r="AC98" s="57">
        <v>0.5795003701692512</v>
      </c>
      <c r="AD98" s="57">
        <f t="shared" si="11"/>
        <v>22.59500519</v>
      </c>
      <c r="AE98" s="57">
        <f>IF(UI!$D$19="Less efficient is fine",-0.479 + 0.0553*(AD98) + -0.000521*(AD98)^2,IF(UI!$D$19="More efficient the better",0.099 + -0.00591*(AD98) + 0.000429*(AD98)^2,0.0238*(AD98) + -0.238))</f>
        <v>0.2997611234</v>
      </c>
      <c r="AF98" s="57">
        <v>0.043952986550321205</v>
      </c>
      <c r="AG98" s="57">
        <f t="shared" si="12"/>
        <v>28.18004486</v>
      </c>
      <c r="AH98" s="57">
        <f>IF(UI!$D$19="Less efficient is fine",-0.479 + 0.0553*(AG98) + -0.000521*(AG98)^2,IF(UI!$D$19="More efficient the better",0.099 + -0.00591*(AG98) + 0.000429*(AG98)^2,0.0238*(AG98) + -0.238))</f>
        <v>0.4326850678</v>
      </c>
      <c r="AI98" s="57">
        <v>0.6299231781462494</v>
      </c>
      <c r="AJ98" s="57">
        <f t="shared" si="13"/>
        <v>22.67795154</v>
      </c>
      <c r="AK98" s="57">
        <f>IF(UI!$D$19="Less efficient is fine",-0.479 + 0.0553*(AJ98) + -0.000521*(AJ98)^2,IF(UI!$D$19="More efficient the better",0.099 + -0.00591*(AJ98) + 0.000429*(AJ98)^2,0.0238*(AJ98) + -0.238))</f>
        <v>0.3017352466</v>
      </c>
      <c r="AL98" s="57">
        <v>0.7528036043445482</v>
      </c>
      <c r="AM98" s="57">
        <f t="shared" si="14"/>
        <v>21.4971318</v>
      </c>
      <c r="AN98" s="57">
        <f>IF(UI!$D$19="Less efficient is fine",-0.479 + 0.0553*(AM98) + -0.000521*(AM98)^2,IF(UI!$D$19="More efficient the better",0.099 + -0.00591*(AM98) + 0.000429*(AM98)^2,0.0238*(AM98) + -0.238))</f>
        <v>0.2736317368</v>
      </c>
      <c r="AO98" s="57">
        <v>0.9477753990977649</v>
      </c>
      <c r="AP98" s="57">
        <f t="shared" si="15"/>
        <v>22.37442438</v>
      </c>
      <c r="AQ98" s="57">
        <f>IF(UI!$D$19="Less efficient is fine",-0.479 + 0.0553*(AP98) + -0.000521*(AP98)^2,IF(UI!$D$19="More efficient the better",0.099 + -0.00591*(AP98) + 0.000429*(AP98)^2,0.0238*(AP98) + -0.238))</f>
        <v>0.2945113003</v>
      </c>
      <c r="AR98" s="57">
        <v>0.47641559932668476</v>
      </c>
      <c r="AS98" s="57">
        <f t="shared" si="16"/>
        <v>30.36871901</v>
      </c>
      <c r="AT98" s="57">
        <f>IF(UI!$D$19="Less efficient is fine",-0.479 + 0.0553*(AS98) + -0.000521*(AS98)^2,IF(UI!$D$19="More efficient the better",0.099 + -0.00591*(AS98) + 0.000429*(AS98)^2,0.0238*(AS98) + -0.238))</f>
        <v>0.4847755123</v>
      </c>
      <c r="AU98" s="57">
        <v>0.9820541335990487</v>
      </c>
      <c r="AV98" s="57">
        <f t="shared" si="17"/>
        <v>28.17545671</v>
      </c>
      <c r="AW98" s="57">
        <f>IF(UI!$D$19="Less efficient is fine",-0.479 + 0.0553*(AV98) + -0.000521*(AV98)^2,IF(UI!$D$19="More efficient the better",0.099 + -0.00591*(AV98) + 0.000429*(AV98)^2,0.0238*(AV98) + -0.238))</f>
        <v>0.4325758697</v>
      </c>
      <c r="AX98" s="57">
        <v>0.9846143411030651</v>
      </c>
      <c r="AY98" s="57">
        <f t="shared" si="18"/>
        <v>30.04860292</v>
      </c>
      <c r="AZ98" s="57">
        <f>IF(UI!$D$19="Less efficient is fine",-0.479 + 0.0553*(AY98) + -0.000521*(AY98)^2,IF(UI!$D$19="More efficient the better",0.099 + -0.00591*(AY98) + 0.000429*(AY98)^2,0.0238*(AY98) + -0.238))</f>
        <v>0.4771567494</v>
      </c>
      <c r="BA98" s="57">
        <v>0.8233827363956476</v>
      </c>
      <c r="BB98" s="57">
        <f t="shared" si="19"/>
        <v>20.42464007</v>
      </c>
      <c r="BC98" s="57">
        <f>IF(UI!$D$19="Less efficient is fine",-0.479 + 0.0553*(BB98) + -0.000521*(BB98)^2,IF(UI!$D$19="More efficient the better",0.099 + -0.00591*(BB98) + 0.000429*(BB98)^2,0.0238*(BB98) + -0.238))</f>
        <v>0.2481064336</v>
      </c>
      <c r="BD98" s="57">
        <v>0.10048034017119256</v>
      </c>
      <c r="BE98" s="57">
        <f t="shared" si="20"/>
        <v>20.24143191</v>
      </c>
      <c r="BF98" s="57">
        <f>IF(UI!$D$19="Less efficient is fine",-0.479 + 0.0553*(BE98) + -0.000521*(BE98)^2,IF(UI!$D$19="More efficient the better",0.099 + -0.00591*(BE98) + 0.000429*(BE98)^2,0.0238*(BE98) + -0.238))</f>
        <v>0.2437460795</v>
      </c>
      <c r="BG98" s="57">
        <v>0.6874749956068835</v>
      </c>
      <c r="BH98" s="57">
        <f t="shared" si="21"/>
        <v>23.64548231</v>
      </c>
      <c r="BI98" s="57">
        <f>IF(UI!$D$19="Less efficient is fine",-0.479 + 0.0553*(BH98) + -0.000521*(BH98)^2,IF(UI!$D$19="More efficient the better",0.099 + -0.00591*(BH98) + 0.000429*(BH98)^2,0.0238*(BH98) + -0.238))</f>
        <v>0.324762479</v>
      </c>
      <c r="BJ98" s="57">
        <v>0.0655942228926022</v>
      </c>
      <c r="BK98" s="57">
        <f t="shared" si="22"/>
        <v>14.90549864</v>
      </c>
      <c r="BL98" s="57">
        <f>IF(UI!$D$19="Less efficient is fine",-0.479 + 0.0553*(BK98) + -0.000521*(BK98)^2,IF(UI!$D$19="More efficient the better",0.099 + -0.00591*(BK98) + 0.000429*(BK98)^2,0.0238*(BK98) + -0.238))</f>
        <v>0.1167508676</v>
      </c>
      <c r="BM98" s="57">
        <v>0.11187580814458853</v>
      </c>
      <c r="BN98" s="57">
        <f t="shared" si="23"/>
        <v>25.60163149</v>
      </c>
      <c r="BO98" s="57">
        <f>IF(UI!$D$19="Less efficient is fine",-0.479 + 0.0553*(BN98) + -0.000521*(BN98)^2,IF(UI!$D$19="More efficient the better",0.099 + -0.00591*(BN98) + 0.000429*(BN98)^2,0.0238*(BN98) + -0.238))</f>
        <v>0.3713188294</v>
      </c>
      <c r="BP98" s="57">
        <v>0.36269389268121666</v>
      </c>
      <c r="BQ98" s="57">
        <f t="shared" si="24"/>
        <v>23.83263651</v>
      </c>
      <c r="BR98" s="57">
        <f>IF(UI!$D$19="Less efficient is fine",-0.479 + 0.0553*(BQ98) + -0.000521*(BQ98)^2,IF(UI!$D$19="More efficient the better",0.099 + -0.00591*(BQ98) + 0.000429*(BQ98)^2,0.0238*(BQ98) + -0.238))</f>
        <v>0.329216749</v>
      </c>
      <c r="BS98" s="57">
        <v>0.9072891200590673</v>
      </c>
      <c r="BT98" s="57">
        <f t="shared" si="25"/>
        <v>22.69946544</v>
      </c>
      <c r="BU98" s="57">
        <f>IF(UI!$D$19="Less efficient is fine",-0.479 + 0.0553*(BT98) + -0.000521*(BT98)^2,IF(UI!$D$19="More efficient the better",0.099 + -0.00591*(BT98) + 0.000429*(BT98)^2,0.0238*(BT98) + -0.238))</f>
        <v>0.3022472774</v>
      </c>
      <c r="BV98" s="57">
        <v>0.06506610837717386</v>
      </c>
      <c r="BW98" s="57">
        <f t="shared" si="26"/>
        <v>15.0822153</v>
      </c>
      <c r="BX98" s="57">
        <f>IF(UI!$D$19="Less efficient is fine",-0.479 + 0.0553*(BW98) + -0.000521*(BW98)^2,IF(UI!$D$19="More efficient the better",0.099 + -0.00591*(BW98) + 0.000429*(BW98)^2,0.0238*(BW98) + -0.238))</f>
        <v>0.1209567241</v>
      </c>
      <c r="BY98" s="57">
        <v>0.5943434220870434</v>
      </c>
      <c r="BZ98" s="57">
        <f t="shared" si="27"/>
        <v>23.39697019</v>
      </c>
      <c r="CA98" s="57">
        <f>IF(UI!$D$19="Less efficient is fine",-0.479 + 0.0553*(BZ98) + -0.000521*(BZ98)^2,IF(UI!$D$19="More efficient the better",0.099 + -0.00591*(BZ98) + 0.000429*(BZ98)^2,0.0238*(BZ98) + -0.238))</f>
        <v>0.3188478904</v>
      </c>
      <c r="CB98" s="57">
        <v>0.2991730698647037</v>
      </c>
      <c r="CC98" s="57">
        <f t="shared" si="28"/>
        <v>24.7073493</v>
      </c>
      <c r="CD98" s="57">
        <f>IF(UI!$D$19="Less efficient is fine",-0.479 + 0.0553*(CC98) + -0.000521*(CC98)^2,IF(UI!$D$19="More efficient the better",0.099 + -0.00591*(CC98) + 0.000429*(CC98)^2,0.0238*(CC98) + -0.238))</f>
        <v>0.3500349132</v>
      </c>
      <c r="CE98" s="57">
        <v>0.34162331441745675</v>
      </c>
      <c r="CF98" s="57">
        <f t="shared" si="29"/>
        <v>17.06646835</v>
      </c>
      <c r="CG98" s="57">
        <f>IF(UI!$D$19="Less efficient is fine",-0.479 + 0.0553*(CF98) + -0.000521*(CF98)^2,IF(UI!$D$19="More efficient the better",0.099 + -0.00591*(CF98) + 0.000429*(CF98)^2,0.0238*(CF98) + -0.238))</f>
        <v>0.1681819467</v>
      </c>
      <c r="CH98" s="57">
        <v>0.30126628517592813</v>
      </c>
      <c r="CI98" s="57">
        <f t="shared" si="30"/>
        <v>16.94057429</v>
      </c>
      <c r="CJ98" s="57">
        <f>IF(UI!$D$19="Less efficient is fine",-0.479 + 0.0553*(CI98) + -0.000521*(CI98)^2,IF(UI!$D$19="More efficient the better",0.099 + -0.00591*(CI98) + 0.000429*(CI98)^2,0.0238*(CI98) + -0.238))</f>
        <v>0.165185668</v>
      </c>
      <c r="CK98" s="57">
        <v>0.6493515251121637</v>
      </c>
      <c r="CL98" s="57">
        <f t="shared" si="31"/>
        <v>21.45177485</v>
      </c>
      <c r="CM98" s="57">
        <f>IF(UI!$D$19="Less efficient is fine",-0.479 + 0.0553*(CL98) + -0.000521*(CL98)^2,IF(UI!$D$19="More efficient the better",0.099 + -0.00591*(CL98) + 0.000429*(CL98)^2,0.0238*(CL98) + -0.238))</f>
        <v>0.2725522415</v>
      </c>
      <c r="CN98" s="57">
        <v>0.4509969299316746</v>
      </c>
      <c r="CO98" s="57">
        <f t="shared" si="32"/>
        <v>26.74866787</v>
      </c>
      <c r="CP98" s="57">
        <f>IF(UI!$D$19="Less efficient is fine",-0.479 + 0.0553*(CO98) + -0.000521*(CO98)^2,IF(UI!$D$19="More efficient the better",0.099 + -0.00591*(CO98) + 0.000429*(CO98)^2,0.0238*(CO98) + -0.238))</f>
        <v>0.3986182952</v>
      </c>
      <c r="CQ98" s="57">
        <v>0.8774247358074663</v>
      </c>
      <c r="CR98" s="57">
        <f t="shared" si="33"/>
        <v>23.37099424</v>
      </c>
      <c r="CS98" s="57">
        <f>IF(UI!$D$19="Less efficient is fine",-0.479 + 0.0553*(CR98) + -0.000521*(CR98)^2,IF(UI!$D$19="More efficient the better",0.099 + -0.00591*(CR98) + 0.000429*(CR98)^2,0.0238*(CR98) + -0.238))</f>
        <v>0.318229663</v>
      </c>
      <c r="CT98" s="57">
        <v>0.4026110453955257</v>
      </c>
      <c r="CU98" s="57">
        <f t="shared" si="34"/>
        <v>19.2433542</v>
      </c>
      <c r="CV98" s="57">
        <f>IF(UI!$D$19="Less efficient is fine",-0.479 + 0.0553*(CU98) + -0.000521*(CU98)^2,IF(UI!$D$19="More efficient the better",0.099 + -0.00591*(CU98) + 0.000429*(CU98)^2,0.0238*(CU98) + -0.238))</f>
        <v>0.21999183</v>
      </c>
      <c r="CW98" s="57">
        <v>0.1429738391343276</v>
      </c>
      <c r="CX98" s="57">
        <f t="shared" si="35"/>
        <v>25.40633341</v>
      </c>
      <c r="CY98" s="57">
        <f>IF(UI!$D$19="Less efficient is fine",-0.479 + 0.0553*(CX98) + -0.000521*(CX98)^2,IF(UI!$D$19="More efficient the better",0.099 + -0.00591*(CX98) + 0.000429*(CX98)^2,0.0238*(CX98) + -0.238))</f>
        <v>0.3666707352</v>
      </c>
      <c r="CZ98" s="57">
        <v>0.4614910658918199</v>
      </c>
      <c r="DA98" s="57">
        <f t="shared" si="36"/>
        <v>30.32323816</v>
      </c>
      <c r="DB98" s="57">
        <f>IF(UI!$D$19="Less efficient is fine",-0.479 + 0.0553*(DA98) + -0.000521*(DA98)^2,IF(UI!$D$19="Efficient",0.099 + -0.00591*(DA98) + 0.000429*(DA98)^2,0.0238*(DA98) + -0.238))</f>
        <v>0.4836930682</v>
      </c>
      <c r="DC98" s="57">
        <v>0.9953564438951233</v>
      </c>
      <c r="DD98" s="57">
        <f t="shared" si="37"/>
        <v>27.16541423</v>
      </c>
      <c r="DE98" s="57">
        <f>IF(UI!$D$19="Less efficient is fine",-0.479 + 0.0553*(DD98) + -0.000521*(DD98)^2,IF(UI!$D$19="More efficient the better",0.099 + -0.00591*(DD98) + 0.000429*(DD98)^2,0.0238*(DD98) + -0.238))</f>
        <v>0.4085368586</v>
      </c>
      <c r="DF98" s="57">
        <v>0.774058632760504</v>
      </c>
      <c r="DG98" s="57">
        <f t="shared" si="38"/>
        <v>24.0140616</v>
      </c>
      <c r="DH98" s="57">
        <f>IF(UI!$D$19="Less efficient is fine",-0.479 + 0.0553*(DG98) + -0.000521*(DG98)^2,IF(UI!$D$19="More efficient the better",0.099 + -0.00591*(DG98) + 0.000429*(DG98)^2,0.0238*(DG98) + -0.238))</f>
        <v>0.3335346661</v>
      </c>
      <c r="DI98" s="57">
        <v>0.5907320691028198</v>
      </c>
      <c r="DJ98" s="57">
        <f t="shared" si="39"/>
        <v>25.76415171</v>
      </c>
      <c r="DK98" s="57">
        <f>IF(UI!$D$19="Less efficient is fine",-0.479 + 0.0553*(DJ98) + -0.000521*(DJ98)^2,IF(UI!$D$19="More efficient the better",0.099 + -0.00591*(DJ98) + 0.000429*(DJ98)^2,0.0238*(DJ98) + -0.238))</f>
        <v>0.3751868106</v>
      </c>
      <c r="DL98" s="57">
        <v>0.21638590199130858</v>
      </c>
      <c r="DM98" s="57">
        <f t="shared" si="40"/>
        <v>25.97356181</v>
      </c>
      <c r="DN98" s="57">
        <f>IF(UI!$D$19="Less efficient is fine",-0.479 + 0.0553*(DM98) + -0.000521*(DM98)^2,IF(UI!$D$19="More efficient the better",0.099 + -0.00591*(DM98) + 0.000429*(DM98)^2,0.0238*(DM98) + -0.238))</f>
        <v>0.3801707712</v>
      </c>
      <c r="DO98" s="57">
        <v>0.9065849532839781</v>
      </c>
      <c r="DP98" s="57">
        <f t="shared" si="41"/>
        <v>26.10985379</v>
      </c>
      <c r="DQ98" s="57">
        <f>IF(UI!$D$19="Less efficient is fine",-0.479 + 0.0553*(DP98) + -0.000521*(DP98)^2,IF(UI!$D$19="More efficient the better",0.099 + -0.00591*(DP98) + 0.000429*(DP98)^2,0.0238*(DP98) + -0.238))</f>
        <v>0.3834145201</v>
      </c>
      <c r="DR98" s="57">
        <v>0.30227119413017156</v>
      </c>
      <c r="DS98" s="57">
        <f t="shared" si="42"/>
        <v>26.72133134</v>
      </c>
      <c r="DT98" s="57">
        <f>IF(UI!$D$19="Less efficient is fine",-0.479 + 0.0553*(DS98) + -0.000521*(DS98)^2,IF(UI!$D$19="More efficient the better",0.099 + -0.00591*(DS98) + 0.000429*(DS98)^2,0.0238*(DS98) + -0.238))</f>
        <v>0.3979676859</v>
      </c>
      <c r="DU98" s="57">
        <v>0.6585935760100234</v>
      </c>
      <c r="DV98" s="57">
        <f t="shared" si="43"/>
        <v>22.79021971</v>
      </c>
      <c r="DW98" s="57">
        <f>IF(UI!$D$19="Less efficient is fine",-0.479 + 0.0553*(DV98) + -0.000521*(DV98)^2,IF(UI!$D$19="More efficient the better",0.099 + -0.00591*(DV98) + 0.000429*(DV98)^2,0.0238*(DV98) + -0.238))</f>
        <v>0.304407229</v>
      </c>
      <c r="DX98" s="57">
        <v>0.9197634470699537</v>
      </c>
      <c r="DY98" s="99">
        <f t="shared" si="44"/>
        <v>31.9328808</v>
      </c>
      <c r="DZ98" s="57">
        <f>IF(UI!$D$19="Less efficient is fine",-0.479 + 0.0553*(DY98) + -0.000521*(DY98)^2,IF(UI!$D$19="More efficient the better",0.099 + -0.00591*(DY98) + 0.000429*(DY98)^2,0.0238*(DY98) + -0.238))</f>
        <v>0.5220025632</v>
      </c>
      <c r="EA98" s="57">
        <v>0.8801101790762309</v>
      </c>
      <c r="EB98" s="99">
        <f t="shared" si="45"/>
        <v>26.31051394</v>
      </c>
      <c r="EC98" s="57">
        <f>IF(UI!$D$19="Less efficient is fine",-0.479 + 0.0553*(EB98) + -0.000521*(EB98)^2,IF(UI!$D$19="More efficient the better",0.099 + -0.00591*(EB98) + 0.000429*(EB98)^2,0.0238*(EB98) + -0.238))</f>
        <v>0.3881902317</v>
      </c>
      <c r="ED98" s="57">
        <v>0.605145129044289</v>
      </c>
      <c r="EE98" s="99">
        <f t="shared" si="46"/>
        <v>21.76686303</v>
      </c>
      <c r="EF98" s="57">
        <f>IF(UI!$D$19="Less efficient is fine",-0.479 + 0.0553*(EE98) + -0.000521*(EE98)^2,IF(UI!$D$19="More efficient the better",0.099 + -0.00591*(EE98) + 0.000429*(EE98)^2,0.0238*(EE98) + -0.238))</f>
        <v>0.2800513402</v>
      </c>
      <c r="EG98" s="57">
        <v>0.060838727703269924</v>
      </c>
      <c r="EH98" s="99">
        <f t="shared" si="47"/>
        <v>20.22088035</v>
      </c>
      <c r="EI98" s="57">
        <f>IF(UI!$D$19="Less efficient is fine",-0.479 + 0.0553*(EH98) + -0.000521*(EH98)^2,IF(UI!$D$19="More efficient the better",0.099 + -0.00591*(EH98) + 0.000429*(EH98)^2,0.0238*(EH98) + -0.238))</f>
        <v>0.2432569523</v>
      </c>
      <c r="EJ98" s="57">
        <v>0.3121457806873753</v>
      </c>
      <c r="EK98" s="99">
        <f t="shared" si="48"/>
        <v>20.97530308</v>
      </c>
      <c r="EL98" s="57">
        <f>IF(UI!$D$19="Less efficient is fine",-0.479 + 0.0553*(EK98) + -0.000521*(EK98)^2,IF(UI!$D$19="More efficient the better",0.099 + -0.00591*(EK98) + 0.000429*(EK98)^2,0.0238*(EK98) + -0.238))</f>
        <v>0.2612122133</v>
      </c>
      <c r="EM98" s="57">
        <v>0.3011773089780372</v>
      </c>
      <c r="EN98" s="99">
        <f t="shared" si="49"/>
        <v>20.55223016</v>
      </c>
      <c r="EO98" s="57">
        <f>IF(UI!$D$19="Less efficient is fine",-0.479 + 0.0553*(EN98) + -0.000521*(EN98)^2,IF(UI!$D$19="More efficient the better",0.099 + -0.00591*(EN98) + 0.000429*(EN98)^2,0.0238*(EN98) + -0.238))</f>
        <v>0.2511430778</v>
      </c>
      <c r="EP98" s="57">
        <v>0.9845187379875429</v>
      </c>
      <c r="EQ98" s="99">
        <f t="shared" si="50"/>
        <v>47.98842028</v>
      </c>
      <c r="ER98" s="57">
        <f>IF(UI!$D$19="Less efficient is fine",-0.479 + 0.0553*(EQ98) + -0.000521*(EQ98)^2,IF(UI!$D$19="More efficient the better",0.099 + -0.00591*(EQ98) + 0.000429*(EQ98)^2,0.0238*(EQ98) + -0.238))</f>
        <v>0.9041244026</v>
      </c>
      <c r="ES98" s="57">
        <v>0.6648841189174811</v>
      </c>
      <c r="ET98" s="99">
        <f t="shared" si="51"/>
        <v>17.46021733</v>
      </c>
      <c r="EU98" s="57">
        <f>IF(UI!$D$19="Less efficient is fine",-0.479 + 0.0553*(ET98) + -0.000521*(ET98)^2,IF(UI!$D$19="More efficient the better",0.099 + -0.00591*(ET98) + 0.000429*(ET98)^2,0.0238*(ET98) + -0.238))</f>
        <v>0.1775531725</v>
      </c>
      <c r="EV98" s="57">
        <v>0.9498917011409798</v>
      </c>
      <c r="EW98" s="99">
        <f t="shared" si="52"/>
        <v>21.95944394</v>
      </c>
      <c r="EX98" s="57">
        <f>IF(UI!$D$19="Less efficient is fine",-0.479 + 0.0553*(EW98) + -0.000521*(EW98)^2,IF(UI!$D$19="More efficient the better",0.099 + -0.00591*(EW98) + 0.000429*(EW98)^2,0.0238*(EW98) + -0.238))</f>
        <v>0.2846347658</v>
      </c>
      <c r="EY98" s="57">
        <v>0.26927474851261135</v>
      </c>
      <c r="EZ98" s="99">
        <f t="shared" si="53"/>
        <v>13.10078898</v>
      </c>
      <c r="FA98" s="57">
        <f>IF(UI!$D$19="Less efficient is fine",-0.479 + 0.0553*(EZ98) + -0.000521*(EZ98)^2,IF(UI!$D$19="More efficient the better",0.099 + -0.00591*(EZ98) + 0.000429*(EZ98)^2,0.0238*(EZ98) + -0.238))</f>
        <v>0.07379877761</v>
      </c>
      <c r="FB98" s="57">
        <v>0.6869673242875302</v>
      </c>
      <c r="FC98" s="99">
        <f t="shared" si="54"/>
        <v>9.713721358</v>
      </c>
      <c r="FD98" s="57">
        <f>IF(UI!$D$19="Less efficient is fine",-0.479 + 0.0553*(FC98) + -0.000521*(FC98)^2,IF(UI!$D$19="More efficient the better",0.099 + -0.00591*(FC98) + 0.000429*(FC98)^2,0.0238*(FC98) + -0.238))</f>
        <v>-0.006813431677</v>
      </c>
      <c r="FE98" s="57">
        <v>0.46914384698984624</v>
      </c>
      <c r="FF98" s="57">
        <f t="shared" si="55"/>
        <v>39.10815643</v>
      </c>
      <c r="FG98" s="57">
        <f>IF(UI!$D$19="Less efficient is fine",-0.479 + 0.0553*(FF98) + -0.000521*(FF98)^2,IF(UI!$D$19="More efficient the better",0.099 + -0.00591*(FF98) + 0.000429*(FF98)^2,0.0238*(FF98) + -0.238))</f>
        <v>0.6927741231</v>
      </c>
    </row>
    <row r="99" ht="15.75" customHeight="1">
      <c r="A99" s="57">
        <f t="shared" si="1"/>
        <v>0.360569074</v>
      </c>
      <c r="B99" s="57">
        <v>0.07974267098395704</v>
      </c>
      <c r="C99" s="57">
        <f t="shared" si="2"/>
        <v>30.19645888</v>
      </c>
      <c r="D99" s="57">
        <f>IF(UI!$D$19="Less efficient is fine",-0.479 + 0.0553*(C99) + -0.000521*(C99)^2,IF(UI!$D$19="More efficient the better",0.099 + -0.00591*(C99) + 0.000429*(C99)^2,0.0238*(C99) + -0.238))</f>
        <v>0.4806757213</v>
      </c>
      <c r="E99" s="57">
        <v>0.5097113363883815</v>
      </c>
      <c r="F99" s="57">
        <f t="shared" si="3"/>
        <v>18.92876855</v>
      </c>
      <c r="G99" s="57">
        <f>IF(UI!$D$19="Less efficient is fine",-0.479 + 0.0553*(F99) + -0.000521*(F99)^2,IF(UI!$D$19="More efficient the better",0.099 + -0.00591*(F99) + 0.000429*(F99)^2,0.0238*(F99) + -0.238))</f>
        <v>0.2125046914</v>
      </c>
      <c r="H99" s="57">
        <v>0.37637319523462953</v>
      </c>
      <c r="I99" s="57">
        <f t="shared" si="4"/>
        <v>33.16902396</v>
      </c>
      <c r="J99" s="57">
        <f>IF(UI!$D$19="Less efficient is fine",-0.479 + 0.0553*(I99) + -0.000521*(I99)^2,IF(UI!$D$19="More efficient the better",0.099 + -0.00591*(I99) + 0.000429*(I99)^2,0.0238*(I99) + -0.238))</f>
        <v>0.5514227703</v>
      </c>
      <c r="K99" s="57">
        <v>0.9855481730269039</v>
      </c>
      <c r="L99" s="99">
        <f t="shared" si="5"/>
        <v>22.65058153</v>
      </c>
      <c r="M99" s="57">
        <f>IF(UI!$D$19="Less efficient is fine",-0.479 + 0.0553*(L99) + -0.000521*(L99)^2,IF(UI!$D$19="More efficient the better",0.099 + -0.00591*(L99) + 0.000429*(L99)^2,0.0238*(L99) + -0.238))</f>
        <v>0.3010838405</v>
      </c>
      <c r="N99" s="57">
        <v>0.03819792150370205</v>
      </c>
      <c r="O99" s="57">
        <f t="shared" si="6"/>
        <v>23.24379091</v>
      </c>
      <c r="P99" s="57">
        <f>IF(UI!$D$19="Less efficient is fine",-0.479 + 0.0553*(O99) + -0.000521*(O99)^2,IF(UI!$D$19="More efficient the better",0.099 + -0.00591*(O99) + 0.000429*(O99)^2,0.0238*(O99) + -0.238))</f>
        <v>0.3152022236</v>
      </c>
      <c r="Q99" s="57">
        <v>0.9808955790766843</v>
      </c>
      <c r="R99" s="57">
        <f t="shared" si="7"/>
        <v>24.26536854</v>
      </c>
      <c r="S99" s="57">
        <f>IF(UI!$D$19="Less efficient is fine",-0.479 + 0.0553*(R99) + -0.000521*(R99)^2,IF(UI!$D$19="More efficient the better",0.099 + -0.00591*(R99) + 0.000429*(R99)^2,0.0238*(R99) + -0.238))</f>
        <v>0.3395157713</v>
      </c>
      <c r="T99" s="57">
        <v>0.5578024004709812</v>
      </c>
      <c r="U99" s="57">
        <f t="shared" si="8"/>
        <v>21.07327351</v>
      </c>
      <c r="V99" s="57">
        <f>IF(UI!$D$19="Less efficient is fine",-0.479 + 0.0553*(U99) + -0.000521*(U99)^2,IF(UI!$D$19="More efficient the better",0.099 + -0.00591*(U99) + 0.000429*(U99)^2,0.0238*(U99) + -0.238))</f>
        <v>0.2635439094</v>
      </c>
      <c r="W99" s="57">
        <v>0.5561384113493936</v>
      </c>
      <c r="X99" s="57">
        <f t="shared" si="9"/>
        <v>17.16146847</v>
      </c>
      <c r="Y99" s="57">
        <f>IF(UI!$D$19="Less efficient is fine",-0.479 + 0.0553*(X99) + -0.000521*(X99)^2,IF(UI!$D$19="More efficient the better",0.099 + -0.00591*(X99) + 0.000429*(X99)^2,0.0238*(X99) + -0.238))</f>
        <v>0.1704429496</v>
      </c>
      <c r="Z99" s="57">
        <v>0.6011947120797347</v>
      </c>
      <c r="AA99" s="57">
        <f t="shared" si="10"/>
        <v>21.1124386</v>
      </c>
      <c r="AB99" s="57">
        <f>IF(UI!$D$19="Less efficient is fine",-0.479 + 0.0553*(AA99) + -0.000521*(AA99)^2,IF(UI!$D$19="More efficient the better",0.099 + -0.00591*(AA99) + 0.000429*(AA99)^2,0.0238*(AA99) + -0.238))</f>
        <v>0.2644760386</v>
      </c>
      <c r="AC99" s="57">
        <v>0.2816130369903427</v>
      </c>
      <c r="AD99" s="57">
        <f t="shared" si="11"/>
        <v>27.25145168</v>
      </c>
      <c r="AE99" s="57">
        <f>IF(UI!$D$19="Less efficient is fine",-0.479 + 0.0553*(AD99) + -0.000521*(AD99)^2,IF(UI!$D$19="More efficient the better",0.099 + -0.00591*(AD99) + 0.000429*(AD99)^2,0.0238*(AD99) + -0.238))</f>
        <v>0.41058455</v>
      </c>
      <c r="AF99" s="57">
        <v>0.24969593439499105</v>
      </c>
      <c r="AG99" s="57">
        <f t="shared" si="12"/>
        <v>22.9664686</v>
      </c>
      <c r="AH99" s="57">
        <f>IF(UI!$D$19="Less efficient is fine",-0.479 + 0.0553*(AG99) + -0.000521*(AG99)^2,IF(UI!$D$19="More efficient the better",0.099 + -0.00591*(AG99) + 0.000429*(AG99)^2,0.0238*(AG99) + -0.238))</f>
        <v>0.3086019526</v>
      </c>
      <c r="AI99" s="57">
        <v>0.02405665921338529</v>
      </c>
      <c r="AJ99" s="57">
        <f t="shared" si="13"/>
        <v>25.43869497</v>
      </c>
      <c r="AK99" s="57">
        <f>IF(UI!$D$19="Less efficient is fine",-0.479 + 0.0553*(AJ99) + -0.000521*(AJ99)^2,IF(UI!$D$19="More efficient the better",0.099 + -0.00591*(AJ99) + 0.000429*(AJ99)^2,0.0238*(AJ99) + -0.238))</f>
        <v>0.3674409402</v>
      </c>
      <c r="AL99" s="57">
        <v>0.34547407877245695</v>
      </c>
      <c r="AM99" s="57">
        <f t="shared" si="14"/>
        <v>24.07808229</v>
      </c>
      <c r="AN99" s="57">
        <f>IF(UI!$D$19="Less efficient is fine",-0.479 + 0.0553*(AM99) + -0.000521*(AM99)^2,IF(UI!$D$19="More efficient the better",0.099 + -0.00591*(AM99) + 0.000429*(AM99)^2,0.0238*(AM99) + -0.238))</f>
        <v>0.3350583584</v>
      </c>
      <c r="AO99" s="57">
        <v>0.438307187368561</v>
      </c>
      <c r="AP99" s="57">
        <f t="shared" si="15"/>
        <v>21.80883061</v>
      </c>
      <c r="AQ99" s="57">
        <f>IF(UI!$D$19="Less efficient is fine",-0.479 + 0.0553*(AP99) + -0.000521*(AP99)^2,IF(UI!$D$19="More efficient the better",0.099 + -0.00591*(AP99) + 0.000429*(AP99)^2,0.0238*(AP99) + -0.238))</f>
        <v>0.2810501684</v>
      </c>
      <c r="AR99" s="57">
        <v>0.9751814448471771</v>
      </c>
      <c r="AS99" s="57">
        <f t="shared" si="16"/>
        <v>33.11441076</v>
      </c>
      <c r="AT99" s="57">
        <f>IF(UI!$D$19="Less efficient is fine",-0.479 + 0.0553*(AS99) + -0.000521*(AS99)^2,IF(UI!$D$19="More efficient the better",0.099 + -0.00591*(AS99) + 0.000429*(AS99)^2,0.0238*(AS99) + -0.238))</f>
        <v>0.5501229761</v>
      </c>
      <c r="AU99" s="57">
        <v>0.6661868594994887</v>
      </c>
      <c r="AV99" s="57">
        <f t="shared" si="17"/>
        <v>22.13092524</v>
      </c>
      <c r="AW99" s="57">
        <f>IF(UI!$D$19="Less efficient is fine",-0.479 + 0.0553*(AV99) + -0.000521*(AV99)^2,IF(UI!$D$19="More efficient the better",0.099 + -0.00591*(AV99) + 0.000429*(AV99)^2,0.0238*(AV99) + -0.238))</f>
        <v>0.2887160207</v>
      </c>
      <c r="AX99" s="57">
        <v>0.7602708811626446</v>
      </c>
      <c r="AY99" s="57">
        <f t="shared" si="18"/>
        <v>24.2972111</v>
      </c>
      <c r="AZ99" s="57">
        <f>IF(UI!$D$19="Less efficient is fine",-0.479 + 0.0553*(AY99) + -0.000521*(AY99)^2,IF(UI!$D$19="More efficient the better",0.099 + -0.00591*(AY99) + 0.000429*(AY99)^2,0.0238*(AY99) + -0.238))</f>
        <v>0.3402736241</v>
      </c>
      <c r="BA99" s="57">
        <v>0.3064335493823571</v>
      </c>
      <c r="BB99" s="57">
        <f t="shared" si="19"/>
        <v>21.13143315</v>
      </c>
      <c r="BC99" s="57">
        <f>IF(UI!$D$19="Less efficient is fine",-0.479 + 0.0553*(BB99) + -0.000521*(BB99)^2,IF(UI!$D$19="More efficient the better",0.099 + -0.00591*(BB99) + 0.000429*(BB99)^2,0.0238*(BB99) + -0.238))</f>
        <v>0.264928109</v>
      </c>
      <c r="BD99" s="57">
        <v>0.438730312469366</v>
      </c>
      <c r="BE99" s="57">
        <f t="shared" si="20"/>
        <v>22.68364341</v>
      </c>
      <c r="BF99" s="57">
        <f>IF(UI!$D$19="Less efficient is fine",-0.479 + 0.0553*(BE99) + -0.000521*(BE99)^2,IF(UI!$D$19="More efficient the better",0.099 + -0.00591*(BE99) + 0.000429*(BE99)^2,0.0238*(BE99) + -0.238))</f>
        <v>0.3018707132</v>
      </c>
      <c r="BG99" s="57">
        <v>0.2066069106553079</v>
      </c>
      <c r="BH99" s="57">
        <f t="shared" si="21"/>
        <v>26.21408549</v>
      </c>
      <c r="BI99" s="57">
        <f>IF(UI!$D$19="Less efficient is fine",-0.479 + 0.0553*(BH99) + -0.000521*(BH99)^2,IF(UI!$D$19="More efficient the better",0.099 + -0.00591*(BH99) + 0.000429*(BH99)^2,0.0238*(BH99) + -0.238))</f>
        <v>0.3858952346</v>
      </c>
      <c r="BJ99" s="57">
        <v>0.7968363957230914</v>
      </c>
      <c r="BK99" s="57">
        <f t="shared" si="22"/>
        <v>14.90598029</v>
      </c>
      <c r="BL99" s="57">
        <f>IF(UI!$D$19="Less efficient is fine",-0.479 + 0.0553*(BK99) + -0.000521*(BK99)^2,IF(UI!$D$19="More efficient the better",0.099 + -0.00591*(BK99) + 0.000429*(BK99)^2,0.0238*(BK99) + -0.238))</f>
        <v>0.116762331</v>
      </c>
      <c r="BM99" s="57">
        <v>0.8096094285556101</v>
      </c>
      <c r="BN99" s="57">
        <f t="shared" si="23"/>
        <v>26.27423504</v>
      </c>
      <c r="BO99" s="57">
        <f>IF(UI!$D$19="Less efficient is fine",-0.479 + 0.0553*(BN99) + -0.000521*(BN99)^2,IF(UI!$D$19="More efficient the better",0.099 + -0.00591*(BN99) + 0.000429*(BN99)^2,0.0238*(BN99) + -0.238))</f>
        <v>0.3873267941</v>
      </c>
      <c r="BP99" s="57">
        <v>0.4195100043243911</v>
      </c>
      <c r="BQ99" s="57">
        <f t="shared" si="24"/>
        <v>24.12191159</v>
      </c>
      <c r="BR99" s="57">
        <f>IF(UI!$D$19="Less efficient is fine",-0.479 + 0.0553*(BQ99) + -0.000521*(BQ99)^2,IF(UI!$D$19="More efficient the better",0.099 + -0.00591*(BQ99) + 0.000429*(BQ99)^2,0.0238*(BQ99) + -0.238))</f>
        <v>0.3361014959</v>
      </c>
      <c r="BS99" s="57">
        <v>0.24464117900379512</v>
      </c>
      <c r="BT99" s="57">
        <f t="shared" si="25"/>
        <v>22.74871803</v>
      </c>
      <c r="BU99" s="57">
        <f>IF(UI!$D$19="Less efficient is fine",-0.479 + 0.0553*(BT99) + -0.000521*(BT99)^2,IF(UI!$D$19="More efficient the better",0.099 + -0.00591*(BT99) + 0.000429*(BT99)^2,0.0238*(BT99) + -0.238))</f>
        <v>0.303419489</v>
      </c>
      <c r="BV99" s="57">
        <v>0.0033468245750258863</v>
      </c>
      <c r="BW99" s="57">
        <f t="shared" si="26"/>
        <v>14.24544417</v>
      </c>
      <c r="BX99" s="57">
        <f>IF(UI!$D$19="Less efficient is fine",-0.479 + 0.0553*(BW99) + -0.000521*(BW99)^2,IF(UI!$D$19="More efficient the better",0.099 + -0.00591*(BW99) + 0.000429*(BW99)^2,0.0238*(BW99) + -0.238))</f>
        <v>0.1010415713</v>
      </c>
      <c r="BY99" s="57">
        <v>0.6524780980985165</v>
      </c>
      <c r="BZ99" s="57">
        <f t="shared" si="27"/>
        <v>23.96282223</v>
      </c>
      <c r="CA99" s="57">
        <f>IF(UI!$D$19="Less efficient is fine",-0.479 + 0.0553*(BZ99) + -0.000521*(BZ99)^2,IF(UI!$D$19="More efficient the better",0.099 + -0.00591*(BZ99) + 0.000429*(BZ99)^2,0.0238*(BZ99) + -0.238))</f>
        <v>0.332315169</v>
      </c>
      <c r="CB99" s="57">
        <v>0.41976233667654983</v>
      </c>
      <c r="CC99" s="57">
        <f t="shared" si="28"/>
        <v>25.20689527</v>
      </c>
      <c r="CD99" s="57">
        <f>IF(UI!$D$19="Less efficient is fine",-0.479 + 0.0553*(CC99) + -0.000521*(CC99)^2,IF(UI!$D$19="More efficient the better",0.099 + -0.00591*(CC99) + 0.000429*(CC99)^2,0.0238*(CC99) + -0.238))</f>
        <v>0.3619241073</v>
      </c>
      <c r="CE99" s="57">
        <v>0.13445131043861425</v>
      </c>
      <c r="CF99" s="57">
        <f t="shared" si="29"/>
        <v>16.29639553</v>
      </c>
      <c r="CG99" s="57">
        <f>IF(UI!$D$19="Less efficient is fine",-0.479 + 0.0553*(CF99) + -0.000521*(CF99)^2,IF(UI!$D$19="More efficient the better",0.099 + -0.00591*(CF99) + 0.000429*(CF99)^2,0.0238*(CF99) + -0.238))</f>
        <v>0.1498542137</v>
      </c>
      <c r="CH99" s="57">
        <v>0.9471136916116389</v>
      </c>
      <c r="CI99" s="57">
        <f t="shared" si="30"/>
        <v>17.84882544</v>
      </c>
      <c r="CJ99" s="57">
        <f>IF(UI!$D$19="Less efficient is fine",-0.479 + 0.0553*(CI99) + -0.000521*(CI99)^2,IF(UI!$D$19="More efficient the better",0.099 + -0.00591*(CI99) + 0.000429*(CI99)^2,0.0238*(CI99) + -0.238))</f>
        <v>0.1868020455</v>
      </c>
      <c r="CK99" s="57">
        <v>0.6932250491082776</v>
      </c>
      <c r="CL99" s="57">
        <f t="shared" si="31"/>
        <v>22.06907131</v>
      </c>
      <c r="CM99" s="57">
        <f>IF(UI!$D$19="Less efficient is fine",-0.479 + 0.0553*(CL99) + -0.000521*(CL99)^2,IF(UI!$D$19="More efficient the better",0.099 + -0.00591*(CL99) + 0.000429*(CL99)^2,0.0238*(CL99) + -0.238))</f>
        <v>0.2872438972</v>
      </c>
      <c r="CN99" s="57">
        <v>0.6297732558579595</v>
      </c>
      <c r="CO99" s="57">
        <f t="shared" si="32"/>
        <v>22.00193914</v>
      </c>
      <c r="CP99" s="57">
        <f>IF(UI!$D$19="Less efficient is fine",-0.479 + 0.0553*(CO99) + -0.000521*(CO99)^2,IF(UI!$D$19="More efficient the better",0.099 + -0.00591*(CO99) + 0.000429*(CO99)^2,0.0238*(CO99) + -0.238))</f>
        <v>0.2856461516</v>
      </c>
      <c r="CQ99" s="57">
        <v>0.026086134509276326</v>
      </c>
      <c r="CR99" s="57">
        <f t="shared" si="33"/>
        <v>19.25626874</v>
      </c>
      <c r="CS99" s="57">
        <f>IF(UI!$D$19="Less efficient is fine",-0.479 + 0.0553*(CR99) + -0.000521*(CR99)^2,IF(UI!$D$19="More efficient the better",0.099 + -0.00591*(CR99) + 0.000429*(CR99)^2,0.0238*(CR99) + -0.238))</f>
        <v>0.2202991959</v>
      </c>
      <c r="CT99" s="57">
        <v>0.9133875699612795</v>
      </c>
      <c r="CU99" s="57">
        <f t="shared" si="34"/>
        <v>19.09402135</v>
      </c>
      <c r="CV99" s="57">
        <f>IF(UI!$D$19="Less efficient is fine",-0.479 + 0.0553*(CU99) + -0.000521*(CU99)^2,IF(UI!$D$19="More efficient the better",0.099 + -0.00591*(CU99) + 0.000429*(CU99)^2,0.0238*(CU99) + -0.238))</f>
        <v>0.2164377081</v>
      </c>
      <c r="CW99" s="57">
        <v>0.6675703318069711</v>
      </c>
      <c r="CX99" s="57">
        <f t="shared" si="35"/>
        <v>22.92936921</v>
      </c>
      <c r="CY99" s="57">
        <f>IF(UI!$D$19="Less efficient is fine",-0.479 + 0.0553*(CX99) + -0.000521*(CX99)^2,IF(UI!$D$19="More efficient the better",0.099 + -0.00591*(CX99) + 0.000429*(CX99)^2,0.0238*(CX99) + -0.238))</f>
        <v>0.3077189873</v>
      </c>
      <c r="CZ99" s="57">
        <v>0.48001225062707875</v>
      </c>
      <c r="DA99" s="57">
        <f t="shared" si="36"/>
        <v>30.4091378</v>
      </c>
      <c r="DB99" s="57">
        <f>IF(UI!$D$19="Less efficient is fine",-0.479 + 0.0553*(DA99) + -0.000521*(DA99)^2,IF(UI!$D$19="Efficient",0.099 + -0.00591*(DA99) + 0.000429*(DA99)^2,0.0238*(DA99) + -0.238))</f>
        <v>0.4857374797</v>
      </c>
      <c r="DC99" s="57">
        <v>0.1365585137228218</v>
      </c>
      <c r="DD99" s="57">
        <f t="shared" si="37"/>
        <v>23.56781799</v>
      </c>
      <c r="DE99" s="57">
        <f>IF(UI!$D$19="Less efficient is fine",-0.479 + 0.0553*(DD99) + -0.000521*(DD99)^2,IF(UI!$D$19="More efficient the better",0.099 + -0.00591*(DD99) + 0.000429*(DD99)^2,0.0238*(DD99) + -0.238))</f>
        <v>0.3229140681</v>
      </c>
      <c r="DF99" s="57">
        <v>0.3781052154049108</v>
      </c>
      <c r="DG99" s="57">
        <f t="shared" si="38"/>
        <v>26.47841442</v>
      </c>
      <c r="DH99" s="57">
        <f>IF(UI!$D$19="Less efficient is fine",-0.479 + 0.0553*(DG99) + -0.000521*(DG99)^2,IF(UI!$D$19="More efficient the better",0.099 + -0.00591*(DG99) + 0.000429*(DG99)^2,0.0238*(DG99) + -0.238))</f>
        <v>0.3921862632</v>
      </c>
      <c r="DI99" s="57">
        <v>0.8871493965184137</v>
      </c>
      <c r="DJ99" s="57">
        <f t="shared" si="39"/>
        <v>30.62508098</v>
      </c>
      <c r="DK99" s="57">
        <f>IF(UI!$D$19="Less efficient is fine",-0.479 + 0.0553*(DJ99) + -0.000521*(DJ99)^2,IF(UI!$D$19="More efficient the better",0.099 + -0.00591*(DJ99) + 0.000429*(DJ99)^2,0.0238*(DJ99) + -0.238))</f>
        <v>0.4908769273</v>
      </c>
      <c r="DL99" s="57">
        <v>0.8067240553373318</v>
      </c>
      <c r="DM99" s="57">
        <f t="shared" si="40"/>
        <v>24.40440325</v>
      </c>
      <c r="DN99" s="57">
        <f>IF(UI!$D$19="Less efficient is fine",-0.479 + 0.0553*(DM99) + -0.000521*(DM99)^2,IF(UI!$D$19="More efficient the better",0.099 + -0.00591*(DM99) + 0.000429*(DM99)^2,0.0238*(DM99) + -0.238))</f>
        <v>0.3428247973</v>
      </c>
      <c r="DO99" s="57">
        <v>0.4781061303210403</v>
      </c>
      <c r="DP99" s="57">
        <f t="shared" si="41"/>
        <v>26.93358319</v>
      </c>
      <c r="DQ99" s="57">
        <f>IF(UI!$D$19="Less efficient is fine",-0.479 + 0.0553*(DP99) + -0.000521*(DP99)^2,IF(UI!$D$19="More efficient the better",0.099 + -0.00591*(DP99) + 0.000429*(DP99)^2,0.0238*(DP99) + -0.238))</f>
        <v>0.40301928</v>
      </c>
      <c r="DR99" s="57">
        <v>0.29862745471832663</v>
      </c>
      <c r="DS99" s="57">
        <f t="shared" si="42"/>
        <v>26.70487941</v>
      </c>
      <c r="DT99" s="57">
        <f>IF(UI!$D$19="Less efficient is fine",-0.479 + 0.0553*(DS99) + -0.000521*(DS99)^2,IF(UI!$D$19="More efficient the better",0.099 + -0.00591*(DS99) + 0.000429*(DS99)^2,0.0238*(DS99) + -0.238))</f>
        <v>0.39757613</v>
      </c>
      <c r="DU99" s="57">
        <v>0.6382689808128292</v>
      </c>
      <c r="DV99" s="57">
        <f t="shared" si="43"/>
        <v>22.6373872</v>
      </c>
      <c r="DW99" s="57">
        <f>IF(UI!$D$19="Less efficient is fine",-0.479 + 0.0553*(DV99) + -0.000521*(DV99)^2,IF(UI!$D$19="More efficient the better",0.099 + -0.00591*(DV99) + 0.000429*(DV99)^2,0.0238*(DV99) + -0.238))</f>
        <v>0.3007698154</v>
      </c>
      <c r="DX99" s="57">
        <v>0.9641404023826172</v>
      </c>
      <c r="DY99" s="99">
        <f t="shared" si="44"/>
        <v>33.61251255</v>
      </c>
      <c r="DZ99" s="57">
        <f>IF(UI!$D$19="Less efficient is fine",-0.479 + 0.0553*(DY99) + -0.000521*(DY99)^2,IF(UI!$D$19="More efficient the better",0.099 + -0.00591*(DY99) + 0.000429*(DY99)^2,0.0238*(DY99) + -0.238))</f>
        <v>0.5619777986</v>
      </c>
      <c r="EA99" s="57">
        <v>0.32127208345159486</v>
      </c>
      <c r="EB99" s="99">
        <f t="shared" si="45"/>
        <v>26.00794264</v>
      </c>
      <c r="EC99" s="57">
        <f>IF(UI!$D$19="Less efficient is fine",-0.479 + 0.0553*(EB99) + -0.000521*(EB99)^2,IF(UI!$D$19="More efficient the better",0.099 + -0.00591*(EB99) + 0.000429*(EB99)^2,0.0238*(EB99) + -0.238))</f>
        <v>0.3809890347</v>
      </c>
      <c r="ED99" s="57">
        <v>0.6667073387637028</v>
      </c>
      <c r="EE99" s="99">
        <f t="shared" si="46"/>
        <v>22.35460478</v>
      </c>
      <c r="EF99" s="57">
        <f>IF(UI!$D$19="Less efficient is fine",-0.479 + 0.0553*(EE99) + -0.000521*(EE99)^2,IF(UI!$D$19="More efficient the better",0.099 + -0.00591*(EE99) + 0.000429*(EE99)^2,0.0238*(EE99) + -0.238))</f>
        <v>0.2940395938</v>
      </c>
      <c r="EG99" s="57">
        <v>0.1994618857760473</v>
      </c>
      <c r="EH99" s="99">
        <f t="shared" si="47"/>
        <v>21.21061444</v>
      </c>
      <c r="EI99" s="57">
        <f>IF(UI!$D$19="Less efficient is fine",-0.479 + 0.0553*(EH99) + -0.000521*(EH99)^2,IF(UI!$D$19="More efficient the better",0.099 + -0.00591*(EH99) + 0.000429*(EH99)^2,0.0238*(EH99) + -0.238))</f>
        <v>0.2668126237</v>
      </c>
      <c r="EJ99" s="57">
        <v>0.2345083746750709</v>
      </c>
      <c r="EK99" s="99">
        <f t="shared" si="48"/>
        <v>20.71211994</v>
      </c>
      <c r="EL99" s="57">
        <f>IF(UI!$D$19="Less efficient is fine",-0.479 + 0.0553*(EK99) + -0.000521*(EK99)^2,IF(UI!$D$19="More efficient the better",0.099 + -0.00591*(EK99) + 0.000429*(EK99)^2,0.0238*(EK99) + -0.238))</f>
        <v>0.2549484545</v>
      </c>
      <c r="EM99" s="57">
        <v>0.6758784629163755</v>
      </c>
      <c r="EN99" s="99">
        <f t="shared" si="49"/>
        <v>17.782126</v>
      </c>
      <c r="EO99" s="57">
        <f>IF(UI!$D$19="Less efficient is fine",-0.479 + 0.0553*(EN99) + -0.000521*(EN99)^2,IF(UI!$D$19="More efficient the better",0.099 + -0.00591*(EN99) + 0.000429*(EN99)^2,0.0238*(EN99) + -0.238))</f>
        <v>0.1852145987</v>
      </c>
      <c r="EP99" s="57">
        <v>0.015955660067055955</v>
      </c>
      <c r="EQ99" s="99">
        <f t="shared" si="50"/>
        <v>27.41160488</v>
      </c>
      <c r="ER99" s="57">
        <f>IF(UI!$D$19="Less efficient is fine",-0.479 + 0.0553*(EQ99) + -0.000521*(EQ99)^2,IF(UI!$D$19="More efficient the better",0.099 + -0.00591*(EQ99) + 0.000429*(EQ99)^2,0.0238*(EQ99) + -0.238))</f>
        <v>0.4143961961</v>
      </c>
      <c r="ES99" s="57">
        <v>0.29065280467536003</v>
      </c>
      <c r="ET99" s="99">
        <f t="shared" si="51"/>
        <v>20.143651</v>
      </c>
      <c r="EU99" s="57">
        <f>IF(UI!$D$19="Less efficient is fine",-0.479 + 0.0553*(ET99) + -0.000521*(ET99)^2,IF(UI!$D$19="More efficient the better",0.099 + -0.00591*(ET99) + 0.000429*(ET99)^2,0.0238*(ET99) + -0.238))</f>
        <v>0.2414188939</v>
      </c>
      <c r="EV99" s="57">
        <v>0.03370470848416318</v>
      </c>
      <c r="EW99" s="99">
        <f t="shared" si="52"/>
        <v>17.16834956</v>
      </c>
      <c r="EX99" s="57">
        <f>IF(UI!$D$19="Less efficient is fine",-0.479 + 0.0553*(EW99) + -0.000521*(EW99)^2,IF(UI!$D$19="More efficient the better",0.099 + -0.00591*(EW99) + 0.000429*(EW99)^2,0.0238*(EW99) + -0.238))</f>
        <v>0.1706067195</v>
      </c>
      <c r="EY99" s="57">
        <v>0.11570102324534814</v>
      </c>
      <c r="EZ99" s="99">
        <f t="shared" si="53"/>
        <v>12.721564</v>
      </c>
      <c r="FA99" s="57">
        <f>IF(UI!$D$19="Less efficient is fine",-0.479 + 0.0553*(EZ99) + -0.000521*(EZ99)^2,IF(UI!$D$19="More efficient the better",0.099 + -0.00591*(EZ99) + 0.000429*(EZ99)^2,0.0238*(EZ99) + -0.238))</f>
        <v>0.06477322318</v>
      </c>
      <c r="FB99" s="57">
        <v>0.682715319396751</v>
      </c>
      <c r="FC99" s="99">
        <f t="shared" si="54"/>
        <v>9.691477447</v>
      </c>
      <c r="FD99" s="57">
        <f>IF(UI!$D$19="Less efficient is fine",-0.479 + 0.0553*(FC99) + -0.000521*(FC99)^2,IF(UI!$D$19="More efficient the better",0.099 + -0.00591*(FC99) + 0.000429*(FC99)^2,0.0238*(FC99) + -0.238))</f>
        <v>-0.007342836751</v>
      </c>
      <c r="FE99" s="57">
        <v>0.8434328229949617</v>
      </c>
      <c r="FF99" s="57">
        <f t="shared" si="55"/>
        <v>39.56576953</v>
      </c>
      <c r="FG99" s="57">
        <f>IF(UI!$D$19="Less efficient is fine",-0.479 + 0.0553*(FF99) + -0.000521*(FF99)^2,IF(UI!$D$19="More efficient the better",0.099 + -0.00591*(FF99) + 0.000429*(FF99)^2,0.0238*(FF99) + -0.238))</f>
        <v>0.7036653149</v>
      </c>
    </row>
    <row r="100" ht="15.75" customHeight="1">
      <c r="A100" s="57">
        <f t="shared" si="1"/>
        <v>0.1314402159</v>
      </c>
      <c r="B100" s="57">
        <v>0.7392143027541</v>
      </c>
      <c r="C100" s="57">
        <f t="shared" si="2"/>
        <v>29.19696325</v>
      </c>
      <c r="D100" s="57">
        <f>IF(UI!$D$19="Less efficient is fine",-0.479 + 0.0553*(C100) + -0.000521*(C100)^2,IF(UI!$D$19="More efficient the better",0.099 + -0.00591*(C100) + 0.000429*(C100)^2,0.0238*(C100) + -0.238))</f>
        <v>0.4568877255</v>
      </c>
      <c r="E100" s="57">
        <v>0.8378801928179684</v>
      </c>
      <c r="F100" s="57">
        <f t="shared" si="3"/>
        <v>23.63368617</v>
      </c>
      <c r="G100" s="57">
        <f>IF(UI!$D$19="Less efficient is fine",-0.479 + 0.0553*(F100) + -0.000521*(F100)^2,IF(UI!$D$19="More efficient the better",0.099 + -0.00591*(F100) + 0.000429*(F100)^2,0.0238*(F100) + -0.238))</f>
        <v>0.3244817308</v>
      </c>
      <c r="H100" s="57">
        <v>0.02824169753434347</v>
      </c>
      <c r="I100" s="57">
        <f t="shared" si="4"/>
        <v>31.59415589</v>
      </c>
      <c r="J100" s="57">
        <f>IF(UI!$D$19="Less efficient is fine",-0.479 + 0.0553*(I100) + -0.000521*(I100)^2,IF(UI!$D$19="More efficient the better",0.099 + -0.00591*(I100) + 0.000429*(I100)^2,0.0238*(I100) + -0.238))</f>
        <v>0.5139409101</v>
      </c>
      <c r="K100" s="57">
        <v>0.30842575597002253</v>
      </c>
      <c r="L100" s="99">
        <f t="shared" si="5"/>
        <v>20.35619685</v>
      </c>
      <c r="M100" s="57">
        <f>IF(UI!$D$19="Less efficient is fine",-0.479 + 0.0553*(L100) + -0.000521*(L100)^2,IF(UI!$D$19="More efficient the better",0.099 + -0.00591*(L100) + 0.000429*(L100)^2,0.0238*(L100) + -0.238))</f>
        <v>0.2464774851</v>
      </c>
      <c r="N100" s="57">
        <v>0.31445416181172436</v>
      </c>
      <c r="O100" s="57">
        <f t="shared" si="6"/>
        <v>25.56866832</v>
      </c>
      <c r="P100" s="57">
        <f>IF(UI!$D$19="Less efficient is fine",-0.479 + 0.0553*(O100) + -0.000521*(O100)^2,IF(UI!$D$19="More efficient the better",0.099 + -0.00591*(O100) + 0.000429*(O100)^2,0.0238*(O100) + -0.238))</f>
        <v>0.3705343059</v>
      </c>
      <c r="Q100" s="57">
        <v>0.49910611005944894</v>
      </c>
      <c r="R100" s="57">
        <f t="shared" si="7"/>
        <v>22.49686999</v>
      </c>
      <c r="S100" s="57">
        <f>IF(UI!$D$19="Less efficient is fine",-0.479 + 0.0553*(R100) + -0.000521*(R100)^2,IF(UI!$D$19="More efficient the better",0.099 + -0.00591*(R100) + 0.000429*(R100)^2,0.0238*(R100) + -0.238))</f>
        <v>0.2974255057</v>
      </c>
      <c r="T100" s="57">
        <v>0.37067331153325933</v>
      </c>
      <c r="U100" s="57">
        <f t="shared" si="8"/>
        <v>26.3050744</v>
      </c>
      <c r="V100" s="57">
        <f>IF(UI!$D$19="Less efficient is fine",-0.479 + 0.0553*(U100) + -0.000521*(U100)^2,IF(UI!$D$19="More efficient the better",0.099 + -0.00591*(U100) + 0.000429*(U100)^2,0.0238*(U100) + -0.238))</f>
        <v>0.3880607707</v>
      </c>
      <c r="W100" s="57">
        <v>0.19325355426578117</v>
      </c>
      <c r="X100" s="57">
        <f t="shared" si="9"/>
        <v>20.48678784</v>
      </c>
      <c r="Y100" s="57">
        <f>IF(UI!$D$19="Less efficient is fine",-0.479 + 0.0553*(X100) + -0.000521*(X100)^2,IF(UI!$D$19="More efficient the better",0.099 + -0.00591*(X100) + 0.000429*(X100)^2,0.0238*(X100) + -0.238))</f>
        <v>0.2495855505</v>
      </c>
      <c r="Z100" s="57">
        <v>0.4578189891418545</v>
      </c>
      <c r="AA100" s="57">
        <f t="shared" si="10"/>
        <v>25.87066923</v>
      </c>
      <c r="AB100" s="57">
        <f>IF(UI!$D$19="Less efficient is fine",-0.479 + 0.0553*(AA100) + -0.000521*(AA100)^2,IF(UI!$D$19="More efficient the better",0.099 + -0.00591*(AA100) + 0.000429*(AA100)^2,0.0238*(AA100) + -0.238))</f>
        <v>0.3777219276</v>
      </c>
      <c r="AC100" s="57">
        <v>0.44395059887190913</v>
      </c>
      <c r="AD100" s="57">
        <f t="shared" si="11"/>
        <v>27.82685528</v>
      </c>
      <c r="AE100" s="57">
        <f>IF(UI!$D$19="Less efficient is fine",-0.479 + 0.0553*(AD100) + -0.000521*(AD100)^2,IF(UI!$D$19="More efficient the better",0.099 + -0.00591*(AD100) + 0.000429*(AD100)^2,0.0238*(AD100) + -0.238))</f>
        <v>0.4242791557</v>
      </c>
      <c r="AF100" s="57">
        <v>0.5414733889912362</v>
      </c>
      <c r="AG100" s="57">
        <f t="shared" si="12"/>
        <v>28.81999011</v>
      </c>
      <c r="AH100" s="57">
        <f>IF(UI!$D$19="Less efficient is fine",-0.479 + 0.0553*(AG100) + -0.000521*(AG100)^2,IF(UI!$D$19="More efficient the better",0.099 + -0.00591*(AG100) + 0.000429*(AG100)^2,0.0238*(AG100) + -0.238))</f>
        <v>0.4479157647</v>
      </c>
      <c r="AI100" s="57">
        <v>0.6834659633406248</v>
      </c>
      <c r="AJ100" s="57">
        <f t="shared" si="13"/>
        <v>23.1531482</v>
      </c>
      <c r="AK100" s="57">
        <f>IF(UI!$D$19="Less efficient is fine",-0.479 + 0.0553*(AJ100) + -0.000521*(AJ100)^2,IF(UI!$D$19="More efficient the better",0.099 + -0.00591*(AJ100) + 0.000429*(AJ100)^2,0.0238*(AJ100) + -0.238))</f>
        <v>0.3130449272</v>
      </c>
      <c r="AL100" s="57">
        <v>0.2945833206257702</v>
      </c>
      <c r="AM100" s="57">
        <f t="shared" si="14"/>
        <v>23.91892978</v>
      </c>
      <c r="AN100" s="57">
        <f>IF(UI!$D$19="Less efficient is fine",-0.479 + 0.0553*(AM100) + -0.000521*(AM100)^2,IF(UI!$D$19="More efficient the better",0.099 + -0.00591*(AM100) + 0.000429*(AM100)^2,0.0238*(AM100) + -0.238))</f>
        <v>0.3312705288</v>
      </c>
      <c r="AO100" s="57">
        <v>0.9988311187005059</v>
      </c>
      <c r="AP100" s="57">
        <f t="shared" si="15"/>
        <v>24.60719937</v>
      </c>
      <c r="AQ100" s="57">
        <f>IF(UI!$D$19="Less efficient is fine",-0.479 + 0.0553*(AP100) + -0.000521*(AP100)^2,IF(UI!$D$19="More efficient the better",0.099 + -0.00591*(AP100) + 0.000429*(AP100)^2,0.0238*(AP100) + -0.238))</f>
        <v>0.3476513451</v>
      </c>
      <c r="AR100" s="57">
        <v>0.9379298760934787</v>
      </c>
      <c r="AS100" s="57">
        <f t="shared" si="16"/>
        <v>31.43661019</v>
      </c>
      <c r="AT100" s="57">
        <f>IF(UI!$D$19="Less efficient is fine",-0.479 + 0.0553*(AS100) + -0.000521*(AS100)^2,IF(UI!$D$19="More efficient the better",0.099 + -0.00591*(AS100) + 0.000429*(AS100)^2,0.0238*(AS100) + -0.238))</f>
        <v>0.5101913225</v>
      </c>
      <c r="AU100" s="57">
        <v>0.051583762432543145</v>
      </c>
      <c r="AV100" s="57">
        <f t="shared" si="17"/>
        <v>24.12418957</v>
      </c>
      <c r="AW100" s="57">
        <f>IF(UI!$D$19="Less efficient is fine",-0.479 + 0.0553*(AV100) + -0.000521*(AV100)^2,IF(UI!$D$19="More efficient the better",0.099 + -0.00591*(AV100) + 0.000429*(AV100)^2,0.0238*(AV100) + -0.238))</f>
        <v>0.3361557117</v>
      </c>
      <c r="AX100" s="57">
        <v>0.1023174198967216</v>
      </c>
      <c r="AY100" s="57">
        <f t="shared" si="18"/>
        <v>25.03564621</v>
      </c>
      <c r="AZ100" s="57">
        <f>IF(UI!$D$19="Less efficient is fine",-0.479 + 0.0553*(AY100) + -0.000521*(AY100)^2,IF(UI!$D$19="More efficient the better",0.099 + -0.00591*(AY100) + 0.000429*(AY100)^2,0.0238*(AY100) + -0.238))</f>
        <v>0.3578483799</v>
      </c>
      <c r="BA100" s="57">
        <v>0.12269600111889856</v>
      </c>
      <c r="BB100" s="57">
        <f t="shared" si="19"/>
        <v>19.98148228</v>
      </c>
      <c r="BC100" s="57">
        <f>IF(UI!$D$19="Less efficient is fine",-0.479 + 0.0553*(BB100) + -0.000521*(BB100)^2,IF(UI!$D$19="More efficient the better",0.099 + -0.00591*(BB100) + 0.000429*(BB100)^2,0.0238*(BB100) + -0.238))</f>
        <v>0.2375592783</v>
      </c>
      <c r="BD100" s="57">
        <v>0.4085679951451152</v>
      </c>
      <c r="BE100" s="57">
        <f t="shared" si="20"/>
        <v>22.51977873</v>
      </c>
      <c r="BF100" s="57">
        <f>IF(UI!$D$19="Less efficient is fine",-0.479 + 0.0553*(BE100) + -0.000521*(BE100)^2,IF(UI!$D$19="More efficient the better",0.099 + -0.00591*(BE100) + 0.000429*(BE100)^2,0.0238*(BE100) + -0.238))</f>
        <v>0.2979707337</v>
      </c>
      <c r="BG100" s="57">
        <v>0.2607107650734739</v>
      </c>
      <c r="BH100" s="57">
        <f t="shared" si="21"/>
        <v>26.61047618</v>
      </c>
      <c r="BI100" s="57">
        <f>IF(UI!$D$19="Less efficient is fine",-0.479 + 0.0553*(BH100) + -0.000521*(BH100)^2,IF(UI!$D$19="More efficient the better",0.099 + -0.00591*(BH100) + 0.000429*(BH100)^2,0.0238*(BH100) + -0.238))</f>
        <v>0.3953293331</v>
      </c>
      <c r="BJ100" s="57">
        <v>0.6973954522820635</v>
      </c>
      <c r="BK100" s="57">
        <f t="shared" si="22"/>
        <v>14.00351372</v>
      </c>
      <c r="BL100" s="57">
        <f>IF(UI!$D$19="Less efficient is fine",-0.479 + 0.0553*(BK100) + -0.000521*(BK100)^2,IF(UI!$D$19="More efficient the better",0.099 + -0.00591*(BK100) + 0.000429*(BK100)^2,0.0238*(BK100) + -0.238))</f>
        <v>0.09528362644</v>
      </c>
      <c r="BM100" s="57">
        <v>0.2908657493930876</v>
      </c>
      <c r="BN100" s="57">
        <f t="shared" si="23"/>
        <v>27.19492286</v>
      </c>
      <c r="BO100" s="57">
        <f>IF(UI!$D$19="Less efficient is fine",-0.479 + 0.0553*(BN100) + -0.000521*(BN100)^2,IF(UI!$D$19="More efficient the better",0.099 + -0.00591*(BN100) + 0.000429*(BN100)^2,0.0238*(BN100) + -0.238))</f>
        <v>0.4092391642</v>
      </c>
      <c r="BP100" s="57">
        <v>0.07924504450730929</v>
      </c>
      <c r="BQ100" s="57">
        <f t="shared" si="24"/>
        <v>21.79148662</v>
      </c>
      <c r="BR100" s="57">
        <f>IF(UI!$D$19="Less efficient is fine",-0.479 + 0.0553*(BQ100) + -0.000521*(BQ100)^2,IF(UI!$D$19="More efficient the better",0.099 + -0.00591*(BQ100) + 0.000429*(BQ100)^2,0.0238*(BQ100) + -0.238))</f>
        <v>0.2806373815</v>
      </c>
      <c r="BS100" s="57">
        <v>0.04697928769874171</v>
      </c>
      <c r="BT100" s="57">
        <f t="shared" si="25"/>
        <v>21.76631658</v>
      </c>
      <c r="BU100" s="57">
        <f>IF(UI!$D$19="Less efficient is fine",-0.479 + 0.0553*(BT100) + -0.000521*(BT100)^2,IF(UI!$D$19="More efficient the better",0.099 + -0.00591*(BT100) + 0.000429*(BT100)^2,0.0238*(BT100) + -0.238))</f>
        <v>0.2800383345</v>
      </c>
      <c r="BV100" s="57">
        <v>0.3137273639666033</v>
      </c>
      <c r="BW100" s="57">
        <f t="shared" si="26"/>
        <v>16.3763612</v>
      </c>
      <c r="BX100" s="57">
        <f>IF(UI!$D$19="Less efficient is fine",-0.479 + 0.0553*(BW100) + -0.000521*(BW100)^2,IF(UI!$D$19="More efficient the better",0.099 + -0.00591*(BW100) + 0.000429*(BW100)^2,0.0238*(BW100) + -0.238))</f>
        <v>0.1517573966</v>
      </c>
      <c r="BY100" s="57">
        <v>0.5060638286149629</v>
      </c>
      <c r="BZ100" s="57">
        <f t="shared" si="27"/>
        <v>22.61036923</v>
      </c>
      <c r="CA100" s="57">
        <f>IF(UI!$D$19="Less efficient is fine",-0.479 + 0.0553*(BZ100) + -0.000521*(BZ100)^2,IF(UI!$D$19="More efficient the better",0.099 + -0.00591*(BZ100) + 0.000429*(BZ100)^2,0.0238*(BZ100) + -0.238))</f>
        <v>0.3001267877</v>
      </c>
      <c r="CB100" s="57">
        <v>0.4409622782329733</v>
      </c>
      <c r="CC100" s="57">
        <f t="shared" si="28"/>
        <v>25.28687934</v>
      </c>
      <c r="CD100" s="57">
        <f>IF(UI!$D$19="Less efficient is fine",-0.479 + 0.0553*(CC100) + -0.000521*(CC100)^2,IF(UI!$D$19="More efficient the better",0.099 + -0.00591*(CC100) + 0.000429*(CC100)^2,0.0238*(CC100) + -0.238))</f>
        <v>0.3638277284</v>
      </c>
      <c r="CE100" s="57">
        <v>0.09862950468753218</v>
      </c>
      <c r="CF100" s="57">
        <f t="shared" si="29"/>
        <v>16.11034626</v>
      </c>
      <c r="CG100" s="57">
        <f>IF(UI!$D$19="Less efficient is fine",-0.479 + 0.0553*(CF100) + -0.000521*(CF100)^2,IF(UI!$D$19="More efficient the better",0.099 + -0.00591*(CF100) + 0.000429*(CF100)^2,0.0238*(CF100) + -0.238))</f>
        <v>0.1454262409</v>
      </c>
      <c r="CH100" s="57">
        <v>0.40941884779916426</v>
      </c>
      <c r="CI100" s="57">
        <f t="shared" si="30"/>
        <v>17.26224128</v>
      </c>
      <c r="CJ100" s="57">
        <f>IF(UI!$D$19="Less efficient is fine",-0.479 + 0.0553*(CI100) + -0.000521*(CI100)^2,IF(UI!$D$19="More efficient the better",0.099 + -0.00591*(CI100) + 0.000429*(CI100)^2,0.0238*(CI100) + -0.238))</f>
        <v>0.1728413424</v>
      </c>
      <c r="CK100" s="57">
        <v>0.27396152116854366</v>
      </c>
      <c r="CL100" s="57">
        <f t="shared" si="31"/>
        <v>24.7010912</v>
      </c>
      <c r="CM100" s="57">
        <f>IF(UI!$D$19="Less efficient is fine",-0.479 + 0.0553*(CL100) + -0.000521*(CL100)^2,IF(UI!$D$19="More efficient the better",0.099 + -0.00591*(CL100) + 0.000429*(CL100)^2,0.0238*(CL100) + -0.238))</f>
        <v>0.3498859705</v>
      </c>
      <c r="CN100" s="57">
        <v>0.6240061820653117</v>
      </c>
      <c r="CO100" s="57">
        <f t="shared" si="32"/>
        <v>21.92436946</v>
      </c>
      <c r="CP100" s="57">
        <f>IF(UI!$D$19="Less efficient is fine",-0.479 + 0.0553*(CO100) + -0.000521*(CO100)^2,IF(UI!$D$19="More efficient the better",0.099 + -0.00591*(CO100) + 0.000429*(CO100)^2,0.0238*(CO100) + -0.238))</f>
        <v>0.2837999931</v>
      </c>
      <c r="CQ100" s="57">
        <v>0.8674003025633354</v>
      </c>
      <c r="CR100" s="57">
        <f t="shared" si="33"/>
        <v>23.14534187</v>
      </c>
      <c r="CS100" s="57">
        <f>IF(UI!$D$19="Less efficient is fine",-0.479 + 0.0553*(CR100) + -0.000521*(CR100)^2,IF(UI!$D$19="More efficient the better",0.099 + -0.00591*(CR100) + 0.000429*(CR100)^2,0.0238*(CR100) + -0.238))</f>
        <v>0.3128591366</v>
      </c>
      <c r="CT100" s="57">
        <v>0.46266922314979675</v>
      </c>
      <c r="CU100" s="57">
        <f t="shared" si="34"/>
        <v>19.40486284</v>
      </c>
      <c r="CV100" s="57">
        <f>IF(UI!$D$19="Less efficient is fine",-0.479 + 0.0553*(CU100) + -0.000521*(CU100)^2,IF(UI!$D$19="More efficient the better",0.099 + -0.00591*(CU100) + 0.000429*(CU100)^2,0.0238*(CU100) + -0.238))</f>
        <v>0.2238357356</v>
      </c>
      <c r="CW100" s="57">
        <v>0.22691719226103635</v>
      </c>
      <c r="CX100" s="57">
        <f t="shared" si="35"/>
        <v>26.03152541</v>
      </c>
      <c r="CY100" s="57">
        <f>IF(UI!$D$19="Less efficient is fine",-0.479 + 0.0553*(CX100) + -0.000521*(CX100)^2,IF(UI!$D$19="More efficient the better",0.099 + -0.00591*(CX100) + 0.000429*(CX100)^2,0.0238*(CX100) + -0.238))</f>
        <v>0.3815503047</v>
      </c>
      <c r="CZ100" s="57">
        <v>0.21749425922935217</v>
      </c>
      <c r="DA100" s="57">
        <f t="shared" si="36"/>
        <v>28.96791467</v>
      </c>
      <c r="DB100" s="57">
        <f>IF(UI!$D$19="Less efficient is fine",-0.479 + 0.0553*(DA100) + -0.000521*(DA100)^2,IF(UI!$D$19="Efficient",0.099 + -0.00591*(DA100) + 0.000429*(DA100)^2,0.0238*(DA100) + -0.238))</f>
        <v>0.4514363692</v>
      </c>
      <c r="DC100" s="57">
        <v>0.7024238362030862</v>
      </c>
      <c r="DD100" s="57">
        <f t="shared" si="37"/>
        <v>21.31895034</v>
      </c>
      <c r="DE100" s="57">
        <f>IF(UI!$D$19="Less efficient is fine",-0.479 + 0.0553*(DD100) + -0.000521*(DD100)^2,IF(UI!$D$19="More efficient the better",0.099 + -0.00591*(DD100) + 0.000429*(DD100)^2,0.0238*(DD100) + -0.238))</f>
        <v>0.2693910181</v>
      </c>
      <c r="DF100" s="57">
        <v>0.7973929936608886</v>
      </c>
      <c r="DG100" s="57">
        <f t="shared" si="38"/>
        <v>24.38463052</v>
      </c>
      <c r="DH100" s="57">
        <f>IF(UI!$D$19="Less efficient is fine",-0.479 + 0.0553*(DG100) + -0.000521*(DG100)^2,IF(UI!$D$19="More efficient the better",0.099 + -0.00591*(DG100) + 0.000429*(DG100)^2,0.0238*(DG100) + -0.238))</f>
        <v>0.3423542064</v>
      </c>
      <c r="DI100" s="57">
        <v>0.7717681538647677</v>
      </c>
      <c r="DJ100" s="57">
        <f t="shared" si="39"/>
        <v>28.35622131</v>
      </c>
      <c r="DK100" s="57">
        <f>IF(UI!$D$19="Less efficient is fine",-0.479 + 0.0553*(DJ100) + -0.000521*(DJ100)^2,IF(UI!$D$19="More efficient the better",0.099 + -0.00591*(DJ100) + 0.000429*(DJ100)^2,0.0238*(DJ100) + -0.238))</f>
        <v>0.4368780673</v>
      </c>
      <c r="DL100" s="57">
        <v>0.5298133633145449</v>
      </c>
      <c r="DM100" s="57">
        <f t="shared" si="40"/>
        <v>21.27244392</v>
      </c>
      <c r="DN100" s="57">
        <f>IF(UI!$D$19="Less efficient is fine",-0.479 + 0.0553*(DM100) + -0.000521*(DM100)^2,IF(UI!$D$19="More efficient the better",0.099 + -0.00591*(DM100) + 0.000429*(DM100)^2,0.0238*(DM100) + -0.238))</f>
        <v>0.2682841653</v>
      </c>
      <c r="DO100" s="57">
        <v>0.99152923513834</v>
      </c>
      <c r="DP100" s="57">
        <f t="shared" si="41"/>
        <v>28.82856331</v>
      </c>
      <c r="DQ100" s="57">
        <f>IF(UI!$D$19="Less efficient is fine",-0.479 + 0.0553*(DP100) + -0.000521*(DP100)^2,IF(UI!$D$19="More efficient the better",0.099 + -0.00591*(DP100) + 0.000429*(DP100)^2,0.0238*(DP100) + -0.238))</f>
        <v>0.4481198069</v>
      </c>
      <c r="DR100" s="57">
        <v>0.09554097900695335</v>
      </c>
      <c r="DS100" s="57">
        <f t="shared" si="42"/>
        <v>25.52995228</v>
      </c>
      <c r="DT100" s="57">
        <f>IF(UI!$D$19="Less efficient is fine",-0.479 + 0.0553*(DS100) + -0.000521*(DS100)^2,IF(UI!$D$19="More efficient the better",0.099 + -0.00591*(DS100) + 0.000429*(DS100)^2,0.0238*(DS100) + -0.238))</f>
        <v>0.3696128643</v>
      </c>
      <c r="DU100" s="57">
        <v>0.15868135385119508</v>
      </c>
      <c r="DV100" s="57">
        <f t="shared" si="43"/>
        <v>25.84502431</v>
      </c>
      <c r="DW100" s="57">
        <f>IF(UI!$D$19="Less efficient is fine",-0.479 + 0.0553*(DV100) + -0.000521*(DV100)^2,IF(UI!$D$19="More efficient the better",0.099 + -0.00591*(DV100) + 0.000429*(DV100)^2,0.0238*(DV100) + -0.238))</f>
        <v>0.3771115787</v>
      </c>
      <c r="DX100" s="57">
        <v>0.1136108453066772</v>
      </c>
      <c r="DY100" s="99">
        <f t="shared" si="44"/>
        <v>29.38338882</v>
      </c>
      <c r="DZ100" s="57">
        <f>IF(UI!$D$19="Less efficient is fine",-0.479 + 0.0553*(DY100) + -0.000521*(DY100)^2,IF(UI!$D$19="More efficient the better",0.099 + -0.00591*(DY100) + 0.000429*(DY100)^2,0.0238*(DY100) + -0.238))</f>
        <v>0.4613246539</v>
      </c>
      <c r="EA100" s="57">
        <v>0.8166572096536616</v>
      </c>
      <c r="EB100" s="99">
        <f t="shared" si="45"/>
        <v>24.9641949</v>
      </c>
      <c r="EC100" s="57">
        <f>IF(UI!$D$19="Less efficient is fine",-0.479 + 0.0553*(EB100) + -0.000521*(EB100)^2,IF(UI!$D$19="More efficient the better",0.099 + -0.00591*(EB100) + 0.000429*(EB100)^2,0.0238*(EB100) + -0.238))</f>
        <v>0.3561478386</v>
      </c>
      <c r="ED100" s="57">
        <v>0.9405681159458765</v>
      </c>
      <c r="EE100" s="99">
        <f t="shared" si="46"/>
        <v>26.19380602</v>
      </c>
      <c r="EF100" s="57">
        <f>IF(UI!$D$19="Less efficient is fine",-0.479 + 0.0553*(EE100) + -0.000521*(EE100)^2,IF(UI!$D$19="More efficient the better",0.099 + -0.00591*(EE100) + 0.000429*(EE100)^2,0.0238*(EE100) + -0.238))</f>
        <v>0.3854125833</v>
      </c>
      <c r="EG100" s="57">
        <v>0.5046349182577653</v>
      </c>
      <c r="EH100" s="99">
        <f t="shared" si="47"/>
        <v>17.16710691</v>
      </c>
      <c r="EI100" s="57">
        <f>IF(UI!$D$19="Less efficient is fine",-0.479 + 0.0553*(EH100) + -0.000521*(EH100)^2,IF(UI!$D$19="More efficient the better",0.099 + -0.00591*(EH100) + 0.000429*(EH100)^2,0.0238*(EH100) + -0.238))</f>
        <v>0.1705771444</v>
      </c>
      <c r="EJ100" s="57">
        <v>0.2964441309331579</v>
      </c>
      <c r="EK100" s="99">
        <f t="shared" si="48"/>
        <v>20.92498094</v>
      </c>
      <c r="EL100" s="57">
        <f>IF(UI!$D$19="Less efficient is fine",-0.479 + 0.0553*(EK100) + -0.000521*(EK100)^2,IF(UI!$D$19="More efficient the better",0.099 + -0.00591*(EK100) + 0.000429*(EK100)^2,0.0238*(EK100) + -0.238))</f>
        <v>0.2600145465</v>
      </c>
      <c r="EM100" s="57">
        <v>0.3308159276067705</v>
      </c>
      <c r="EN100" s="99">
        <f t="shared" si="49"/>
        <v>20.62681512</v>
      </c>
      <c r="EO100" s="57">
        <f>IF(UI!$D$19="Less efficient is fine",-0.479 + 0.0553*(EN100) + -0.000521*(EN100)^2,IF(UI!$D$19="More efficient the better",0.099 + -0.00591*(EN100) + 0.000429*(EN100)^2,0.0238*(EN100) + -0.238))</f>
        <v>0.2529181998</v>
      </c>
      <c r="EP100" s="57">
        <v>0.15384964911333565</v>
      </c>
      <c r="EQ100" s="99">
        <f t="shared" si="50"/>
        <v>32.48853771</v>
      </c>
      <c r="ER100" s="57">
        <f>IF(UI!$D$19="Less efficient is fine",-0.479 + 0.0553*(EQ100) + -0.000521*(EQ100)^2,IF(UI!$D$19="More efficient the better",0.099 + -0.00591*(EQ100) + 0.000429*(EQ100)^2,0.0238*(EQ100) + -0.238))</f>
        <v>0.5352271976</v>
      </c>
      <c r="ES100" s="57">
        <v>0.32298184405725183</v>
      </c>
      <c r="ET100" s="99">
        <f t="shared" si="51"/>
        <v>20.20557799</v>
      </c>
      <c r="EU100" s="57">
        <f>IF(UI!$D$19="Less efficient is fine",-0.479 + 0.0553*(ET100) + -0.000521*(ET100)^2,IF(UI!$D$19="More efficient the better",0.099 + -0.00591*(ET100) + 0.000429*(ET100)^2,0.0238*(ET100) + -0.238))</f>
        <v>0.2428927562</v>
      </c>
      <c r="EV100" s="57">
        <v>0.37966037343155523</v>
      </c>
      <c r="EW100" s="99">
        <f t="shared" si="52"/>
        <v>19.92125555</v>
      </c>
      <c r="EX100" s="57">
        <f>IF(UI!$D$19="Less efficient is fine",-0.479 + 0.0553*(EW100) + -0.000521*(EW100)^2,IF(UI!$D$19="More efficient the better",0.099 + -0.00591*(EW100) + 0.000429*(EW100)^2,0.0238*(EW100) + -0.238))</f>
        <v>0.2361258822</v>
      </c>
      <c r="EY100" s="57">
        <v>0.24135941538915606</v>
      </c>
      <c r="EZ100" s="99">
        <f t="shared" si="53"/>
        <v>13.04216955</v>
      </c>
      <c r="FA100" s="57">
        <f>IF(UI!$D$19="Less efficient is fine",-0.479 + 0.0553*(EZ100) + -0.000521*(EZ100)^2,IF(UI!$D$19="More efficient the better",0.099 + -0.00591*(EZ100) + 0.000429*(EZ100)^2,0.0238*(EZ100) + -0.238))</f>
        <v>0.07240363527</v>
      </c>
      <c r="FB100" s="57">
        <v>0.33120242173175707</v>
      </c>
      <c r="FC100" s="99">
        <f t="shared" si="54"/>
        <v>11.22082386</v>
      </c>
      <c r="FD100" s="57">
        <f>IF(UI!$D$19="Less efficient is fine",-0.479 + 0.0553*(FC100) + -0.000521*(FC100)^2,IF(UI!$D$19="More efficient the better",0.099 + -0.00591*(FC100) + 0.000429*(FC100)^2,0.0238*(FC100) + -0.238))</f>
        <v>0.02905560787</v>
      </c>
      <c r="FE100" s="57">
        <v>0.22416113116749192</v>
      </c>
      <c r="FF100" s="57">
        <f t="shared" si="55"/>
        <v>35.36960892</v>
      </c>
      <c r="FG100" s="57">
        <f>IF(UI!$D$19="Less efficient is fine",-0.479 + 0.0553*(FF100) + -0.000521*(FF100)^2,IF(UI!$D$19="More efficient the better",0.099 + -0.00591*(FF100) + 0.000429*(FF100)^2,0.0238*(FF100) + -0.238))</f>
        <v>0.6037966923</v>
      </c>
    </row>
    <row r="101" ht="15.75" customHeight="1">
      <c r="A101" s="57">
        <f t="shared" si="1"/>
        <v>0.5497018426</v>
      </c>
      <c r="B101" s="57">
        <v>0.27186296146719446</v>
      </c>
      <c r="C101" s="57">
        <f t="shared" si="2"/>
        <v>32.05557754</v>
      </c>
      <c r="D101" s="57">
        <f>IF(UI!$D$19="Less efficient is fine",-0.479 + 0.0553*(C101) + -0.000521*(C101)^2,IF(UI!$D$19="More efficient the better",0.099 + -0.00591*(C101) + 0.000429*(C101)^2,0.0238*(C101) + -0.238))</f>
        <v>0.5249227454</v>
      </c>
      <c r="E101" s="57">
        <v>0.7276171676620415</v>
      </c>
      <c r="F101" s="57">
        <f t="shared" si="3"/>
        <v>21.74798763</v>
      </c>
      <c r="G101" s="57">
        <f>IF(UI!$D$19="Less efficient is fine",-0.479 + 0.0553*(F101) + -0.000521*(F101)^2,IF(UI!$D$19="More efficient the better",0.099 + -0.00591*(F101) + 0.000429*(F101)^2,0.0238*(F101) + -0.238))</f>
        <v>0.2796021057</v>
      </c>
      <c r="H101" s="57">
        <v>0.9414251694267938</v>
      </c>
      <c r="I101" s="57">
        <f t="shared" si="4"/>
        <v>32.86770306</v>
      </c>
      <c r="J101" s="57">
        <f>IF(UI!$D$19="Less efficient is fine",-0.479 + 0.0553*(I101) + -0.000521*(I101)^2,IF(UI!$D$19="More efficient the better",0.099 + -0.00591*(I101) + 0.000429*(I101)^2,0.0238*(I101) + -0.238))</f>
        <v>0.5442513328</v>
      </c>
      <c r="K101" s="57">
        <v>0.21569812537246935</v>
      </c>
      <c r="L101" s="99">
        <f t="shared" si="5"/>
        <v>19.97042286</v>
      </c>
      <c r="M101" s="57">
        <f>IF(UI!$D$19="Less efficient is fine",-0.479 + 0.0553*(L101) + -0.000521*(L101)^2,IF(UI!$D$19="More efficient the better",0.099 + -0.00591*(L101) + 0.000429*(L101)^2,0.0238*(L101) + -0.238))</f>
        <v>0.2372960641</v>
      </c>
      <c r="N101" s="57">
        <v>0.3085148760038984</v>
      </c>
      <c r="O101" s="57">
        <f t="shared" si="6"/>
        <v>25.53480586</v>
      </c>
      <c r="P101" s="57">
        <f>IF(UI!$D$19="Less efficient is fine",-0.479 + 0.0553*(O101) + -0.000521*(O101)^2,IF(UI!$D$19="More efficient the better",0.099 + -0.00591*(O101) + 0.000429*(O101)^2,0.0238*(O101) + -0.238))</f>
        <v>0.3697283795</v>
      </c>
      <c r="Q101" s="57">
        <v>0.6323459224016852</v>
      </c>
      <c r="R101" s="57">
        <f t="shared" si="7"/>
        <v>18.39043252</v>
      </c>
      <c r="S101" s="57">
        <f>IF(UI!$D$19="Less efficient is fine",-0.479 + 0.0553*(R101) + -0.000521*(R101)^2,IF(UI!$D$19="More efficient the better",0.099 + -0.00591*(R101) + 0.000429*(R101)^2,0.0238*(R101) + -0.238))</f>
        <v>0.199692294</v>
      </c>
      <c r="T101" s="57">
        <v>0.5678589498611685</v>
      </c>
      <c r="U101" s="57">
        <f t="shared" si="8"/>
        <v>21.19823702</v>
      </c>
      <c r="V101" s="57">
        <f>IF(UI!$D$19="Less efficient is fine",-0.479 + 0.0553*(U101) + -0.000521*(U101)^2,IF(UI!$D$19="More efficient the better",0.099 + -0.00591*(U101) + 0.000429*(U101)^2,0.0238*(U101) + -0.238))</f>
        <v>0.266518041</v>
      </c>
      <c r="W101" s="57">
        <v>0.9087984810202056</v>
      </c>
      <c r="X101" s="57">
        <f t="shared" si="9"/>
        <v>21.99357175</v>
      </c>
      <c r="Y101" s="57">
        <f>IF(UI!$D$19="Less efficient is fine",-0.479 + 0.0553*(X101) + -0.000521*(X101)^2,IF(UI!$D$19="More efficient the better",0.099 + -0.00591*(X101) + 0.000429*(X101)^2,0.0238*(X101) + -0.238))</f>
        <v>0.2854470076</v>
      </c>
      <c r="Z101" s="57">
        <v>0.005076200531646147</v>
      </c>
      <c r="AA101" s="57">
        <f t="shared" si="10"/>
        <v>23.30227737</v>
      </c>
      <c r="AB101" s="57">
        <f>IF(UI!$D$19="Less efficient is fine",-0.479 + 0.0553*(AA101) + -0.000521*(AA101)^2,IF(UI!$D$19="More efficient the better",0.099 + -0.00591*(AA101) + 0.000429*(AA101)^2,0.0238*(AA101) + -0.238))</f>
        <v>0.3165942015</v>
      </c>
      <c r="AC101" s="57">
        <v>0.565857228680234</v>
      </c>
      <c r="AD101" s="57">
        <f t="shared" si="11"/>
        <v>22.45974324</v>
      </c>
      <c r="AE101" s="57">
        <f>IF(UI!$D$19="Less efficient is fine",-0.479 + 0.0553*(AD101) + -0.000521*(AD101)^2,IF(UI!$D$19="More efficient the better",0.099 + -0.00591*(AD101) + 0.000429*(AD101)^2,0.0238*(AD101) + -0.238))</f>
        <v>0.296541889</v>
      </c>
      <c r="AF101" s="57">
        <v>0.3603043077118552</v>
      </c>
      <c r="AG101" s="57">
        <f t="shared" si="12"/>
        <v>28.01312556</v>
      </c>
      <c r="AH101" s="57">
        <f>IF(UI!$D$19="Less efficient is fine",-0.479 + 0.0553*(AG101) + -0.000521*(AG101)^2,IF(UI!$D$19="More efficient the better",0.099 + -0.00591*(AG101) + 0.000429*(AG101)^2,0.0238*(AG101) + -0.238))</f>
        <v>0.4287123884</v>
      </c>
      <c r="AI101" s="57">
        <v>0.4066706297205577</v>
      </c>
      <c r="AJ101" s="57">
        <f t="shared" si="13"/>
        <v>26.80370869</v>
      </c>
      <c r="AK101" s="57">
        <f>IF(UI!$D$19="Less efficient is fine",-0.479 + 0.0553*(AJ101) + -0.000521*(AJ101)^2,IF(UI!$D$19="More efficient the better",0.099 + -0.00591*(AJ101) + 0.000429*(AJ101)^2,0.0238*(AJ101) + -0.238))</f>
        <v>0.3999282668</v>
      </c>
      <c r="AL101" s="57">
        <v>0.9173599783240179</v>
      </c>
      <c r="AM101" s="57">
        <f t="shared" si="14"/>
        <v>23.81827049</v>
      </c>
      <c r="AN101" s="57">
        <f>IF(UI!$D$19="Less efficient is fine",-0.479 + 0.0553*(AM101) + -0.000521*(AM101)^2,IF(UI!$D$19="More efficient the better",0.099 + -0.00591*(AM101) + 0.000429*(AM101)^2,0.0238*(AM101) + -0.238))</f>
        <v>0.3288748377</v>
      </c>
      <c r="AO101" s="57">
        <v>0.6302382979238778</v>
      </c>
      <c r="AP101" s="57">
        <f t="shared" si="15"/>
        <v>18.01368876</v>
      </c>
      <c r="AQ101" s="57">
        <f>IF(UI!$D$19="Less efficient is fine",-0.479 + 0.0553*(AP101) + -0.000521*(AP101)^2,IF(UI!$D$19="More efficient the better",0.099 + -0.00591*(AP101) + 0.000429*(AP101)^2,0.0238*(AP101) + -0.238))</f>
        <v>0.1907257926</v>
      </c>
      <c r="AR101" s="57">
        <v>0.787391636250102</v>
      </c>
      <c r="AS101" s="57">
        <f t="shared" si="16"/>
        <v>27.55428475</v>
      </c>
      <c r="AT101" s="57">
        <f>IF(UI!$D$19="Less efficient is fine",-0.479 + 0.0553*(AS101) + -0.000521*(AS101)^2,IF(UI!$D$19="More efficient the better",0.099 + -0.00591*(AS101) + 0.000429*(AS101)^2,0.0238*(AS101) + -0.238))</f>
        <v>0.4177919771</v>
      </c>
      <c r="AU101" s="57">
        <v>0.6693431010932829</v>
      </c>
      <c r="AV101" s="57">
        <f t="shared" si="17"/>
        <v>22.1682151</v>
      </c>
      <c r="AW101" s="57">
        <f>IF(UI!$D$19="Less efficient is fine",-0.479 + 0.0553*(AV101) + -0.000521*(AV101)^2,IF(UI!$D$19="More efficient the better",0.099 + -0.00591*(AV101) + 0.000429*(AV101)^2,0.0238*(AV101) + -0.238))</f>
        <v>0.2896035193</v>
      </c>
      <c r="AX101" s="57">
        <v>0.16530003577720376</v>
      </c>
      <c r="AY101" s="57">
        <f t="shared" si="18"/>
        <v>25.58740245</v>
      </c>
      <c r="AZ101" s="57">
        <f>IF(UI!$D$19="Less efficient is fine",-0.479 + 0.0553*(AY101) + -0.000521*(AY101)^2,IF(UI!$D$19="More efficient the better",0.099 + -0.00591*(AY101) + 0.000429*(AY101)^2,0.0238*(AY101) + -0.238))</f>
        <v>0.3709801784</v>
      </c>
      <c r="BA101" s="57">
        <v>0.34944031953566534</v>
      </c>
      <c r="BB101" s="57">
        <f t="shared" si="19"/>
        <v>21.34396325</v>
      </c>
      <c r="BC101" s="57">
        <f>IF(UI!$D$19="Less efficient is fine",-0.479 + 0.0553*(BB101) + -0.000521*(BB101)^2,IF(UI!$D$19="More efficient the better",0.099 + -0.00591*(BB101) + 0.000429*(BB101)^2,0.0238*(BB101) + -0.238))</f>
        <v>0.2699863254</v>
      </c>
      <c r="BD101" s="57">
        <v>0.7226548487261212</v>
      </c>
      <c r="BE101" s="57">
        <f t="shared" si="20"/>
        <v>20.0131743</v>
      </c>
      <c r="BF101" s="57">
        <f>IF(UI!$D$19="Less efficient is fine",-0.479 + 0.0553*(BE101) + -0.000521*(BE101)^2,IF(UI!$D$19="More efficient the better",0.099 + -0.00591*(BE101) + 0.000429*(BE101)^2,0.0238*(BE101) + -0.238))</f>
        <v>0.2383135483</v>
      </c>
      <c r="BG101" s="57">
        <v>0.5451891436774126</v>
      </c>
      <c r="BH101" s="57">
        <f t="shared" si="21"/>
        <v>21.71518543</v>
      </c>
      <c r="BI101" s="57">
        <f>IF(UI!$D$19="Less efficient is fine",-0.479 + 0.0553*(BH101) + -0.000521*(BH101)^2,IF(UI!$D$19="More efficient the better",0.099 + -0.00591*(BH101) + 0.000429*(BH101)^2,0.0238*(BH101) + -0.238))</f>
        <v>0.2788214133</v>
      </c>
      <c r="BJ101" s="57">
        <v>0.5232146219521069</v>
      </c>
      <c r="BK101" s="57">
        <f t="shared" si="22"/>
        <v>12.72825433</v>
      </c>
      <c r="BL101" s="57">
        <f>IF(UI!$D$19="Less efficient is fine",-0.479 + 0.0553*(BK101) + -0.000521*(BK101)^2,IF(UI!$D$19="More efficient the better",0.099 + -0.00591*(BK101) + 0.000429*(BK101)^2,0.0238*(BK101) + -0.238))</f>
        <v>0.06493245317</v>
      </c>
      <c r="BM101" s="57">
        <v>0.07971327943371564</v>
      </c>
      <c r="BN101" s="57">
        <f t="shared" si="23"/>
        <v>25.19605405</v>
      </c>
      <c r="BO101" s="57">
        <f>IF(UI!$D$19="Less efficient is fine",-0.479 + 0.0553*(BN101) + -0.000521*(BN101)^2,IF(UI!$D$19="More efficient the better",0.099 + -0.00591*(BN101) + 0.000429*(BN101)^2,0.0238*(BN101) + -0.238))</f>
        <v>0.3616660865</v>
      </c>
      <c r="BP101" s="57">
        <v>0.6834004743883387</v>
      </c>
      <c r="BQ101" s="57">
        <f t="shared" si="24"/>
        <v>20.64475043</v>
      </c>
      <c r="BR101" s="57">
        <f>IF(UI!$D$19="Less efficient is fine",-0.479 + 0.0553*(BQ101) + -0.000521*(BQ101)^2,IF(UI!$D$19="More efficient the better",0.099 + -0.00591*(BQ101) + 0.000429*(BQ101)^2,0.0238*(BQ101) + -0.238))</f>
        <v>0.2533450602</v>
      </c>
      <c r="BS101" s="57">
        <v>0.6709988169612263</v>
      </c>
      <c r="BT101" s="57">
        <f t="shared" si="25"/>
        <v>19.78247324</v>
      </c>
      <c r="BU101" s="57">
        <f>IF(UI!$D$19="Less efficient is fine",-0.479 + 0.0553*(BT101) + -0.000521*(BT101)^2,IF(UI!$D$19="More efficient the better",0.099 + -0.00591*(BT101) + 0.000429*(BT101)^2,0.0238*(BT101) + -0.238))</f>
        <v>0.2328228631</v>
      </c>
      <c r="BV101" s="57">
        <v>0.18852564372921576</v>
      </c>
      <c r="BW101" s="57">
        <f t="shared" si="26"/>
        <v>15.84213506</v>
      </c>
      <c r="BX101" s="57">
        <f>IF(UI!$D$19="Less efficient is fine",-0.479 + 0.0553*(BW101) + -0.000521*(BW101)^2,IF(UI!$D$19="More efficient the better",0.099 + -0.00591*(BW101) + 0.000429*(BW101)^2,0.0238*(BW101) + -0.238))</f>
        <v>0.1390428145</v>
      </c>
      <c r="BY101" s="57">
        <v>0.850958177957138</v>
      </c>
      <c r="BZ101" s="57">
        <f t="shared" si="27"/>
        <v>26.39147967</v>
      </c>
      <c r="CA101" s="57">
        <f>IF(UI!$D$19="Less efficient is fine",-0.479 + 0.0553*(BZ101) + -0.000521*(BZ101)^2,IF(UI!$D$19="More efficient the better",0.099 + -0.00591*(BZ101) + 0.000429*(BZ101)^2,0.0238*(BZ101) + -0.238))</f>
        <v>0.3901172161</v>
      </c>
      <c r="CB101" s="57">
        <v>0.07671350464363813</v>
      </c>
      <c r="CC101" s="57">
        <f t="shared" si="28"/>
        <v>23.3709416</v>
      </c>
      <c r="CD101" s="57">
        <f>IF(UI!$D$19="Less efficient is fine",-0.479 + 0.0553*(CC101) + -0.000521*(CC101)^2,IF(UI!$D$19="More efficient the better",0.099 + -0.00591*(CC101) + 0.000429*(CC101)^2,0.0238*(CC101) + -0.238))</f>
        <v>0.31822841</v>
      </c>
      <c r="CE101" s="57">
        <v>0.059795044694445965</v>
      </c>
      <c r="CF101" s="57">
        <f t="shared" si="29"/>
        <v>15.864545</v>
      </c>
      <c r="CG101" s="57">
        <f>IF(UI!$D$19="Less efficient is fine",-0.479 + 0.0553*(CF101) + -0.000521*(CF101)^2,IF(UI!$D$19="More efficient the better",0.099 + -0.00591*(CF101) + 0.000429*(CF101)^2,0.0238*(CF101) + -0.238))</f>
        <v>0.139576171</v>
      </c>
      <c r="CH101" s="57">
        <v>0.5029270174931504</v>
      </c>
      <c r="CI101" s="57">
        <f t="shared" si="30"/>
        <v>13.40501054</v>
      </c>
      <c r="CJ101" s="57">
        <f>IF(UI!$D$19="Less efficient is fine",-0.479 + 0.0553*(CI101) + -0.000521*(CI101)^2,IF(UI!$D$19="More efficient the better",0.099 + -0.00591*(CI101) + 0.000429*(CI101)^2,0.0238*(CI101) + -0.238))</f>
        <v>0.08103925087</v>
      </c>
      <c r="CK101" s="57">
        <v>0.392462326049962</v>
      </c>
      <c r="CL101" s="57">
        <f t="shared" si="31"/>
        <v>25.42979868</v>
      </c>
      <c r="CM101" s="57">
        <f>IF(UI!$D$19="Less efficient is fine",-0.479 + 0.0553*(CL101) + -0.000521*(CL101)^2,IF(UI!$D$19="More efficient the better",0.099 + -0.00591*(CL101) + 0.000429*(CL101)^2,0.0238*(CL101) + -0.238))</f>
        <v>0.3672292085</v>
      </c>
      <c r="CN101" s="57">
        <v>0.23909868237533327</v>
      </c>
      <c r="CO101" s="57">
        <f t="shared" si="32"/>
        <v>25.4575908</v>
      </c>
      <c r="CP101" s="57">
        <f>IF(UI!$D$19="Less efficient is fine",-0.479 + 0.0553*(CO101) + -0.000521*(CO101)^2,IF(UI!$D$19="More efficient the better",0.099 + -0.00591*(CO101) + 0.000429*(CO101)^2,0.0238*(CO101) + -0.238))</f>
        <v>0.367890661</v>
      </c>
      <c r="CQ101" s="57">
        <v>0.006075814617877429</v>
      </c>
      <c r="CR101" s="57">
        <f t="shared" si="33"/>
        <v>18.60628936</v>
      </c>
      <c r="CS101" s="57">
        <f>IF(UI!$D$19="Less efficient is fine",-0.479 + 0.0553*(CR101) + -0.000521*(CR101)^2,IF(UI!$D$19="More efficient the better",0.099 + -0.00591*(CR101) + 0.000429*(CR101)^2,0.0238*(CR101) + -0.238))</f>
        <v>0.2048296867</v>
      </c>
      <c r="CT101" s="57">
        <v>0.7457195600888824</v>
      </c>
      <c r="CU101" s="57">
        <f t="shared" si="34"/>
        <v>17.02080901</v>
      </c>
      <c r="CV101" s="57">
        <f>IF(UI!$D$19="Less efficient is fine",-0.479 + 0.0553*(CU101) + -0.000521*(CU101)^2,IF(UI!$D$19="More efficient the better",0.099 + -0.00591*(CU101) + 0.000429*(CU101)^2,0.0238*(CU101) + -0.238))</f>
        <v>0.1670952545</v>
      </c>
      <c r="CW101" s="57">
        <v>0.791175561916404</v>
      </c>
      <c r="CX101" s="57">
        <f t="shared" si="35"/>
        <v>24.81083813</v>
      </c>
      <c r="CY101" s="57">
        <f>IF(UI!$D$19="Less efficient is fine",-0.479 + 0.0553*(CX101) + -0.000521*(CX101)^2,IF(UI!$D$19="More efficient the better",0.099 + -0.00591*(CX101) + 0.000429*(CX101)^2,0.0238*(CX101) + -0.238))</f>
        <v>0.3524979474</v>
      </c>
      <c r="CZ101" s="57">
        <v>0.5051072997066917</v>
      </c>
      <c r="DA101" s="57">
        <f t="shared" si="36"/>
        <v>23.344613</v>
      </c>
      <c r="DB101" s="57">
        <f>IF(UI!$D$19="Less efficient is fine",-0.479 + 0.0553*(DA101) + -0.000521*(DA101)^2,IF(UI!$D$19="Efficient",0.099 + -0.00591*(DA101) + 0.000429*(DA101)^2,0.0238*(DA101) + -0.238))</f>
        <v>0.3176017893</v>
      </c>
      <c r="DC101" s="57">
        <v>0.41263092893071984</v>
      </c>
      <c r="DD101" s="57">
        <f t="shared" si="37"/>
        <v>24.72531773</v>
      </c>
      <c r="DE101" s="57">
        <f>IF(UI!$D$19="Less efficient is fine",-0.479 + 0.0553*(DD101) + -0.000521*(DD101)^2,IF(UI!$D$19="More efficient the better",0.099 + -0.00591*(DD101) + 0.000429*(DD101)^2,0.0238*(DD101) + -0.238))</f>
        <v>0.3504625619</v>
      </c>
      <c r="DF101" s="57">
        <v>0.2884171324180299</v>
      </c>
      <c r="DG101" s="57">
        <f t="shared" si="38"/>
        <v>26.03798424</v>
      </c>
      <c r="DH101" s="57">
        <f>IF(UI!$D$19="Less efficient is fine",-0.479 + 0.0553*(DG101) + -0.000521*(DG101)^2,IF(UI!$D$19="More efficient the better",0.099 + -0.00591*(DG101) + 0.000429*(DG101)^2,0.0238*(DG101) + -0.238))</f>
        <v>0.3817040249</v>
      </c>
      <c r="DI101" s="57">
        <v>0.1669876623865718</v>
      </c>
      <c r="DJ101" s="57">
        <f t="shared" si="39"/>
        <v>30.31162393</v>
      </c>
      <c r="DK101" s="57">
        <f>IF(UI!$D$19="Less efficient is fine",-0.479 + 0.0553*(DJ101) + -0.000521*(DJ101)^2,IF(UI!$D$19="More efficient the better",0.099 + -0.00591*(DJ101) + 0.000429*(DJ101)^2,0.0238*(DJ101) + -0.238))</f>
        <v>0.4834166495</v>
      </c>
      <c r="DL101" s="57">
        <v>0.6457310375908747</v>
      </c>
      <c r="DM101" s="57">
        <f t="shared" si="40"/>
        <v>22.42427747</v>
      </c>
      <c r="DN101" s="57">
        <f>IF(UI!$D$19="Less efficient is fine",-0.479 + 0.0553*(DM101) + -0.000521*(DM101)^2,IF(UI!$D$19="More efficient the better",0.099 + -0.00591*(DM101) + 0.000429*(DM101)^2,0.0238*(DM101) + -0.238))</f>
        <v>0.2956978037</v>
      </c>
      <c r="DO101" s="57">
        <v>0.4131256917347439</v>
      </c>
      <c r="DP101" s="57">
        <f t="shared" si="41"/>
        <v>26.72695113</v>
      </c>
      <c r="DQ101" s="57">
        <f>IF(UI!$D$19="Less efficient is fine",-0.479 + 0.0553*(DP101) + -0.000521*(DP101)^2,IF(UI!$D$19="More efficient the better",0.099 + -0.00591*(DP101) + 0.000429*(DP101)^2,0.0238*(DP101) + -0.238))</f>
        <v>0.3981014368</v>
      </c>
      <c r="DR101" s="57">
        <v>0.9281370211691975</v>
      </c>
      <c r="DS101" s="57">
        <f t="shared" si="42"/>
        <v>27.28064207</v>
      </c>
      <c r="DT101" s="57">
        <f>IF(UI!$D$19="Less efficient is fine",-0.479 + 0.0553*(DS101) + -0.000521*(DS101)^2,IF(UI!$D$19="More efficient the better",0.099 + -0.00591*(DS101) + 0.000429*(DS101)^2,0.0238*(DS101) + -0.238))</f>
        <v>0.4112792812</v>
      </c>
      <c r="DU101" s="57">
        <v>0.836650190902435</v>
      </c>
      <c r="DV101" s="57">
        <f t="shared" si="43"/>
        <v>24.39634771</v>
      </c>
      <c r="DW101" s="57">
        <f>IF(UI!$D$19="Less efficient is fine",-0.479 + 0.0553*(DV101) + -0.000521*(DV101)^2,IF(UI!$D$19="More efficient the better",0.099 + -0.00591*(DV101) + 0.000429*(DV101)^2,0.0238*(DV101) + -0.238))</f>
        <v>0.3426330755</v>
      </c>
      <c r="DX101" s="57">
        <v>0.5778849566608906</v>
      </c>
      <c r="DY101" s="99">
        <f t="shared" si="44"/>
        <v>25.37774489</v>
      </c>
      <c r="DZ101" s="57">
        <f>IF(UI!$D$19="Less efficient is fine",-0.479 + 0.0553*(DY101) + -0.000521*(DY101)^2,IF(UI!$D$19="More efficient the better",0.099 + -0.00591*(DY101) + 0.000429*(DY101)^2,0.0238*(DY101) + -0.238))</f>
        <v>0.3659903284</v>
      </c>
      <c r="EA101" s="57">
        <v>0.27707132353414676</v>
      </c>
      <c r="EB101" s="99">
        <f t="shared" si="45"/>
        <v>25.72203791</v>
      </c>
      <c r="EC101" s="57">
        <f>IF(UI!$D$19="Less efficient is fine",-0.479 + 0.0553*(EB101) + -0.000521*(EB101)^2,IF(UI!$D$19="More efficient the better",0.099 + -0.00591*(EB101) + 0.000429*(EB101)^2,0.0238*(EB101) + -0.238))</f>
        <v>0.3741845022</v>
      </c>
      <c r="ED101" s="57">
        <v>0.882380264551394</v>
      </c>
      <c r="EE101" s="99">
        <f t="shared" si="46"/>
        <v>25.05226458</v>
      </c>
      <c r="EF101" s="57">
        <f>IF(UI!$D$19="Less efficient is fine",-0.479 + 0.0553*(EE101) + -0.000521*(EE101)^2,IF(UI!$D$19="More efficient the better",0.099 + -0.00591*(EE101) + 0.000429*(EE101)^2,0.0238*(EE101) + -0.238))</f>
        <v>0.358243897</v>
      </c>
      <c r="EG101" s="57">
        <v>0.8024777327311052</v>
      </c>
      <c r="EH101" s="99">
        <f t="shared" si="47"/>
        <v>20.42238787</v>
      </c>
      <c r="EI101" s="57">
        <f>IF(UI!$D$19="Less efficient is fine",-0.479 + 0.0553*(EH101) + -0.000521*(EH101)^2,IF(UI!$D$19="More efficient the better",0.099 + -0.00591*(EH101) + 0.000429*(EH101)^2,0.0238*(EH101) + -0.238))</f>
        <v>0.2480528313</v>
      </c>
      <c r="EJ101" s="57">
        <v>0.9733448353679435</v>
      </c>
      <c r="EK101" s="99">
        <f t="shared" si="48"/>
        <v>22.30724184</v>
      </c>
      <c r="EL101" s="57">
        <f>IF(UI!$D$19="Less efficient is fine",-0.479 + 0.0553*(EK101) + -0.000521*(EK101)^2,IF(UI!$D$19="More efficient the better",0.099 + -0.00591*(EK101) + 0.000429*(EK101)^2,0.0238*(EK101) + -0.238))</f>
        <v>0.2929123557</v>
      </c>
      <c r="EM101" s="57">
        <v>0.3471002362659603</v>
      </c>
      <c r="EN101" s="99">
        <f t="shared" si="49"/>
        <v>20.66637387</v>
      </c>
      <c r="EO101" s="57">
        <f>IF(UI!$D$19="Less efficient is fine",-0.479 + 0.0553*(EN101) + -0.000521*(EN101)^2,IF(UI!$D$19="More efficient the better",0.099 + -0.00591*(EN101) + 0.000429*(EN101)^2,0.0238*(EN101) + -0.238))</f>
        <v>0.2538596982</v>
      </c>
      <c r="EP101" s="57">
        <v>0.6410015998965435</v>
      </c>
      <c r="EQ101" s="99">
        <f t="shared" si="50"/>
        <v>32.68216273</v>
      </c>
      <c r="ER101" s="57">
        <f>IF(UI!$D$19="Less efficient is fine",-0.479 + 0.0553*(EQ101) + -0.000521*(EQ101)^2,IF(UI!$D$19="More efficient the better",0.099 + -0.00591*(EQ101) + 0.000429*(EQ101)^2,0.0238*(EQ101) + -0.238))</f>
        <v>0.5398354729</v>
      </c>
      <c r="ES101" s="57">
        <v>0.39635274524643893</v>
      </c>
      <c r="ET101" s="99">
        <f t="shared" si="51"/>
        <v>20.33551015</v>
      </c>
      <c r="EU101" s="57">
        <f>IF(UI!$D$19="Less efficient is fine",-0.479 + 0.0553*(ET101) + -0.000521*(ET101)^2,IF(UI!$D$19="More efficient the better",0.099 + -0.00591*(ET101) + 0.000429*(ET101)^2,0.0238*(ET101) + -0.238))</f>
        <v>0.2459851415</v>
      </c>
      <c r="EV101" s="57">
        <v>0.004313396676878023</v>
      </c>
      <c r="EW101" s="99">
        <f t="shared" si="52"/>
        <v>16.4179624</v>
      </c>
      <c r="EX101" s="57">
        <f>IF(UI!$D$19="Less efficient is fine",-0.479 + 0.0553*(EW101) + -0.000521*(EW101)^2,IF(UI!$D$19="More efficient the better",0.099 + -0.00591*(EW101) + 0.000429*(EW101)^2,0.0238*(EW101) + -0.238))</f>
        <v>0.1527475051</v>
      </c>
      <c r="EY101" s="57">
        <v>0.654712948755517</v>
      </c>
      <c r="EZ101" s="99">
        <f t="shared" si="53"/>
        <v>11.26046452</v>
      </c>
      <c r="FA101" s="57">
        <f>IF(UI!$D$19="Less efficient is fine",-0.479 + 0.0553*(EZ101) + -0.000521*(EZ101)^2,IF(UI!$D$19="More efficient the better",0.099 + -0.00591*(EZ101) + 0.000429*(EZ101)^2,0.0238*(EZ101) + -0.238))</f>
        <v>0.02999905567</v>
      </c>
      <c r="FB101" s="57">
        <v>0.2270823181569076</v>
      </c>
      <c r="FC101" s="99">
        <f t="shared" si="54"/>
        <v>11.01087607</v>
      </c>
      <c r="FD101" s="57">
        <f>IF(UI!$D$19="Less efficient is fine",-0.479 + 0.0553*(FC101) + -0.000521*(FC101)^2,IF(UI!$D$19="More efficient the better",0.099 + -0.00591*(FC101) + 0.000429*(FC101)^2,0.0238*(FC101) + -0.238))</f>
        <v>0.0240588505</v>
      </c>
      <c r="FE101" s="57">
        <v>0.5369603119053067</v>
      </c>
      <c r="FF101" s="57">
        <f t="shared" si="55"/>
        <v>30.61655566</v>
      </c>
      <c r="FG101" s="57">
        <f>IF(UI!$D$19="Less efficient is fine",-0.479 + 0.0553*(FF101) + -0.000521*(FF101)^2,IF(UI!$D$19="More efficient the better",0.099 + -0.00591*(FF101) + 0.000429*(FF101)^2,0.0238*(FF101) + -0.238))</f>
        <v>0.4906740246</v>
      </c>
    </row>
    <row r="102" ht="15.75" customHeight="1">
      <c r="A102" s="57">
        <f t="shared" si="1"/>
        <v>0.7873438577</v>
      </c>
      <c r="B102" s="57">
        <v>0.1070362050174497</v>
      </c>
      <c r="C102" s="57">
        <f t="shared" si="2"/>
        <v>30.54473779</v>
      </c>
      <c r="D102" s="57">
        <f>IF(UI!$D$19="Less efficient is fine",-0.479 + 0.0553*(C102) + -0.000521*(C102)^2,IF(UI!$D$19="More efficient the better",0.099 + -0.00591*(C102) + 0.000429*(C102)^2,0.0238*(C102) + -0.238))</f>
        <v>0.4889647593</v>
      </c>
      <c r="E102" s="57">
        <v>0.5206923172788317</v>
      </c>
      <c r="F102" s="57">
        <f t="shared" si="3"/>
        <v>19.05345165</v>
      </c>
      <c r="G102" s="57">
        <f>IF(UI!$D$19="Less efficient is fine",-0.479 + 0.0553*(F102) + -0.000521*(F102)^2,IF(UI!$D$19="More efficient the better",0.099 + -0.00591*(F102) + 0.000429*(F102)^2,0.0238*(F102) + -0.238))</f>
        <v>0.2154721494</v>
      </c>
      <c r="H102" s="57">
        <v>0.2236696521781436</v>
      </c>
      <c r="I102" s="57">
        <f t="shared" si="4"/>
        <v>32.67208572</v>
      </c>
      <c r="J102" s="57">
        <f>IF(UI!$D$19="Less efficient is fine",-0.479 + 0.0553*(I102) + -0.000521*(I102)^2,IF(UI!$D$19="More efficient the better",0.099 + -0.00591*(I102) + 0.000429*(I102)^2,0.0238*(I102) + -0.238))</f>
        <v>0.5395956401</v>
      </c>
      <c r="K102" s="57">
        <v>0.413841149201745</v>
      </c>
      <c r="L102" s="99">
        <f t="shared" si="5"/>
        <v>20.72931139</v>
      </c>
      <c r="M102" s="57">
        <f>IF(UI!$D$19="Less efficient is fine",-0.479 + 0.0553*(L102) + -0.000521*(L102)^2,IF(UI!$D$19="More efficient the better",0.099 + -0.00591*(L102) + 0.000429*(L102)^2,0.0238*(L102) + -0.238))</f>
        <v>0.2553576112</v>
      </c>
      <c r="N102" s="57">
        <v>0.8757754864312943</v>
      </c>
      <c r="O102" s="57">
        <f t="shared" si="6"/>
        <v>25.55688081</v>
      </c>
      <c r="P102" s="57">
        <f>IF(UI!$D$19="Less efficient is fine",-0.479 + 0.0553*(O102) + -0.000521*(O102)^2,IF(UI!$D$19="More efficient the better",0.099 + -0.00591*(O102) + 0.000429*(O102)^2,0.0238*(O102) + -0.238))</f>
        <v>0.3702537633</v>
      </c>
      <c r="Q102" s="57">
        <v>0.13283310252279135</v>
      </c>
      <c r="R102" s="57">
        <f t="shared" si="7"/>
        <v>20.80399862</v>
      </c>
      <c r="S102" s="57">
        <f>IF(UI!$D$19="Less efficient is fine",-0.479 + 0.0553*(R102) + -0.000521*(R102)^2,IF(UI!$D$19="More efficient the better",0.099 + -0.00591*(R102) + 0.000429*(R102)^2,0.0238*(R102) + -0.238))</f>
        <v>0.2571351671</v>
      </c>
      <c r="T102" s="57">
        <v>0.7008421663560533</v>
      </c>
      <c r="U102" s="57">
        <f t="shared" si="8"/>
        <v>23.01264137</v>
      </c>
      <c r="V102" s="57">
        <f>IF(UI!$D$19="Less efficient is fine",-0.479 + 0.0553*(U102) + -0.000521*(U102)^2,IF(UI!$D$19="More efficient the better",0.099 + -0.00591*(U102) + 0.000429*(U102)^2,0.0238*(U102) + -0.238))</f>
        <v>0.3097008647</v>
      </c>
      <c r="W102" s="57">
        <v>0.12740819574617934</v>
      </c>
      <c r="X102" s="57">
        <f t="shared" si="9"/>
        <v>20.01917366</v>
      </c>
      <c r="Y102" s="57">
        <f>IF(UI!$D$19="Less efficient is fine",-0.479 + 0.0553*(X102) + -0.000521*(X102)^2,IF(UI!$D$19="More efficient the better",0.099 + -0.00591*(X102) + 0.000429*(X102)^2,0.0238*(X102) + -0.238))</f>
        <v>0.2384563331</v>
      </c>
      <c r="Z102" s="57">
        <v>0.8344545104056893</v>
      </c>
      <c r="AA102" s="57">
        <f t="shared" si="10"/>
        <v>23.91816014</v>
      </c>
      <c r="AB102" s="57">
        <f>IF(UI!$D$19="Less efficient is fine",-0.479 + 0.0553*(AA102) + -0.000521*(AA102)^2,IF(UI!$D$19="More efficient the better",0.099 + -0.00591*(AA102) + 0.000429*(AA102)^2,0.0238*(AA102) + -0.238))</f>
        <v>0.3312522113</v>
      </c>
      <c r="AC102" s="57">
        <v>0.732121935895162</v>
      </c>
      <c r="AD102" s="57">
        <f t="shared" si="11"/>
        <v>24.2915341</v>
      </c>
      <c r="AE102" s="57">
        <f>IF(UI!$D$19="Less efficient is fine",-0.479 + 0.0553*(AD102) + -0.000521*(AD102)^2,IF(UI!$D$19="More efficient the better",0.099 + -0.00591*(AD102) + 0.000429*(AD102)^2,0.0238*(AD102) + -0.238))</f>
        <v>0.3401385115</v>
      </c>
      <c r="AF102" s="57">
        <v>0.22417100361999165</v>
      </c>
      <c r="AG102" s="57">
        <f t="shared" si="12"/>
        <v>27.80324195</v>
      </c>
      <c r="AH102" s="57">
        <f>IF(UI!$D$19="Less efficient is fine",-0.479 + 0.0553*(AG102) + -0.000521*(AG102)^2,IF(UI!$D$19="More efficient the better",0.099 + -0.00591*(AG102) + 0.000429*(AG102)^2,0.0238*(AG102) + -0.238))</f>
        <v>0.4237171584</v>
      </c>
      <c r="AI102" s="57">
        <v>0.10336328316008614</v>
      </c>
      <c r="AJ102" s="57">
        <f t="shared" si="13"/>
        <v>25.90934387</v>
      </c>
      <c r="AK102" s="57">
        <f>IF(UI!$D$19="Less efficient is fine",-0.479 + 0.0553*(AJ102) + -0.000521*(AJ102)^2,IF(UI!$D$19="More efficient the better",0.099 + -0.00591*(AJ102) + 0.000429*(AJ102)^2,0.0238*(AJ102) + -0.238))</f>
        <v>0.378642384</v>
      </c>
      <c r="AL102" s="57">
        <v>0.0336002706514954</v>
      </c>
      <c r="AM102" s="57">
        <f t="shared" si="14"/>
        <v>22.64807668</v>
      </c>
      <c r="AN102" s="57">
        <f>IF(UI!$D$19="Less efficient is fine",-0.479 + 0.0553*(AM102) + -0.000521*(AM102)^2,IF(UI!$D$19="More efficient the better",0.099 + -0.00591*(AM102) + 0.000429*(AM102)^2,0.0238*(AM102) + -0.238))</f>
        <v>0.301024225</v>
      </c>
      <c r="AO102" s="57">
        <v>0.2995024676947604</v>
      </c>
      <c r="AP102" s="57">
        <f t="shared" si="15"/>
        <v>21.32186227</v>
      </c>
      <c r="AQ102" s="57">
        <f>IF(UI!$D$19="Less efficient is fine",-0.479 + 0.0553*(AP102) + -0.000521*(AP102)^2,IF(UI!$D$19="More efficient the better",0.099 + -0.00591*(AP102) + 0.000429*(AP102)^2,0.0238*(AP102) + -0.238))</f>
        <v>0.2694603221</v>
      </c>
      <c r="AR102" s="57">
        <v>0.36989649901447486</v>
      </c>
      <c r="AS102" s="57">
        <f t="shared" si="16"/>
        <v>29.7306171</v>
      </c>
      <c r="AT102" s="57">
        <f>IF(UI!$D$19="Less efficient is fine",-0.479 + 0.0553*(AS102) + -0.000521*(AS102)^2,IF(UI!$D$19="More efficient the better",0.099 + -0.00591*(AS102) + 0.000429*(AS102)^2,0.0238*(AS102) + -0.238))</f>
        <v>0.4695886871</v>
      </c>
      <c r="AU102" s="57">
        <v>0.9335789977592195</v>
      </c>
      <c r="AV102" s="57">
        <f t="shared" si="17"/>
        <v>26.48985813</v>
      </c>
      <c r="AW102" s="57">
        <f>IF(UI!$D$19="Less efficient is fine",-0.479 + 0.0553*(AV102) + -0.000521*(AV102)^2,IF(UI!$D$19="More efficient the better",0.099 + -0.00591*(AV102) + 0.000429*(AV102)^2,0.0238*(AV102) + -0.238))</f>
        <v>0.3924586236</v>
      </c>
      <c r="AX102" s="57">
        <v>0.9482566700013481</v>
      </c>
      <c r="AY102" s="57">
        <f t="shared" si="18"/>
        <v>28.42138656</v>
      </c>
      <c r="AZ102" s="57">
        <f>IF(UI!$D$19="Less efficient is fine",-0.479 + 0.0553*(AY102) + -0.000521*(AY102)^2,IF(UI!$D$19="More efficient the better",0.099 + -0.00591*(AY102) + 0.000429*(AY102)^2,0.0238*(AY102) + -0.238))</f>
        <v>0.4384290001</v>
      </c>
      <c r="BA102" s="57">
        <v>0.7021961991994771</v>
      </c>
      <c r="BB102" s="57">
        <f t="shared" si="19"/>
        <v>18.7602853</v>
      </c>
      <c r="BC102" s="57">
        <f>IF(UI!$D$19="Less efficient is fine",-0.479 + 0.0553*(BB102) + -0.000521*(BB102)^2,IF(UI!$D$19="More efficient the better",0.099 + -0.00591*(BB102) + 0.000429*(BB102)^2,0.0238*(BB102) + -0.238))</f>
        <v>0.2084947901</v>
      </c>
      <c r="BD102" s="57">
        <v>0.13114920593476376</v>
      </c>
      <c r="BE102" s="57">
        <f t="shared" si="20"/>
        <v>20.56075385</v>
      </c>
      <c r="BF102" s="57">
        <f>IF(UI!$D$19="Less efficient is fine",-0.479 + 0.0553*(BE102) + -0.000521*(BE102)^2,IF(UI!$D$19="More efficient the better",0.099 + -0.00591*(BE102) + 0.000429*(BE102)^2,0.0238*(BE102) + -0.238))</f>
        <v>0.2513459417</v>
      </c>
      <c r="BG102" s="57">
        <v>0.9710760752086922</v>
      </c>
      <c r="BH102" s="57">
        <f t="shared" si="21"/>
        <v>30.15417869</v>
      </c>
      <c r="BI102" s="57">
        <f>IF(UI!$D$19="Less efficient is fine",-0.479 + 0.0553*(BH102) + -0.000521*(BH102)^2,IF(UI!$D$19="More efficient the better",0.099 + -0.00591*(BH102) + 0.000429*(BH102)^2,0.0238*(BH102) + -0.238))</f>
        <v>0.4796694528</v>
      </c>
      <c r="BJ102" s="57">
        <v>0.6675685995618025</v>
      </c>
      <c r="BK102" s="57">
        <f t="shared" si="22"/>
        <v>13.76305523</v>
      </c>
      <c r="BL102" s="57">
        <f>IF(UI!$D$19="Less efficient is fine",-0.479 + 0.0553*(BK102) + -0.000521*(BK102)^2,IF(UI!$D$19="More efficient the better",0.099 + -0.00591*(BK102) + 0.000429*(BK102)^2,0.0238*(BK102) + -0.238))</f>
        <v>0.08956071445</v>
      </c>
      <c r="BM102" s="57">
        <v>0.14179367639180307</v>
      </c>
      <c r="BN102" s="57">
        <f t="shared" si="23"/>
        <v>25.92891062</v>
      </c>
      <c r="BO102" s="57">
        <f>IF(UI!$D$19="Less efficient is fine",-0.479 + 0.0553*(BN102) + -0.000521*(BN102)^2,IF(UI!$D$19="More efficient the better",0.099 + -0.00591*(BN102) + 0.000429*(BN102)^2,0.0238*(BN102) + -0.238))</f>
        <v>0.3791080728</v>
      </c>
      <c r="BP102" s="57">
        <v>0.3103410339687681</v>
      </c>
      <c r="BQ102" s="57">
        <f t="shared" si="24"/>
        <v>23.54525202</v>
      </c>
      <c r="BR102" s="57">
        <f>IF(UI!$D$19="Less efficient is fine",-0.479 + 0.0553*(BQ102) + -0.000521*(BQ102)^2,IF(UI!$D$19="More efficient the better",0.099 + -0.00591*(BQ102) + 0.000429*(BQ102)^2,0.0238*(BQ102) + -0.238))</f>
        <v>0.322376998</v>
      </c>
      <c r="BS102" s="57">
        <v>0.6595162316766893</v>
      </c>
      <c r="BT102" s="57">
        <f t="shared" si="25"/>
        <v>19.67490373</v>
      </c>
      <c r="BU102" s="57">
        <f>IF(UI!$D$19="Less efficient is fine",-0.479 + 0.0553*(BT102) + -0.000521*(BT102)^2,IF(UI!$D$19="More efficient the better",0.099 + -0.00591*(BT102) + 0.000429*(BT102)^2,0.0238*(BT102) + -0.238))</f>
        <v>0.2302627089</v>
      </c>
      <c r="BV102" s="57">
        <v>0.9022729383199745</v>
      </c>
      <c r="BW102" s="57">
        <f t="shared" si="26"/>
        <v>16.84276065</v>
      </c>
      <c r="BX102" s="57">
        <f>IF(UI!$D$19="Less efficient is fine",-0.479 + 0.0553*(BW102) + -0.000521*(BW102)^2,IF(UI!$D$19="More efficient the better",0.099 + -0.00591*(BW102) + 0.000429*(BW102)^2,0.0238*(BW102) + -0.238))</f>
        <v>0.1628577036</v>
      </c>
      <c r="BY102" s="57">
        <v>0.8029771513362974</v>
      </c>
      <c r="BZ102" s="57">
        <f t="shared" si="27"/>
        <v>25.70134395</v>
      </c>
      <c r="CA102" s="57">
        <f>IF(UI!$D$19="Less efficient is fine",-0.479 + 0.0553*(BZ102) + -0.000521*(BZ102)^2,IF(UI!$D$19="More efficient the better",0.099 + -0.00591*(BZ102) + 0.000429*(BZ102)^2,0.0238*(BZ102) + -0.238))</f>
        <v>0.373691986</v>
      </c>
      <c r="CB102" s="57">
        <v>0.9585045113585375</v>
      </c>
      <c r="CC102" s="57">
        <f t="shared" si="28"/>
        <v>26.27842973</v>
      </c>
      <c r="CD102" s="57">
        <f>IF(UI!$D$19="Less efficient is fine",-0.479 + 0.0553*(CC102) + -0.000521*(CC102)^2,IF(UI!$D$19="More efficient the better",0.099 + -0.00591*(CC102) + 0.000429*(CC102)^2,0.0238*(CC102) + -0.238))</f>
        <v>0.3874266276</v>
      </c>
      <c r="CE102" s="57">
        <v>0.35715628057640847</v>
      </c>
      <c r="CF102" s="57">
        <f t="shared" si="29"/>
        <v>17.11292534</v>
      </c>
      <c r="CG102" s="57">
        <f>IF(UI!$D$19="Less efficient is fine",-0.479 + 0.0553*(CF102) + -0.000521*(CF102)^2,IF(UI!$D$19="More efficient the better",0.099 + -0.00591*(CF102) + 0.000429*(CF102)^2,0.0238*(CF102) + -0.238))</f>
        <v>0.1692876232</v>
      </c>
      <c r="CH102" s="57">
        <v>0.489568128044768</v>
      </c>
      <c r="CI102" s="57">
        <f t="shared" si="30"/>
        <v>17.47378285</v>
      </c>
      <c r="CJ102" s="57">
        <f>IF(UI!$D$19="Less efficient is fine",-0.479 + 0.0553*(CI102) + -0.000521*(CI102)^2,IF(UI!$D$19="More efficient the better",0.099 + -0.00591*(CI102) + 0.000429*(CI102)^2,0.0238*(CI102) + -0.238))</f>
        <v>0.1778760319</v>
      </c>
      <c r="CK102" s="57">
        <v>0.5849060327665018</v>
      </c>
      <c r="CL102" s="57">
        <f t="shared" si="31"/>
        <v>20.61133158</v>
      </c>
      <c r="CM102" s="57">
        <f>IF(UI!$D$19="Less efficient is fine",-0.479 + 0.0553*(CL102) + -0.000521*(CL102)^2,IF(UI!$D$19="More efficient the better",0.099 + -0.00591*(CL102) + 0.000429*(CL102)^2,0.0238*(CL102) + -0.238))</f>
        <v>0.2525496917</v>
      </c>
      <c r="CN102" s="57">
        <v>0.9869830058228952</v>
      </c>
      <c r="CO102" s="57">
        <f t="shared" si="32"/>
        <v>30.12527644</v>
      </c>
      <c r="CP102" s="57">
        <f>IF(UI!$D$19="Less efficient is fine",-0.479 + 0.0553*(CO102) + -0.000521*(CO102)^2,IF(UI!$D$19="More efficient the better",0.099 + -0.00591*(CO102) + 0.000429*(CO102)^2,0.0238*(CO102) + -0.238))</f>
        <v>0.4789815793</v>
      </c>
      <c r="CQ102" s="57">
        <v>0.4046077011108966</v>
      </c>
      <c r="CR102" s="57">
        <f t="shared" si="33"/>
        <v>22.94760204</v>
      </c>
      <c r="CS102" s="57">
        <f>IF(UI!$D$19="Less efficient is fine",-0.479 + 0.0553*(CR102) + -0.000521*(CR102)^2,IF(UI!$D$19="More efficient the better",0.099 + -0.00591*(CR102) + 0.000429*(CR102)^2,0.0238*(CR102) + -0.238))</f>
        <v>0.3081529285</v>
      </c>
      <c r="CT102" s="57">
        <v>0.19625080766044534</v>
      </c>
      <c r="CU102" s="57">
        <f t="shared" si="34"/>
        <v>18.56624873</v>
      </c>
      <c r="CV102" s="57">
        <f>IF(UI!$D$19="Less efficient is fine",-0.479 + 0.0553*(CU102) + -0.000521*(CU102)^2,IF(UI!$D$19="More efficient the better",0.099 + -0.00591*(CU102) + 0.000429*(CU102)^2,0.0238*(CU102) + -0.238))</f>
        <v>0.2038767199</v>
      </c>
      <c r="CW102" s="57">
        <v>0.9792709809475167</v>
      </c>
      <c r="CX102" s="57">
        <f t="shared" si="35"/>
        <v>29.73495426</v>
      </c>
      <c r="CY102" s="57">
        <f>IF(UI!$D$19="Less efficient is fine",-0.479 + 0.0553*(CX102) + -0.000521*(CX102)^2,IF(UI!$D$19="More efficient the better",0.099 + -0.00591*(CX102) + 0.000429*(CX102)^2,0.0238*(CX102) + -0.238))</f>
        <v>0.4696919113</v>
      </c>
      <c r="CZ102" s="57">
        <v>0.6466916068122796</v>
      </c>
      <c r="DA102" s="57">
        <f t="shared" si="36"/>
        <v>25.15199746</v>
      </c>
      <c r="DB102" s="57">
        <f>IF(UI!$D$19="Less efficient is fine",-0.479 + 0.0553*(DA102) + -0.000521*(DA102)^2,IF(UI!$D$19="Efficient",0.099 + -0.00591*(DA102) + 0.000429*(DA102)^2,0.0238*(DA102) + -0.238))</f>
        <v>0.3606175397</v>
      </c>
      <c r="DC102" s="57">
        <v>0.5764487239781255</v>
      </c>
      <c r="DD102" s="57">
        <f t="shared" si="37"/>
        <v>20.0292603</v>
      </c>
      <c r="DE102" s="57">
        <f>IF(UI!$D$19="Less efficient is fine",-0.479 + 0.0553*(DD102) + -0.000521*(DD102)^2,IF(UI!$D$19="More efficient the better",0.099 + -0.00591*(DD102) + 0.000429*(DD102)^2,0.0238*(DD102) + -0.238))</f>
        <v>0.2386963951</v>
      </c>
      <c r="DF102" s="57">
        <v>0.9818554947246096</v>
      </c>
      <c r="DG102" s="57">
        <f t="shared" si="38"/>
        <v>29.02029973</v>
      </c>
      <c r="DH102" s="57">
        <f>IF(UI!$D$19="Less efficient is fine",-0.479 + 0.0553*(DG102) + -0.000521*(DG102)^2,IF(UI!$D$19="More efficient the better",0.099 + -0.00591*(DG102) + 0.000429*(DG102)^2,0.0238*(DG102) + -0.238))</f>
        <v>0.4526831337</v>
      </c>
      <c r="DI102" s="57">
        <v>0.42648354179776726</v>
      </c>
      <c r="DJ102" s="57">
        <f t="shared" si="39"/>
        <v>31.69424868</v>
      </c>
      <c r="DK102" s="57">
        <f>IF(UI!$D$19="Less efficient is fine",-0.479 + 0.0553*(DJ102) + -0.000521*(DJ102)^2,IF(UI!$D$19="More efficient the better",0.099 + -0.00591*(DJ102) + 0.000429*(DJ102)^2,0.0238*(DJ102) + -0.238))</f>
        <v>0.5163231187</v>
      </c>
      <c r="DL102" s="57">
        <v>0.04384201145032496</v>
      </c>
      <c r="DM102" s="57">
        <f t="shared" si="40"/>
        <v>24.88834464</v>
      </c>
      <c r="DN102" s="57">
        <f>IF(UI!$D$19="Less efficient is fine",-0.479 + 0.0553*(DM102) + -0.000521*(DM102)^2,IF(UI!$D$19="More efficient the better",0.099 + -0.00591*(DM102) + 0.000429*(DM102)^2,0.0238*(DM102) + -0.238))</f>
        <v>0.3543426025</v>
      </c>
      <c r="DO102" s="57">
        <v>0.3691637324457251</v>
      </c>
      <c r="DP102" s="57">
        <f t="shared" si="41"/>
        <v>26.57777951</v>
      </c>
      <c r="DQ102" s="57">
        <f>IF(UI!$D$19="Less efficient is fine",-0.479 + 0.0553*(DP102) + -0.000521*(DP102)^2,IF(UI!$D$19="More efficient the better",0.099 + -0.00591*(DP102) + 0.000429*(DP102)^2,0.0238*(DP102) + -0.238))</f>
        <v>0.3945511523</v>
      </c>
      <c r="DR102" s="57">
        <v>0.4674720090365332</v>
      </c>
      <c r="DS102" s="57">
        <f t="shared" si="42"/>
        <v>27.38423761</v>
      </c>
      <c r="DT102" s="57">
        <f>IF(UI!$D$19="Less efficient is fine",-0.479 + 0.0553*(DS102) + -0.000521*(DS102)^2,IF(UI!$D$19="More efficient the better",0.099 + -0.00591*(DS102) + 0.000429*(DS102)^2,0.0238*(DS102) + -0.238))</f>
        <v>0.4137448552</v>
      </c>
      <c r="DU102" s="57">
        <v>0.9826591282364171</v>
      </c>
      <c r="DV102" s="57">
        <f t="shared" si="43"/>
        <v>26.82586231</v>
      </c>
      <c r="DW102" s="57">
        <f>IF(UI!$D$19="Less efficient is fine",-0.479 + 0.0553*(DV102) + -0.000521*(DV102)^2,IF(UI!$D$19="More efficient the better",0.099 + -0.00591*(DV102) + 0.000429*(DV102)^2,0.0238*(DV102) + -0.238))</f>
        <v>0.4004555231</v>
      </c>
      <c r="DX102" s="57">
        <v>0.6538572498297791</v>
      </c>
      <c r="DY102" s="99">
        <f t="shared" si="44"/>
        <v>26.47547245</v>
      </c>
      <c r="DZ102" s="57">
        <f>IF(UI!$D$19="Less efficient is fine",-0.479 + 0.0553*(DY102) + -0.000521*(DY102)^2,IF(UI!$D$19="More efficient the better",0.099 + -0.00591*(DY102) + 0.000429*(DY102)^2,0.0238*(DY102) + -0.238))</f>
        <v>0.3921162444</v>
      </c>
      <c r="EA102" s="57">
        <v>0.036442143492620094</v>
      </c>
      <c r="EB102" s="99">
        <f t="shared" si="45"/>
        <v>23.3498545</v>
      </c>
      <c r="EC102" s="57">
        <f>IF(UI!$D$19="Less efficient is fine",-0.479 + 0.0553*(EB102) + -0.000521*(EB102)^2,IF(UI!$D$19="More efficient the better",0.099 + -0.00591*(EB102) + 0.000429*(EB102)^2,0.0238*(EB102) + -0.238))</f>
        <v>0.3177265371</v>
      </c>
      <c r="ED102" s="57">
        <v>0.03738932179399346</v>
      </c>
      <c r="EE102" s="99">
        <f t="shared" si="46"/>
        <v>24.6836421</v>
      </c>
      <c r="EF102" s="57">
        <f>IF(UI!$D$19="Less efficient is fine",-0.479 + 0.0553*(EE102) + -0.000521*(EE102)^2,IF(UI!$D$19="More efficient the better",0.099 + -0.00591*(EE102) + 0.000429*(EE102)^2,0.0238*(EE102) + -0.238))</f>
        <v>0.349470682</v>
      </c>
      <c r="EG102" s="57">
        <v>0.6025631095462703</v>
      </c>
      <c r="EH102" s="99">
        <f t="shared" si="47"/>
        <v>18.088217</v>
      </c>
      <c r="EI102" s="57">
        <f>IF(UI!$D$19="Less efficient is fine",-0.479 + 0.0553*(EH102) + -0.000521*(EH102)^2,IF(UI!$D$19="More efficient the better",0.099 + -0.00591*(EH102) + 0.000429*(EH102)^2,0.0238*(EH102) + -0.238))</f>
        <v>0.1924995646</v>
      </c>
      <c r="EJ102" s="57">
        <v>0.7173350853653491</v>
      </c>
      <c r="EK102" s="99">
        <f t="shared" si="48"/>
        <v>18.48760684</v>
      </c>
      <c r="EL102" s="57">
        <f>IF(UI!$D$19="Less efficient is fine",-0.479 + 0.0553*(EK102) + -0.000521*(EK102)^2,IF(UI!$D$19="More efficient the better",0.099 + -0.00591*(EK102) + 0.000429*(EK102)^2,0.0238*(EK102) + -0.238))</f>
        <v>0.2020050429</v>
      </c>
      <c r="EM102" s="57">
        <v>0.171523168430064</v>
      </c>
      <c r="EN102" s="99">
        <f t="shared" si="49"/>
        <v>20.17140315</v>
      </c>
      <c r="EO102" s="57">
        <f>IF(UI!$D$19="Less efficient is fine",-0.479 + 0.0553*(EN102) + -0.000521*(EN102)^2,IF(UI!$D$19="More efficient the better",0.099 + -0.00591*(EN102) + 0.000429*(EN102)^2,0.0238*(EN102) + -0.238))</f>
        <v>0.242079395</v>
      </c>
      <c r="EP102" s="57">
        <v>0.7272981442486371</v>
      </c>
      <c r="EQ102" s="99">
        <f t="shared" si="50"/>
        <v>35.16332637</v>
      </c>
      <c r="ER102" s="57">
        <f>IF(UI!$D$19="Less efficient is fine",-0.479 + 0.0553*(EQ102) + -0.000521*(EQ102)^2,IF(UI!$D$19="More efficient the better",0.099 + -0.00591*(EQ102) + 0.000429*(EQ102)^2,0.0238*(EQ102) + -0.238))</f>
        <v>0.5988871675</v>
      </c>
      <c r="ES102" s="57">
        <v>0.37705486137182354</v>
      </c>
      <c r="ET102" s="99">
        <f t="shared" si="51"/>
        <v>20.30259237</v>
      </c>
      <c r="EU102" s="57">
        <f>IF(UI!$D$19="Less efficient is fine",-0.479 + 0.0553*(ET102) + -0.000521*(ET102)^2,IF(UI!$D$19="More efficient the better",0.099 + -0.00591*(ET102) + 0.000429*(ET102)^2,0.0238*(ET102) + -0.238))</f>
        <v>0.2452016983</v>
      </c>
      <c r="EV102" s="57">
        <v>0.17726041794776748</v>
      </c>
      <c r="EW102" s="99">
        <f t="shared" si="52"/>
        <v>18.67937435</v>
      </c>
      <c r="EX102" s="57">
        <f>IF(UI!$D$19="Less efficient is fine",-0.479 + 0.0553*(EW102) + -0.000521*(EW102)^2,IF(UI!$D$19="More efficient the better",0.099 + -0.00591*(EW102) + 0.000429*(EW102)^2,0.0238*(EW102) + -0.238))</f>
        <v>0.2065691096</v>
      </c>
      <c r="EY102" s="57">
        <v>0.46778305160824873</v>
      </c>
      <c r="EZ102" s="99">
        <f t="shared" si="53"/>
        <v>13.45086999</v>
      </c>
      <c r="FA102" s="57">
        <f>IF(UI!$D$19="Less efficient is fine",-0.479 + 0.0553*(EZ102) + -0.000521*(EZ102)^2,IF(UI!$D$19="More efficient the better",0.099 + -0.00591*(EZ102) + 0.000429*(EZ102)^2,0.0238*(EZ102) + -0.238))</f>
        <v>0.0821307058</v>
      </c>
      <c r="FB102" s="57">
        <v>0.9929294427445847</v>
      </c>
      <c r="FC102" s="99">
        <f t="shared" si="54"/>
        <v>12.50610302</v>
      </c>
      <c r="FD102" s="57">
        <f>IF(UI!$D$19="Less efficient is fine",-0.479 + 0.0553*(FC102) + -0.000521*(FC102)^2,IF(UI!$D$19="More efficient the better",0.099 + -0.00591*(FC102) + 0.000429*(FC102)^2,0.0238*(FC102) + -0.238))</f>
        <v>0.05964525191</v>
      </c>
      <c r="FE102" s="57">
        <v>0.4642361670389552</v>
      </c>
      <c r="FF102" s="57">
        <f t="shared" si="55"/>
        <v>39.04465866</v>
      </c>
      <c r="FG102" s="57">
        <f>IF(UI!$D$19="Less efficient is fine",-0.479 + 0.0553*(FF102) + -0.000521*(FF102)^2,IF(UI!$D$19="More efficient the better",0.099 + -0.00591*(FF102) + 0.000429*(FF102)^2,0.0238*(FF102) + -0.238))</f>
        <v>0.6912628761</v>
      </c>
    </row>
    <row r="103" ht="15.75" customHeight="1">
      <c r="A103" s="57">
        <f t="shared" si="1"/>
        <v>0.750959779</v>
      </c>
      <c r="B103" s="57">
        <v>0.905340503900668</v>
      </c>
      <c r="C103" s="57">
        <f t="shared" si="2"/>
        <v>33.0938994</v>
      </c>
      <c r="D103" s="57">
        <f>IF(UI!$D$19="Less efficient is fine",-0.479 + 0.0553*(C103) + -0.000521*(C103)^2,IF(UI!$D$19="More efficient the better",0.099 + -0.00591*(C103) + 0.000429*(C103)^2,0.0238*(C103) + -0.238))</f>
        <v>0.5496348057</v>
      </c>
      <c r="E103" s="57">
        <v>0.16526267364360236</v>
      </c>
      <c r="F103" s="57">
        <f t="shared" si="3"/>
        <v>22.87456669</v>
      </c>
      <c r="G103" s="57">
        <f>IF(UI!$D$19="Less efficient is fine",-0.479 + 0.0553*(F103) + -0.000521*(F103)^2,IF(UI!$D$19="More efficient the better",0.099 + -0.00591*(F103) + 0.000429*(F103)^2,0.0238*(F103) + -0.238))</f>
        <v>0.3064146873</v>
      </c>
      <c r="H103" s="57">
        <v>0.16194566311454395</v>
      </c>
      <c r="I103" s="57">
        <f t="shared" si="4"/>
        <v>32.42278628</v>
      </c>
      <c r="J103" s="57">
        <f>IF(UI!$D$19="Less efficient is fine",-0.479 + 0.0553*(I103) + -0.000521*(I103)^2,IF(UI!$D$19="More efficient the better",0.099 + -0.00591*(I103) + 0.000429*(I103)^2,0.0238*(I103) + -0.238))</f>
        <v>0.5336623134</v>
      </c>
      <c r="K103" s="57">
        <v>0.9498623081686545</v>
      </c>
      <c r="L103" s="99">
        <f t="shared" si="5"/>
        <v>21.48656626</v>
      </c>
      <c r="M103" s="57">
        <f>IF(UI!$D$19="Less efficient is fine",-0.479 + 0.0553*(L103) + -0.000521*(L103)^2,IF(UI!$D$19="More efficient the better",0.099 + -0.00591*(L103) + 0.000429*(L103)^2,0.0238*(L103) + -0.238))</f>
        <v>0.273380277</v>
      </c>
      <c r="N103" s="57">
        <v>0.9779111144372736</v>
      </c>
      <c r="O103" s="57">
        <f t="shared" si="6"/>
        <v>28.7047442</v>
      </c>
      <c r="P103" s="57">
        <f>IF(UI!$D$19="Less efficient is fine",-0.479 + 0.0553*(O103) + -0.000521*(O103)^2,IF(UI!$D$19="More efficient the better",0.099 + -0.00591*(O103) + 0.000429*(O103)^2,0.0238*(O103) + -0.238))</f>
        <v>0.4451729119</v>
      </c>
      <c r="Q103" s="57">
        <v>0.8472410074528596</v>
      </c>
      <c r="R103" s="57">
        <f t="shared" si="7"/>
        <v>21.09494737</v>
      </c>
      <c r="S103" s="57">
        <f>IF(UI!$D$19="Less efficient is fine",-0.479 + 0.0553*(R103) + -0.000521*(R103)^2,IF(UI!$D$19="More efficient the better",0.099 + -0.00591*(R103) + 0.000429*(R103)^2,0.0238*(R103) + -0.238))</f>
        <v>0.2640597473</v>
      </c>
      <c r="T103" s="57">
        <v>0.23259361392461086</v>
      </c>
      <c r="U103" s="57">
        <f t="shared" si="8"/>
        <v>25.41023177</v>
      </c>
      <c r="V103" s="57">
        <f>IF(UI!$D$19="Less efficient is fine",-0.479 + 0.0553*(U103) + -0.000521*(U103)^2,IF(UI!$D$19="More efficient the better",0.099 + -0.00591*(U103) + 0.000429*(U103)^2,0.0238*(U103) + -0.238))</f>
        <v>0.366763516</v>
      </c>
      <c r="W103" s="57">
        <v>0.9889759528665735</v>
      </c>
      <c r="X103" s="57">
        <f t="shared" si="9"/>
        <v>24.60707779</v>
      </c>
      <c r="Y103" s="57">
        <f>IF(UI!$D$19="Less efficient is fine",-0.479 + 0.0553*(X103) + -0.000521*(X103)^2,IF(UI!$D$19="More efficient the better",0.099 + -0.00591*(X103) + 0.000429*(X103)^2,0.0238*(X103) + -0.238))</f>
        <v>0.3476484513</v>
      </c>
      <c r="Z103" s="57">
        <v>0.13639539476903517</v>
      </c>
      <c r="AA103" s="57">
        <f t="shared" si="10"/>
        <v>24.56688133</v>
      </c>
      <c r="AB103" s="57">
        <f>IF(UI!$D$19="Less efficient is fine",-0.479 + 0.0553*(AA103) + -0.000521*(AA103)^2,IF(UI!$D$19="More efficient the better",0.099 + -0.00591*(AA103) + 0.000429*(AA103)^2,0.0238*(AA103) + -0.238))</f>
        <v>0.3466917757</v>
      </c>
      <c r="AC103" s="57">
        <v>0.158970410251</v>
      </c>
      <c r="AD103" s="57">
        <f t="shared" si="11"/>
        <v>26.69158724</v>
      </c>
      <c r="AE103" s="57">
        <f>IF(UI!$D$19="Less efficient is fine",-0.479 + 0.0553*(AD103) + -0.000521*(AD103)^2,IF(UI!$D$19="More efficient the better",0.099 + -0.00591*(AD103) + 0.000429*(AD103)^2,0.0238*(AD103) + -0.238))</f>
        <v>0.3972597763</v>
      </c>
      <c r="AF103" s="57">
        <v>0.19402877607488944</v>
      </c>
      <c r="AG103" s="57">
        <f t="shared" si="12"/>
        <v>31.96728316</v>
      </c>
      <c r="AH103" s="57">
        <f>IF(UI!$D$19="Less efficient is fine",-0.479 + 0.0553*(AG103) + -0.000521*(AG103)^2,IF(UI!$D$19="More efficient the better",0.099 + -0.00591*(AG103) + 0.000429*(AG103)^2,0.0238*(AG103) + -0.238))</f>
        <v>0.5228213391</v>
      </c>
      <c r="AI103" s="57">
        <v>0.6044033867667368</v>
      </c>
      <c r="AJ103" s="57">
        <f t="shared" si="13"/>
        <v>22.46360694</v>
      </c>
      <c r="AK103" s="57">
        <f>IF(UI!$D$19="Less efficient is fine",-0.479 + 0.0553*(AJ103) + -0.000521*(AJ103)^2,IF(UI!$D$19="More efficient the better",0.099 + -0.00591*(AJ103) + 0.000429*(AJ103)^2,0.0238*(AJ103) + -0.238))</f>
        <v>0.2966338452</v>
      </c>
      <c r="AL103" s="57">
        <v>0.08169912101686916</v>
      </c>
      <c r="AM103" s="57">
        <f t="shared" si="14"/>
        <v>23.01056371</v>
      </c>
      <c r="AN103" s="57">
        <f>IF(UI!$D$19="Less efficient is fine",-0.479 + 0.0553*(AM103) + -0.000521*(AM103)^2,IF(UI!$D$19="More efficient the better",0.099 + -0.00591*(AM103) + 0.000429*(AM103)^2,0.0238*(AM103) + -0.238))</f>
        <v>0.3096514163</v>
      </c>
      <c r="AO103" s="57">
        <v>0.3070869372210062</v>
      </c>
      <c r="AP103" s="57">
        <f t="shared" si="15"/>
        <v>21.35107738</v>
      </c>
      <c r="AQ103" s="57">
        <f>IF(UI!$D$19="Less efficient is fine",-0.479 + 0.0553*(AP103) + -0.000521*(AP103)^2,IF(UI!$D$19="More efficient the better",0.099 + -0.00591*(AP103) + 0.000429*(AP103)^2,0.0238*(AP103) + -0.238))</f>
        <v>0.2701556418</v>
      </c>
      <c r="AR103" s="57">
        <v>0.6632035037387142</v>
      </c>
      <c r="AS103" s="57">
        <f t="shared" si="16"/>
        <v>25.37007881</v>
      </c>
      <c r="AT103" s="57">
        <f>IF(UI!$D$19="Less efficient is fine",-0.479 + 0.0553*(AS103) + -0.000521*(AS103)^2,IF(UI!$D$19="More efficient the better",0.099 + -0.00591*(AS103) + 0.000429*(AS103)^2,0.0238*(AS103) + -0.238))</f>
        <v>0.3658078757</v>
      </c>
      <c r="AU103" s="57">
        <v>0.8198964400006071</v>
      </c>
      <c r="AV103" s="57">
        <f t="shared" si="17"/>
        <v>24.2199299</v>
      </c>
      <c r="AW103" s="57">
        <f>IF(UI!$D$19="Less efficient is fine",-0.479 + 0.0553*(AV103) + -0.000521*(AV103)^2,IF(UI!$D$19="More efficient the better",0.099 + -0.00591*(AV103) + 0.000429*(AV103)^2,0.0238*(AV103) + -0.238))</f>
        <v>0.3384343316</v>
      </c>
      <c r="AX103" s="57">
        <v>0.09703962334847072</v>
      </c>
      <c r="AY103" s="57">
        <f t="shared" si="18"/>
        <v>24.98244918</v>
      </c>
      <c r="AZ103" s="57">
        <f>IF(UI!$D$19="Less efficient is fine",-0.479 + 0.0553*(AY103) + -0.000521*(AY103)^2,IF(UI!$D$19="More efficient the better",0.099 + -0.00591*(AY103) + 0.000429*(AY103)^2,0.0238*(AY103) + -0.238))</f>
        <v>0.3565822904</v>
      </c>
      <c r="BA103" s="57">
        <v>0.45452313769266295</v>
      </c>
      <c r="BB103" s="57">
        <f t="shared" si="19"/>
        <v>21.81375673</v>
      </c>
      <c r="BC103" s="57">
        <f>IF(UI!$D$19="Less efficient is fine",-0.479 + 0.0553*(BB103) + -0.000521*(BB103)^2,IF(UI!$D$19="More efficient the better",0.099 + -0.00591*(BB103) + 0.000429*(BB103)^2,0.0238*(BB103) + -0.238))</f>
        <v>0.2811674102</v>
      </c>
      <c r="BD103" s="57">
        <v>0.9546968131990451</v>
      </c>
      <c r="BE103" s="57">
        <f t="shared" si="20"/>
        <v>24.77203888</v>
      </c>
      <c r="BF103" s="57">
        <f>IF(UI!$D$19="Less efficient is fine",-0.479 + 0.0553*(BE103) + -0.000521*(BE103)^2,IF(UI!$D$19="More efficient the better",0.099 + -0.00591*(BE103) + 0.000429*(BE103)^2,0.0238*(BE103) + -0.238))</f>
        <v>0.3515745254</v>
      </c>
      <c r="BG103" s="57">
        <v>0.6468538385304802</v>
      </c>
      <c r="BH103" s="57">
        <f t="shared" si="21"/>
        <v>23.05611116</v>
      </c>
      <c r="BI103" s="57">
        <f>IF(UI!$D$19="Less efficient is fine",-0.479 + 0.0553*(BH103) + -0.000521*(BH103)^2,IF(UI!$D$19="More efficient the better",0.099 + -0.00591*(BH103) + 0.000429*(BH103)^2,0.0238*(BH103) + -0.238))</f>
        <v>0.3107354457</v>
      </c>
      <c r="BJ103" s="57">
        <v>0.2803280633505738</v>
      </c>
      <c r="BK103" s="57">
        <f t="shared" si="22"/>
        <v>15.87192436</v>
      </c>
      <c r="BL103" s="57">
        <f>IF(UI!$D$19="Less efficient is fine",-0.479 + 0.0553*(BK103) + -0.000521*(BK103)^2,IF(UI!$D$19="More efficient the better",0.099 + -0.00591*(BK103) + 0.000429*(BK103)^2,0.0238*(BK103) + -0.238))</f>
        <v>0.1397517997</v>
      </c>
      <c r="BM103" s="57">
        <v>0.841728716402637</v>
      </c>
      <c r="BN103" s="57">
        <f t="shared" si="23"/>
        <v>26.95599209</v>
      </c>
      <c r="BO103" s="57">
        <f>IF(UI!$D$19="Less efficient is fine",-0.479 + 0.0553*(BN103) + -0.000521*(BN103)^2,IF(UI!$D$19="More efficient the better",0.099 + -0.00591*(BN103) + 0.000429*(BN103)^2,0.0238*(BN103) + -0.238))</f>
        <v>0.4035526118</v>
      </c>
      <c r="BP103" s="57">
        <v>0.45689389541572756</v>
      </c>
      <c r="BQ103" s="57">
        <f t="shared" si="24"/>
        <v>24.30165117</v>
      </c>
      <c r="BR103" s="57">
        <f>IF(UI!$D$19="Less efficient is fine",-0.479 + 0.0553*(BQ103) + -0.000521*(BQ103)^2,IF(UI!$D$19="More efficient the better",0.099 + -0.00591*(BQ103) + 0.000429*(BQ103)^2,0.0238*(BQ103) + -0.238))</f>
        <v>0.3403792978</v>
      </c>
      <c r="BS103" s="57">
        <v>0.19872543682302068</v>
      </c>
      <c r="BT103" s="57">
        <f t="shared" si="25"/>
        <v>22.57609262</v>
      </c>
      <c r="BU103" s="57">
        <f>IF(UI!$D$19="Less efficient is fine",-0.479 + 0.0553*(BT103) + -0.000521*(BT103)^2,IF(UI!$D$19="More efficient the better",0.099 + -0.00591*(BT103) + 0.000429*(BT103)^2,0.0238*(BT103) + -0.238))</f>
        <v>0.2993110045</v>
      </c>
      <c r="BV103" s="57">
        <v>0.8238568667780959</v>
      </c>
      <c r="BW103" s="57">
        <f t="shared" si="26"/>
        <v>15.76129742</v>
      </c>
      <c r="BX103" s="57">
        <f>IF(UI!$D$19="Less efficient is fine",-0.479 + 0.0553*(BW103) + -0.000521*(BW103)^2,IF(UI!$D$19="More efficient the better",0.099 + -0.00591*(BW103) + 0.000429*(BW103)^2,0.0238*(BW103) + -0.238))</f>
        <v>0.1371188785</v>
      </c>
      <c r="BY103" s="57">
        <v>0.546747644929302</v>
      </c>
      <c r="BZ103" s="57">
        <f t="shared" si="27"/>
        <v>22.96330537</v>
      </c>
      <c r="CA103" s="57">
        <f>IF(UI!$D$19="Less efficient is fine",-0.479 + 0.0553*(BZ103) + -0.000521*(BZ103)^2,IF(UI!$D$19="More efficient the better",0.099 + -0.00591*(BZ103) + 0.000429*(BZ103)^2,0.0238*(BZ103) + -0.238))</f>
        <v>0.3085266678</v>
      </c>
      <c r="CB103" s="57">
        <v>0.8656730457130764</v>
      </c>
      <c r="CC103" s="57">
        <f t="shared" si="28"/>
        <v>24.10333161</v>
      </c>
      <c r="CD103" s="57">
        <f>IF(UI!$D$19="Less efficient is fine",-0.479 + 0.0553*(CC103) + -0.000521*(CC103)^2,IF(UI!$D$19="More efficient the better",0.099 + -0.00591*(CC103) + 0.000429*(CC103)^2,0.0238*(CC103) + -0.238))</f>
        <v>0.3356592923</v>
      </c>
      <c r="CE103" s="57">
        <v>0.6524510363287056</v>
      </c>
      <c r="CF103" s="57">
        <f t="shared" si="29"/>
        <v>14.48542528</v>
      </c>
      <c r="CG103" s="57">
        <f>IF(UI!$D$19="Less efficient is fine",-0.479 + 0.0553*(CF103) + -0.000521*(CF103)^2,IF(UI!$D$19="More efficient the better",0.099 + -0.00591*(CF103) + 0.000429*(CF103)^2,0.0238*(CF103) + -0.238))</f>
        <v>0.1067531217</v>
      </c>
      <c r="CH103" s="57">
        <v>0.20928171083096425</v>
      </c>
      <c r="CI103" s="57">
        <f t="shared" si="30"/>
        <v>16.61741194</v>
      </c>
      <c r="CJ103" s="57">
        <f>IF(UI!$D$19="Less efficient is fine",-0.479 + 0.0553*(CI103) + -0.000521*(CI103)^2,IF(UI!$D$19="More efficient the better",0.099 + -0.00591*(CI103) + 0.000429*(CI103)^2,0.0238*(CI103) + -0.238))</f>
        <v>0.1574944042</v>
      </c>
      <c r="CK103" s="57">
        <v>0.9021729845335399</v>
      </c>
      <c r="CL103" s="57">
        <f t="shared" si="31"/>
        <v>25.95668521</v>
      </c>
      <c r="CM103" s="57">
        <f>IF(UI!$D$19="Less efficient is fine",-0.479 + 0.0553*(CL103) + -0.000521*(CL103)^2,IF(UI!$D$19="More efficient the better",0.099 + -0.00591*(CL103) + 0.000429*(CL103)^2,0.0238*(CL103) + -0.238))</f>
        <v>0.3797691081</v>
      </c>
      <c r="CN103" s="57">
        <v>0.41864373302538915</v>
      </c>
      <c r="CO103" s="57">
        <f t="shared" si="32"/>
        <v>26.57517067</v>
      </c>
      <c r="CP103" s="57">
        <f>IF(UI!$D$19="Less efficient is fine",-0.479 + 0.0553*(CO103) + -0.000521*(CO103)^2,IF(UI!$D$19="More efficient the better",0.099 + -0.00591*(CO103) + 0.000429*(CO103)^2,0.0238*(CO103) + -0.238))</f>
        <v>0.3944890619</v>
      </c>
      <c r="CQ103" s="57">
        <v>0.7996551592587694</v>
      </c>
      <c r="CR103" s="57">
        <f t="shared" si="33"/>
        <v>21.80353272</v>
      </c>
      <c r="CS103" s="57">
        <f>IF(UI!$D$19="Less efficient is fine",-0.479 + 0.0553*(CR103) + -0.000521*(CR103)^2,IF(UI!$D$19="More efficient the better",0.099 + -0.00591*(CR103) + 0.000429*(CR103)^2,0.0238*(CR103) + -0.238))</f>
        <v>0.2809240787</v>
      </c>
      <c r="CT103" s="57">
        <v>0.22775230796024615</v>
      </c>
      <c r="CU103" s="57">
        <f t="shared" si="34"/>
        <v>18.68727705</v>
      </c>
      <c r="CV103" s="57">
        <f>IF(UI!$D$19="Less efficient is fine",-0.479 + 0.0553*(CU103) + -0.000521*(CU103)^2,IF(UI!$D$19="More efficient the better",0.099 + -0.00591*(CU103) + 0.000429*(CU103)^2,0.0238*(CU103) + -0.238))</f>
        <v>0.2067571938</v>
      </c>
      <c r="CW103" s="57">
        <v>0.656225643513038</v>
      </c>
      <c r="CX103" s="57">
        <f t="shared" si="35"/>
        <v>22.77589282</v>
      </c>
      <c r="CY103" s="57">
        <f>IF(UI!$D$19="Less efficient is fine",-0.479 + 0.0553*(CX103) + -0.000521*(CX103)^2,IF(UI!$D$19="More efficient the better",0.099 + -0.00591*(CX103) + 0.000429*(CX103)^2,0.0238*(CX103) + -0.238))</f>
        <v>0.3040662492</v>
      </c>
      <c r="CZ103" s="57">
        <v>0.1892569917374487</v>
      </c>
      <c r="DA103" s="57">
        <f t="shared" si="36"/>
        <v>28.76855705</v>
      </c>
      <c r="DB103" s="57">
        <f>IF(UI!$D$19="Less efficient is fine",-0.479 + 0.0553*(DA103) + -0.000521*(DA103)^2,IF(UI!$D$19="Efficient",0.099 + -0.00591*(DA103) + 0.000429*(DA103)^2,0.0238*(DA103) + -0.238))</f>
        <v>0.4466916579</v>
      </c>
      <c r="DC103" s="57">
        <v>0.12161824038883429</v>
      </c>
      <c r="DD103" s="57">
        <f t="shared" si="37"/>
        <v>23.47957032</v>
      </c>
      <c r="DE103" s="57">
        <f>IF(UI!$D$19="Less efficient is fine",-0.479 + 0.0553*(DD103) + -0.000521*(DD103)^2,IF(UI!$D$19="More efficient the better",0.099 + -0.00591*(DD103) + 0.000429*(DD103)^2,0.0238*(DD103) + -0.238))</f>
        <v>0.3208137736</v>
      </c>
      <c r="DF103" s="57">
        <v>0.9052659458299467</v>
      </c>
      <c r="DG103" s="57">
        <f t="shared" si="38"/>
        <v>26.47644435</v>
      </c>
      <c r="DH103" s="57">
        <f>IF(UI!$D$19="Less efficient is fine",-0.479 + 0.0553*(DG103) + -0.000521*(DG103)^2,IF(UI!$D$19="More efficient the better",0.099 + -0.00591*(DG103) + 0.000429*(DG103)^2,0.0238*(DG103) + -0.238))</f>
        <v>0.3921393756</v>
      </c>
      <c r="DI103" s="57">
        <v>0.018676026555648706</v>
      </c>
      <c r="DJ103" s="57">
        <f t="shared" si="39"/>
        <v>28.77306717</v>
      </c>
      <c r="DK103" s="57">
        <f>IF(UI!$D$19="Less efficient is fine",-0.479 + 0.0553*(DJ103) + -0.000521*(DJ103)^2,IF(UI!$D$19="More efficient the better",0.099 + -0.00591*(DJ103) + 0.000429*(DJ103)^2,0.0238*(DJ103) + -0.238))</f>
        <v>0.4467989987</v>
      </c>
      <c r="DL103" s="57">
        <v>0.24382211569433654</v>
      </c>
      <c r="DM103" s="57">
        <f t="shared" si="40"/>
        <v>26.09494584</v>
      </c>
      <c r="DN103" s="57">
        <f>IF(UI!$D$19="Less efficient is fine",-0.479 + 0.0553*(DM103) + -0.000521*(DM103)^2,IF(UI!$D$19="More efficient the better",0.099 + -0.00591*(DM103) + 0.000429*(DM103)^2,0.0238*(DM103) + -0.238))</f>
        <v>0.383059711</v>
      </c>
      <c r="DO103" s="57">
        <v>0.4998196588694661</v>
      </c>
      <c r="DP103" s="57">
        <f t="shared" si="41"/>
        <v>26.99945893</v>
      </c>
      <c r="DQ103" s="57">
        <f>IF(UI!$D$19="Less efficient is fine",-0.479 + 0.0553*(DP103) + -0.000521*(DP103)^2,IF(UI!$D$19="More efficient the better",0.099 + -0.00591*(DP103) + 0.000429*(DP103)^2,0.0238*(DP103) + -0.238))</f>
        <v>0.4045871225</v>
      </c>
      <c r="DR103" s="57">
        <v>0.8255405737135073</v>
      </c>
      <c r="DS103" s="57">
        <f t="shared" si="42"/>
        <v>25.20487795</v>
      </c>
      <c r="DT103" s="57">
        <f>IF(UI!$D$19="Less efficient is fine",-0.479 + 0.0553*(DS103) + -0.000521*(DS103)^2,IF(UI!$D$19="More efficient the better",0.099 + -0.00591*(DS103) + 0.000429*(DS103)^2,0.0238*(DS103) + -0.238))</f>
        <v>0.3618760952</v>
      </c>
      <c r="DU103" s="57">
        <v>0.5143046742273177</v>
      </c>
      <c r="DV103" s="57">
        <f t="shared" si="43"/>
        <v>21.78608188</v>
      </c>
      <c r="DW103" s="57">
        <f>IF(UI!$D$19="Less efficient is fine",-0.479 + 0.0553*(DV103) + -0.000521*(DV103)^2,IF(UI!$D$19="More efficient the better",0.099 + -0.00591*(DV103) + 0.000429*(DV103)^2,0.0238*(DV103) + -0.238))</f>
        <v>0.2805087488</v>
      </c>
      <c r="DX103" s="57">
        <v>0.8451231632043759</v>
      </c>
      <c r="DY103" s="99">
        <f t="shared" si="44"/>
        <v>29.96007189</v>
      </c>
      <c r="DZ103" s="57">
        <f>IF(UI!$D$19="Less efficient is fine",-0.479 + 0.0553*(DY103) + -0.000521*(DY103)^2,IF(UI!$D$19="More efficient the better",0.099 + -0.00591*(DY103) + 0.000429*(DY103)^2,0.0238*(DY103) + -0.238))</f>
        <v>0.475049711</v>
      </c>
      <c r="EA103" s="57">
        <v>0.48278041729622245</v>
      </c>
      <c r="EB103" s="99">
        <f t="shared" si="45"/>
        <v>26.91314776</v>
      </c>
      <c r="EC103" s="57">
        <f>IF(UI!$D$19="Less efficient is fine",-0.479 + 0.0553*(EB103) + -0.000521*(EB103)^2,IF(UI!$D$19="More efficient the better",0.099 + -0.00591*(EB103) + 0.000429*(EB103)^2,0.0238*(EB103) + -0.238))</f>
        <v>0.4025329166</v>
      </c>
      <c r="ED103" s="57">
        <v>0.8239079865035567</v>
      </c>
      <c r="EE103" s="99">
        <f t="shared" si="46"/>
        <v>24.16965925</v>
      </c>
      <c r="EF103" s="57">
        <f>IF(UI!$D$19="Less efficient is fine",-0.479 + 0.0553*(EE103) + -0.000521*(EE103)^2,IF(UI!$D$19="More efficient the better",0.099 + -0.00591*(EE103) + 0.000429*(EE103)^2,0.0238*(EE103) + -0.238))</f>
        <v>0.3372378901</v>
      </c>
      <c r="EG103" s="57">
        <v>0.5602485937989656</v>
      </c>
      <c r="EH103" s="99">
        <f t="shared" si="47"/>
        <v>17.67768984</v>
      </c>
      <c r="EI103" s="57">
        <f>IF(UI!$D$19="Less efficient is fine",-0.479 + 0.0553*(EH103) + -0.000521*(EH103)^2,IF(UI!$D$19="More efficient the better",0.099 + -0.00591*(EH103) + 0.000429*(EH103)^2,0.0238*(EH103) + -0.238))</f>
        <v>0.1827290181</v>
      </c>
      <c r="EJ103" s="57">
        <v>0.7633269892011205</v>
      </c>
      <c r="EK103" s="99">
        <f t="shared" si="48"/>
        <v>18.95595909</v>
      </c>
      <c r="EL103" s="57">
        <f>IF(UI!$D$19="Less efficient is fine",-0.479 + 0.0553*(EK103) + -0.000521*(EK103)^2,IF(UI!$D$19="More efficient the better",0.099 + -0.00591*(EK103) + 0.000429*(EK103)^2,0.0238*(EK103) + -0.238))</f>
        <v>0.2131518264</v>
      </c>
      <c r="EM103" s="57">
        <v>0.06492325665761634</v>
      </c>
      <c r="EN103" s="99">
        <f t="shared" si="49"/>
        <v>19.72068443</v>
      </c>
      <c r="EO103" s="57">
        <f>IF(UI!$D$19="Less efficient is fine",-0.479 + 0.0553*(EN103) + -0.000521*(EN103)^2,IF(UI!$D$19="More efficient the better",0.099 + -0.00591*(EN103) + 0.000429*(EN103)^2,0.0238*(EN103) + -0.238))</f>
        <v>0.2313522895</v>
      </c>
      <c r="EP103" s="57">
        <v>0.05412067311538926</v>
      </c>
      <c r="EQ103" s="99">
        <f t="shared" si="50"/>
        <v>29.4415071</v>
      </c>
      <c r="ER103" s="57">
        <f>IF(UI!$D$19="Less efficient is fine",-0.479 + 0.0553*(EQ103) + -0.000521*(EQ103)^2,IF(UI!$D$19="More efficient the better",0.099 + -0.00591*(EQ103) + 0.000429*(EQ103)^2,0.0238*(EQ103) + -0.238))</f>
        <v>0.4627078691</v>
      </c>
      <c r="ES103" s="57">
        <v>0.14037930440502255</v>
      </c>
      <c r="ET103" s="99">
        <f t="shared" si="51"/>
        <v>19.79479989</v>
      </c>
      <c r="EU103" s="57">
        <f>IF(UI!$D$19="Less efficient is fine",-0.479 + 0.0553*(ET103) + -0.000521*(ET103)^2,IF(UI!$D$19="More efficient the better",0.099 + -0.00591*(ET103) + 0.000429*(ET103)^2,0.0238*(ET103) + -0.238))</f>
        <v>0.2331162375</v>
      </c>
      <c r="EV103" s="57">
        <v>0.6527091074049924</v>
      </c>
      <c r="EW103" s="99">
        <f t="shared" si="52"/>
        <v>16.99530327</v>
      </c>
      <c r="EX103" s="57">
        <f>IF(UI!$D$19="Less efficient is fine",-0.479 + 0.0553*(EW103) + -0.000521*(EW103)^2,IF(UI!$D$19="More efficient the better",0.099 + -0.00591*(EW103) + 0.000429*(EW103)^2,0.0238*(EW103) + -0.238))</f>
        <v>0.1664882179</v>
      </c>
      <c r="EY103" s="57">
        <v>0.3730431188622886</v>
      </c>
      <c r="EZ103" s="99">
        <f t="shared" si="53"/>
        <v>13.29564425</v>
      </c>
      <c r="FA103" s="57">
        <f>IF(UI!$D$19="Less efficient is fine",-0.479 + 0.0553*(EZ103) + -0.000521*(EZ103)^2,IF(UI!$D$19="More efficient the better",0.099 + -0.00591*(EZ103) + 0.000429*(EZ103)^2,0.0238*(EZ103) + -0.238))</f>
        <v>0.07843633326</v>
      </c>
      <c r="FB103" s="57">
        <v>0.5744064012096414</v>
      </c>
      <c r="FC103" s="99">
        <f t="shared" si="54"/>
        <v>9.168162431</v>
      </c>
      <c r="FD103" s="57">
        <f>IF(UI!$D$19="Less efficient is fine",-0.479 + 0.0553*(FC103) + -0.000521*(FC103)^2,IF(UI!$D$19="More efficient the better",0.099 + -0.00591*(FC103) + 0.000429*(FC103)^2,0.0238*(FC103) + -0.238))</f>
        <v>-0.01979773415</v>
      </c>
      <c r="FE103" s="57">
        <v>0.6700973135209464</v>
      </c>
      <c r="FF103" s="57">
        <f t="shared" si="55"/>
        <v>33.95065367</v>
      </c>
      <c r="FG103" s="57">
        <f>IF(UI!$D$19="Less efficient is fine",-0.479 + 0.0553*(FF103) + -0.000521*(FF103)^2,IF(UI!$D$19="More efficient the better",0.099 + -0.00591*(FF103) + 0.000429*(FF103)^2,0.0238*(FF103) + -0.238))</f>
        <v>0.5700255574</v>
      </c>
    </row>
    <row r="104" ht="15.75" customHeight="1">
      <c r="A104" s="57">
        <f t="shared" si="1"/>
        <v>0.6513222747</v>
      </c>
      <c r="B104" s="57">
        <v>0.6737011509272707</v>
      </c>
      <c r="C104" s="57">
        <f t="shared" si="2"/>
        <v>28.03454853</v>
      </c>
      <c r="D104" s="57">
        <f>IF(UI!$D$19="Less efficient is fine",-0.479 + 0.0553*(C104) + -0.000521*(C104)^2,IF(UI!$D$19="More efficient the better",0.099 + -0.00591*(C104) + 0.000429*(C104)^2,0.0238*(C104) + -0.238))</f>
        <v>0.4292222551</v>
      </c>
      <c r="E104" s="57">
        <v>0.6951192110556648</v>
      </c>
      <c r="F104" s="57">
        <f t="shared" si="3"/>
        <v>21.26958207</v>
      </c>
      <c r="G104" s="57">
        <f>IF(UI!$D$19="Less efficient is fine",-0.479 + 0.0553*(F104) + -0.000521*(F104)^2,IF(UI!$D$19="More efficient the better",0.099 + -0.00591*(F104) + 0.000429*(F104)^2,0.0238*(F104) + -0.238))</f>
        <v>0.2682160533</v>
      </c>
      <c r="H104" s="57">
        <v>0.6218168021413677</v>
      </c>
      <c r="I104" s="57">
        <f t="shared" si="4"/>
        <v>28.04099971</v>
      </c>
      <c r="J104" s="57">
        <f>IF(UI!$D$19="Less efficient is fine",-0.479 + 0.0553*(I104) + -0.000521*(I104)^2,IF(UI!$D$19="More efficient the better",0.099 + -0.00591*(I104) + 0.000429*(I104)^2,0.0238*(I104) + -0.238))</f>
        <v>0.4293757931</v>
      </c>
      <c r="K104" s="57">
        <v>0.7971099115790347</v>
      </c>
      <c r="L104" s="99">
        <f t="shared" si="5"/>
        <v>18.94389961</v>
      </c>
      <c r="M104" s="57">
        <f>IF(UI!$D$19="Less efficient is fine",-0.479 + 0.0553*(L104) + -0.000521*(L104)^2,IF(UI!$D$19="More efficient the better",0.099 + -0.00591*(L104) + 0.000429*(L104)^2,0.0238*(L104) + -0.238))</f>
        <v>0.2128648107</v>
      </c>
      <c r="N104" s="57">
        <v>0.4135899235704391</v>
      </c>
      <c r="O104" s="57">
        <f t="shared" si="6"/>
        <v>26.09272426</v>
      </c>
      <c r="P104" s="57">
        <f>IF(UI!$D$19="Less efficient is fine",-0.479 + 0.0553*(O104) + -0.000521*(O104)^2,IF(UI!$D$19="More efficient the better",0.099 + -0.00591*(O104) + 0.000429*(O104)^2,0.0238*(O104) + -0.238))</f>
        <v>0.3830068375</v>
      </c>
      <c r="Q104" s="57">
        <v>0.6501510477264567</v>
      </c>
      <c r="R104" s="57">
        <f t="shared" si="7"/>
        <v>18.57698107</v>
      </c>
      <c r="S104" s="57">
        <f>IF(UI!$D$19="Less efficient is fine",-0.479 + 0.0553*(R104) + -0.000521*(R104)^2,IF(UI!$D$19="More efficient the better",0.099 + -0.00591*(R104) + 0.000429*(R104)^2,0.0238*(R104) + -0.238))</f>
        <v>0.2041321495</v>
      </c>
      <c r="T104" s="57">
        <v>0.565111561561708</v>
      </c>
      <c r="U104" s="57">
        <f t="shared" si="8"/>
        <v>21.16395467</v>
      </c>
      <c r="V104" s="57">
        <f>IF(UI!$D$19="Less efficient is fine",-0.479 + 0.0553*(U104) + -0.000521*(U104)^2,IF(UI!$D$19="More efficient the better",0.099 + -0.00591*(U104) + 0.000429*(U104)^2,0.0238*(U104) + -0.238))</f>
        <v>0.2657021212</v>
      </c>
      <c r="W104" s="57">
        <v>0.5629694496197286</v>
      </c>
      <c r="X104" s="57">
        <f t="shared" si="9"/>
        <v>17.22974477</v>
      </c>
      <c r="Y104" s="57">
        <f>IF(UI!$D$19="Less efficient is fine",-0.479 + 0.0553*(X104) + -0.000521*(X104)^2,IF(UI!$D$19="More efficient the better",0.099 + -0.00591*(X104) + 0.000429*(X104)^2,0.0238*(X104) + -0.238))</f>
        <v>0.1720679254</v>
      </c>
      <c r="Z104" s="57">
        <v>0.9171061188111086</v>
      </c>
      <c r="AA104" s="57">
        <f t="shared" si="10"/>
        <v>25.40396809</v>
      </c>
      <c r="AB104" s="57">
        <f>IF(UI!$D$19="Less efficient is fine",-0.479 + 0.0553*(AA104) + -0.000521*(AA104)^2,IF(UI!$D$19="More efficient the better",0.099 + -0.00591*(AA104) + 0.000429*(AA104)^2,0.0238*(AA104) + -0.238))</f>
        <v>0.3666144406</v>
      </c>
      <c r="AC104" s="57">
        <v>0.6779970111242254</v>
      </c>
      <c r="AD104" s="57">
        <f t="shared" si="11"/>
        <v>23.64496756</v>
      </c>
      <c r="AE104" s="57">
        <f>IF(UI!$D$19="Less efficient is fine",-0.479 + 0.0553*(AD104) + -0.000521*(AD104)^2,IF(UI!$D$19="More efficient the better",0.099 + -0.00591*(AD104) + 0.000429*(AD104)^2,0.0238*(AD104) + -0.238))</f>
        <v>0.324750228</v>
      </c>
      <c r="AF104" s="57">
        <v>0.9844371459020798</v>
      </c>
      <c r="AG104" s="57">
        <f t="shared" si="12"/>
        <v>27.39129874</v>
      </c>
      <c r="AH104" s="57">
        <f>IF(UI!$D$19="Less efficient is fine",-0.479 + 0.0553*(AG104) + -0.000521*(AG104)^2,IF(UI!$D$19="More efficient the better",0.099 + -0.00591*(AG104) + 0.000429*(AG104)^2,0.0238*(AG104) + -0.238))</f>
        <v>0.4139129101</v>
      </c>
      <c r="AI104" s="57">
        <v>0.8510882521785179</v>
      </c>
      <c r="AJ104" s="57">
        <f t="shared" si="13"/>
        <v>24.98970465</v>
      </c>
      <c r="AK104" s="57">
        <f>IF(UI!$D$19="Less efficient is fine",-0.479 + 0.0553*(AJ104) + -0.000521*(AJ104)^2,IF(UI!$D$19="More efficient the better",0.099 + -0.00591*(AJ104) + 0.000429*(AJ104)^2,0.0238*(AJ104) + -0.238))</f>
        <v>0.3567549708</v>
      </c>
      <c r="AL104" s="57">
        <v>0.5066592485311745</v>
      </c>
      <c r="AM104" s="57">
        <f t="shared" si="14"/>
        <v>19.22605364</v>
      </c>
      <c r="AN104" s="57">
        <f>IF(UI!$D$19="Less efficient is fine",-0.479 + 0.0553*(AM104) + -0.000521*(AM104)^2,IF(UI!$D$19="More efficient the better",0.099 + -0.00591*(AM104) + 0.000429*(AM104)^2,0.0238*(AM104) + -0.238))</f>
        <v>0.2195800766</v>
      </c>
      <c r="AO104" s="57">
        <v>0.9443247311339504</v>
      </c>
      <c r="AP104" s="57">
        <f t="shared" si="15"/>
        <v>22.2890711</v>
      </c>
      <c r="AQ104" s="57">
        <f>IF(UI!$D$19="Less efficient is fine",-0.479 + 0.0553*(AP104) + -0.000521*(AP104)^2,IF(UI!$D$19="More efficient the better",0.099 + -0.00591*(AP104) + 0.000429*(AP104)^2,0.0238*(AP104) + -0.238))</f>
        <v>0.2924798922</v>
      </c>
      <c r="AR104" s="57">
        <v>0.8645297403776465</v>
      </c>
      <c r="AS104" s="57">
        <f t="shared" si="16"/>
        <v>29.2583183</v>
      </c>
      <c r="AT104" s="57">
        <f>IF(UI!$D$19="Less efficient is fine",-0.479 + 0.0553*(AS104) + -0.000521*(AS104)^2,IF(UI!$D$19="More efficient the better",0.099 + -0.00591*(AS104) + 0.000429*(AS104)^2,0.0238*(AS104) + -0.238))</f>
        <v>0.4583479756</v>
      </c>
      <c r="AU104" s="57">
        <v>0.943993138619582</v>
      </c>
      <c r="AV104" s="57">
        <f t="shared" si="17"/>
        <v>26.77676051</v>
      </c>
      <c r="AW104" s="57">
        <f>IF(UI!$D$19="Less efficient is fine",-0.479 + 0.0553*(AV104) + -0.000521*(AV104)^2,IF(UI!$D$19="More efficient the better",0.099 + -0.00591*(AV104) + 0.000429*(AV104)^2,0.0238*(AV104) + -0.238))</f>
        <v>0.3992869002</v>
      </c>
      <c r="AX104" s="57">
        <v>0.9955987663056516</v>
      </c>
      <c r="AY104" s="57">
        <f t="shared" si="18"/>
        <v>30.95630208</v>
      </c>
      <c r="AZ104" s="57">
        <f>IF(UI!$D$19="Less efficient is fine",-0.479 + 0.0553*(AY104) + -0.000521*(AY104)^2,IF(UI!$D$19="More efficient the better",0.099 + -0.00591*(AY104) + 0.000429*(AY104)^2,0.0238*(AY104) + -0.238))</f>
        <v>0.4987599896</v>
      </c>
      <c r="BA104" s="57">
        <v>0.5910038485305593</v>
      </c>
      <c r="BB104" s="57">
        <f t="shared" si="19"/>
        <v>17.5157014</v>
      </c>
      <c r="BC104" s="57">
        <f>IF(UI!$D$19="Less efficient is fine",-0.479 + 0.0553*(BB104) + -0.000521*(BB104)^2,IF(UI!$D$19="More efficient the better",0.099 + -0.00591*(BB104) + 0.000429*(BB104)^2,0.0238*(BB104) + -0.238))</f>
        <v>0.1788736934</v>
      </c>
      <c r="BD104" s="57">
        <v>0.8973805065293543</v>
      </c>
      <c r="BE104" s="57">
        <f t="shared" si="20"/>
        <v>23.14176128</v>
      </c>
      <c r="BF104" s="57">
        <f>IF(UI!$D$19="Less efficient is fine",-0.479 + 0.0553*(BE104) + -0.000521*(BE104)^2,IF(UI!$D$19="More efficient the better",0.099 + -0.00591*(BE104) + 0.000429*(BE104)^2,0.0238*(BE104) + -0.238))</f>
        <v>0.3127739184</v>
      </c>
      <c r="BG104" s="57">
        <v>0.16978300136631352</v>
      </c>
      <c r="BH104" s="57">
        <f t="shared" si="21"/>
        <v>25.91361461</v>
      </c>
      <c r="BI104" s="57">
        <f>IF(UI!$D$19="Less efficient is fine",-0.479 + 0.0553*(BH104) + -0.000521*(BH104)^2,IF(UI!$D$19="More efficient the better",0.099 + -0.00591*(BH104) + 0.000429*(BH104)^2,0.0238*(BH104) + -0.238))</f>
        <v>0.3787440276</v>
      </c>
      <c r="BJ104" s="57">
        <v>0.8669453692026641</v>
      </c>
      <c r="BK104" s="57">
        <f t="shared" si="22"/>
        <v>15.68684334</v>
      </c>
      <c r="BL104" s="57">
        <f>IF(UI!$D$19="Less efficient is fine",-0.479 + 0.0553*(BK104) + -0.000521*(BK104)^2,IF(UI!$D$19="More efficient the better",0.099 + -0.00591*(BK104) + 0.000429*(BK104)^2,0.0238*(BK104) + -0.238))</f>
        <v>0.1353468715</v>
      </c>
      <c r="BM104" s="57">
        <v>0.2265122389393639</v>
      </c>
      <c r="BN104" s="57">
        <f t="shared" si="23"/>
        <v>26.70189012</v>
      </c>
      <c r="BO104" s="57">
        <f>IF(UI!$D$19="Less efficient is fine",-0.479 + 0.0553*(BN104) + -0.000521*(BN104)^2,IF(UI!$D$19="More efficient the better",0.099 + -0.00591*(BN104) + 0.000429*(BN104)^2,0.0238*(BN104) + -0.238))</f>
        <v>0.3975049848</v>
      </c>
      <c r="BP104" s="57">
        <v>0.20793226534525766</v>
      </c>
      <c r="BQ104" s="57">
        <f t="shared" si="24"/>
        <v>22.90194017</v>
      </c>
      <c r="BR104" s="57">
        <f>IF(UI!$D$19="Less efficient is fine",-0.479 + 0.0553*(BQ104) + -0.000521*(BQ104)^2,IF(UI!$D$19="More efficient the better",0.099 + -0.00591*(BQ104) + 0.000429*(BQ104)^2,0.0238*(BQ104) + -0.238))</f>
        <v>0.307066176</v>
      </c>
      <c r="BS104" s="57">
        <v>0.21434136306304719</v>
      </c>
      <c r="BT104" s="57">
        <f t="shared" si="25"/>
        <v>22.63684668</v>
      </c>
      <c r="BU104" s="57">
        <f>IF(UI!$D$19="Less efficient is fine",-0.479 + 0.0553*(BT104) + -0.000521*(BT104)^2,IF(UI!$D$19="More efficient the better",0.099 + -0.00591*(BT104) + 0.000429*(BT104)^2,0.0238*(BT104) + -0.238))</f>
        <v>0.3007569509</v>
      </c>
      <c r="BV104" s="57">
        <v>0.05002359780659282</v>
      </c>
      <c r="BW104" s="57">
        <f t="shared" si="26"/>
        <v>14.94890714</v>
      </c>
      <c r="BX104" s="57">
        <f>IF(UI!$D$19="Less efficient is fine",-0.479 + 0.0553*(BW104) + -0.000521*(BW104)^2,IF(UI!$D$19="More efficient the better",0.099 + -0.00591*(BW104) + 0.000429*(BW104)^2,0.0238*(BW104) + -0.238))</f>
        <v>0.1177839899</v>
      </c>
      <c r="BY104" s="57">
        <v>0.8646169661371642</v>
      </c>
      <c r="BZ104" s="57">
        <f t="shared" si="27"/>
        <v>26.6077247</v>
      </c>
      <c r="CA104" s="57">
        <f>IF(UI!$D$19="Less efficient is fine",-0.479 + 0.0553*(BZ104) + -0.000521*(BZ104)^2,IF(UI!$D$19="More efficient the better",0.099 + -0.00591*(BZ104) + 0.000429*(BZ104)^2,0.0238*(BZ104) + -0.238))</f>
        <v>0.3952638478</v>
      </c>
      <c r="CB104" s="57">
        <v>0.5963646149647674</v>
      </c>
      <c r="CC104" s="57">
        <f t="shared" si="28"/>
        <v>20.5118367</v>
      </c>
      <c r="CD104" s="57">
        <f>IF(UI!$D$19="Less efficient is fine",-0.479 + 0.0553*(CC104) + -0.000521*(CC104)^2,IF(UI!$D$19="More efficient the better",0.099 + -0.00591*(CC104) + 0.000429*(CC104)^2,0.0238*(CC104) + -0.238))</f>
        <v>0.2501817134</v>
      </c>
      <c r="CE104" s="57">
        <v>0.5369574166563161</v>
      </c>
      <c r="CF104" s="57">
        <f t="shared" si="29"/>
        <v>13.63476426</v>
      </c>
      <c r="CG104" s="57">
        <f>IF(UI!$D$19="Less efficient is fine",-0.479 + 0.0553*(CF104) + -0.000521*(CF104)^2,IF(UI!$D$19="More efficient the better",0.099 + -0.00591*(CF104) + 0.000429*(CF104)^2,0.0238*(CF104) + -0.238))</f>
        <v>0.08650738936</v>
      </c>
      <c r="CH104" s="57">
        <v>0.4755154884898558</v>
      </c>
      <c r="CI104" s="57">
        <f t="shared" si="30"/>
        <v>17.43802043</v>
      </c>
      <c r="CJ104" s="57">
        <f>IF(UI!$D$19="Less efficient is fine",-0.479 + 0.0553*(CI104) + -0.000521*(CI104)^2,IF(UI!$D$19="More efficient the better",0.099 + -0.00591*(CI104) + 0.000429*(CI104)^2,0.0238*(CI104) + -0.238))</f>
        <v>0.1770248862</v>
      </c>
      <c r="CK104" s="57">
        <v>0.5762122006213435</v>
      </c>
      <c r="CL104" s="57">
        <f t="shared" si="31"/>
        <v>20.5031039</v>
      </c>
      <c r="CM104" s="57">
        <f>IF(UI!$D$19="Less efficient is fine",-0.479 + 0.0553*(CL104) + -0.000521*(CL104)^2,IF(UI!$D$19="More efficient the better",0.099 + -0.00591*(CL104) + 0.000429*(CL104)^2,0.0238*(CL104) + -0.238))</f>
        <v>0.2499738727</v>
      </c>
      <c r="CN104" s="57">
        <v>0.2117439058003222</v>
      </c>
      <c r="CO104" s="57">
        <f t="shared" si="32"/>
        <v>25.25379706</v>
      </c>
      <c r="CP104" s="57">
        <f>IF(UI!$D$19="Less efficient is fine",-0.479 + 0.0553*(CO104) + -0.000521*(CO104)^2,IF(UI!$D$19="More efficient the better",0.099 + -0.00591*(CO104) + 0.000429*(CO104)^2,0.0238*(CO104) + -0.238))</f>
        <v>0.36304037</v>
      </c>
      <c r="CQ104" s="57">
        <v>0.6035142153333893</v>
      </c>
      <c r="CR104" s="57">
        <f t="shared" si="33"/>
        <v>18.87618771</v>
      </c>
      <c r="CS104" s="57">
        <f>IF(UI!$D$19="Less efficient is fine",-0.479 + 0.0553*(CR104) + -0.000521*(CR104)^2,IF(UI!$D$19="More efficient the better",0.099 + -0.00591*(CR104) + 0.000429*(CR104)^2,0.0238*(CR104) + -0.238))</f>
        <v>0.2112532674</v>
      </c>
      <c r="CT104" s="57">
        <v>0.9949009613558131</v>
      </c>
      <c r="CU104" s="57">
        <f t="shared" si="34"/>
        <v>21.29490691</v>
      </c>
      <c r="CV104" s="57">
        <f>IF(UI!$D$19="Less efficient is fine",-0.479 + 0.0553*(CU104) + -0.000521*(CU104)^2,IF(UI!$D$19="More efficient the better",0.099 + -0.00591*(CU104) + 0.000429*(CU104)^2,0.0238*(CU104) + -0.238))</f>
        <v>0.2688187844</v>
      </c>
      <c r="CW104" s="57">
        <v>0.2726793163455875</v>
      </c>
      <c r="CX104" s="57">
        <f t="shared" si="35"/>
        <v>26.32317804</v>
      </c>
      <c r="CY104" s="57">
        <f>IF(UI!$D$19="Less efficient is fine",-0.479 + 0.0553*(CX104) + -0.000521*(CX104)^2,IF(UI!$D$19="More efficient the better",0.099 + -0.00591*(CX104) + 0.000429*(CX104)^2,0.0238*(CX104) + -0.238))</f>
        <v>0.3884916374</v>
      </c>
      <c r="CZ104" s="57">
        <v>0.2710808467472329</v>
      </c>
      <c r="DA104" s="57">
        <f t="shared" si="36"/>
        <v>29.31342335</v>
      </c>
      <c r="DB104" s="57">
        <f>IF(UI!$D$19="Less efficient is fine",-0.479 + 0.0553*(DA104) + -0.000521*(DA104)^2,IF(UI!$D$19="Efficient",0.099 + -0.00591*(DA104) + 0.000429*(DA104)^2,0.0238*(DA104) + -0.238))</f>
        <v>0.4596594757</v>
      </c>
      <c r="DC104" s="57">
        <v>0.1378048892618372</v>
      </c>
      <c r="DD104" s="57">
        <f t="shared" si="37"/>
        <v>23.57495651</v>
      </c>
      <c r="DE104" s="57">
        <f>IF(UI!$D$19="Less efficient is fine",-0.479 + 0.0553*(DD104) + -0.000521*(DD104)^2,IF(UI!$D$19="More efficient the better",0.099 + -0.00591*(DD104) + 0.000429*(DD104)^2,0.0238*(DD104) + -0.238))</f>
        <v>0.3230839649</v>
      </c>
      <c r="DF104" s="57">
        <v>0.6905549892366403</v>
      </c>
      <c r="DG104" s="57">
        <f t="shared" si="38"/>
        <v>22.82441914</v>
      </c>
      <c r="DH104" s="57">
        <f>IF(UI!$D$19="Less efficient is fine",-0.479 + 0.0553*(DG104) + -0.000521*(DG104)^2,IF(UI!$D$19="More efficient the better",0.099 + -0.00591*(DG104) + 0.000429*(DG104)^2,0.0238*(DG104) + -0.238))</f>
        <v>0.3052211756</v>
      </c>
      <c r="DI104" s="57">
        <v>0.9650465835582648</v>
      </c>
      <c r="DJ104" s="57">
        <f t="shared" si="39"/>
        <v>33.00866675</v>
      </c>
      <c r="DK104" s="57">
        <f>IF(UI!$D$19="Less efficient is fine",-0.479 + 0.0553*(DJ104) + -0.000521*(DJ104)^2,IF(UI!$D$19="More efficient the better",0.099 + -0.00591*(DJ104) + 0.000429*(DJ104)^2,0.0238*(DJ104) + -0.238))</f>
        <v>0.5476062687</v>
      </c>
      <c r="DL104" s="57">
        <v>0.5281783215001387</v>
      </c>
      <c r="DM104" s="57">
        <f t="shared" si="40"/>
        <v>21.25728235</v>
      </c>
      <c r="DN104" s="57">
        <f>IF(UI!$D$19="Less efficient is fine",-0.479 + 0.0553*(DM104) + -0.000521*(DM104)^2,IF(UI!$D$19="More efficient the better",0.099 + -0.00591*(DM104) + 0.000429*(DM104)^2,0.0238*(DM104) + -0.238))</f>
        <v>0.2679233199</v>
      </c>
      <c r="DO104" s="57">
        <v>0.3528163490368442</v>
      </c>
      <c r="DP104" s="57">
        <f t="shared" si="41"/>
        <v>26.52005839</v>
      </c>
      <c r="DQ104" s="57">
        <f>IF(UI!$D$19="Less efficient is fine",-0.479 + 0.0553*(DP104) + -0.000521*(DP104)^2,IF(UI!$D$19="More efficient the better",0.099 + -0.00591*(DP104) + 0.000429*(DP104)^2,0.0238*(DP104) + -0.238))</f>
        <v>0.3931773897</v>
      </c>
      <c r="DR104" s="57">
        <v>0.3302864446470123</v>
      </c>
      <c r="DS104" s="57">
        <f t="shared" si="42"/>
        <v>26.84464724</v>
      </c>
      <c r="DT104" s="57">
        <f>IF(UI!$D$19="Less efficient is fine",-0.479 + 0.0553*(DS104) + -0.000521*(DS104)^2,IF(UI!$D$19="More efficient the better",0.099 + -0.00591*(DS104) + 0.000429*(DS104)^2,0.0238*(DS104) + -0.238))</f>
        <v>0.4009026042</v>
      </c>
      <c r="DU104" s="57">
        <v>0.6270334365139529</v>
      </c>
      <c r="DV104" s="57">
        <f t="shared" si="43"/>
        <v>22.55474135</v>
      </c>
      <c r="DW104" s="57">
        <f>IF(UI!$D$19="Less efficient is fine",-0.479 + 0.0553*(DV104) + -0.000521*(DV104)^2,IF(UI!$D$19="More efficient the better",0.099 + -0.00591*(DV104) + 0.000429*(DV104)^2,0.0238*(DV104) + -0.238))</f>
        <v>0.2988028441</v>
      </c>
      <c r="DX104" s="57">
        <v>0.5737010279338969</v>
      </c>
      <c r="DY104" s="99">
        <f t="shared" si="44"/>
        <v>25.32028806</v>
      </c>
      <c r="DZ104" s="57">
        <f>IF(UI!$D$19="Less efficient is fine",-0.479 + 0.0553*(DY104) + -0.000521*(DY104)^2,IF(UI!$D$19="More efficient the better",0.099 + -0.00591*(DY104) + 0.000429*(DY104)^2,0.0238*(DY104) + -0.238))</f>
        <v>0.3646228558</v>
      </c>
      <c r="EA104" s="57">
        <v>0.025123710879534134</v>
      </c>
      <c r="EB104" s="99">
        <f t="shared" si="45"/>
        <v>23.12079683</v>
      </c>
      <c r="EC104" s="57">
        <f>IF(UI!$D$19="Less efficient is fine",-0.479 + 0.0553*(EB104) + -0.000521*(EB104)^2,IF(UI!$D$19="More efficient the better",0.099 + -0.00591*(EB104) + 0.000429*(EB104)^2,0.0238*(EB104) + -0.238))</f>
        <v>0.3122749647</v>
      </c>
      <c r="ED104" s="57">
        <v>0.48987914163464596</v>
      </c>
      <c r="EE104" s="99">
        <f t="shared" si="46"/>
        <v>26.4745685</v>
      </c>
      <c r="EF104" s="57">
        <f>IF(UI!$D$19="Less efficient is fine",-0.479 + 0.0553*(EE104) + -0.000521*(EE104)^2,IF(UI!$D$19="More efficient the better",0.099 + -0.00591*(EE104) + 0.000429*(EE104)^2,0.0238*(EE104) + -0.238))</f>
        <v>0.3920947303</v>
      </c>
      <c r="EG104" s="57">
        <v>0.06704258676389685</v>
      </c>
      <c r="EH104" s="99">
        <f t="shared" si="47"/>
        <v>20.28161748</v>
      </c>
      <c r="EI104" s="57">
        <f>IF(UI!$D$19="Less efficient is fine",-0.479 + 0.0553*(EH104) + -0.000521*(EH104)^2,IF(UI!$D$19="More efficient the better",0.099 + -0.00591*(EH104) + 0.000429*(EH104)^2,0.0238*(EH104) + -0.238))</f>
        <v>0.2447024961</v>
      </c>
      <c r="EJ104" s="57">
        <v>0.9090244070847106</v>
      </c>
      <c r="EK104" s="99">
        <f t="shared" si="48"/>
        <v>20.87272063</v>
      </c>
      <c r="EL104" s="57">
        <f>IF(UI!$D$19="Less efficient is fine",-0.479 + 0.0553*(EK104) + -0.000521*(EK104)^2,IF(UI!$D$19="More efficient the better",0.099 + -0.00591*(EK104) + 0.000429*(EK104)^2,0.0238*(EK104) + -0.238))</f>
        <v>0.2587707511</v>
      </c>
      <c r="EM104" s="57">
        <v>0.57608455804393</v>
      </c>
      <c r="EN104" s="99">
        <f t="shared" si="49"/>
        <v>17.03268091</v>
      </c>
      <c r="EO104" s="57">
        <f>IF(UI!$D$19="Less efficient is fine",-0.479 + 0.0553*(EN104) + -0.000521*(EN104)^2,IF(UI!$D$19="More efficient the better",0.099 + -0.00591*(EN104) + 0.000429*(EN104)^2,0.0238*(EN104) + -0.238))</f>
        <v>0.1673778057</v>
      </c>
      <c r="EP104" s="57">
        <v>0.733403793246375</v>
      </c>
      <c r="EQ104" s="99">
        <f t="shared" si="50"/>
        <v>35.35287542</v>
      </c>
      <c r="ER104" s="57">
        <f>IF(UI!$D$19="Less efficient is fine",-0.479 + 0.0553*(EQ104) + -0.000521*(EQ104)^2,IF(UI!$D$19="More efficient the better",0.099 + -0.00591*(EQ104) + 0.000429*(EQ104)^2,0.0238*(EQ104) + -0.238))</f>
        <v>0.6033984349</v>
      </c>
      <c r="ES104" s="57">
        <v>0.0326960382679945</v>
      </c>
      <c r="ET104" s="99">
        <f t="shared" si="51"/>
        <v>19.38357812</v>
      </c>
      <c r="EU104" s="57">
        <f>IF(UI!$D$19="Less efficient is fine",-0.479 + 0.0553*(ET104) + -0.000521*(ET104)^2,IF(UI!$D$19="More efficient the better",0.099 + -0.00591*(ET104) + 0.000429*(ET104)^2,0.0238*(ET104) + -0.238))</f>
        <v>0.2233291592</v>
      </c>
      <c r="EV104" s="57">
        <v>0.4229195546197474</v>
      </c>
      <c r="EW104" s="99">
        <f t="shared" si="52"/>
        <v>20.13862803</v>
      </c>
      <c r="EX104" s="57">
        <f>IF(UI!$D$19="Less efficient is fine",-0.479 + 0.0553*(EW104) + -0.000521*(EW104)^2,IF(UI!$D$19="More efficient the better",0.099 + -0.00591*(EW104) + 0.000429*(EW104)^2,0.0238*(EW104) + -0.238))</f>
        <v>0.2412993471</v>
      </c>
      <c r="EY104" s="57">
        <v>0.8877570132960967</v>
      </c>
      <c r="EZ104" s="99">
        <f t="shared" si="53"/>
        <v>12.86790222</v>
      </c>
      <c r="FA104" s="57">
        <f>IF(UI!$D$19="Less efficient is fine",-0.479 + 0.0553*(EZ104) + -0.000521*(EZ104)^2,IF(UI!$D$19="More efficient the better",0.099 + -0.00591*(EZ104) + 0.000429*(EZ104)^2,0.0238*(EZ104) + -0.238))</f>
        <v>0.06825607274</v>
      </c>
      <c r="FB104" s="57">
        <v>0.8795573199315483</v>
      </c>
      <c r="FC104" s="99">
        <f t="shared" si="54"/>
        <v>10.96155146</v>
      </c>
      <c r="FD104" s="57">
        <f>IF(UI!$D$19="Less efficient is fine",-0.479 + 0.0553*(FC104) + -0.000521*(FC104)^2,IF(UI!$D$19="More efficient the better",0.099 + -0.00591*(FC104) + 0.000429*(FC104)^2,0.0238*(FC104) + -0.238))</f>
        <v>0.02288492468</v>
      </c>
      <c r="FE104" s="57">
        <v>0.4878217730889298</v>
      </c>
      <c r="FF104" s="57">
        <f t="shared" si="55"/>
        <v>39.34683377</v>
      </c>
      <c r="FG104" s="57">
        <f>IF(UI!$D$19="Less efficient is fine",-0.479 + 0.0553*(FF104) + -0.000521*(FF104)^2,IF(UI!$D$19="More efficient the better",0.099 + -0.00591*(FF104) + 0.000429*(FF104)^2,0.0238*(FF104) + -0.238))</f>
        <v>0.6984546437</v>
      </c>
    </row>
    <row r="105" ht="15.75" customHeight="1">
      <c r="A105" s="57">
        <f t="shared" si="1"/>
        <v>0.5383736118</v>
      </c>
      <c r="B105" s="57">
        <v>0.7023471275342344</v>
      </c>
      <c r="C105" s="57">
        <f t="shared" si="2"/>
        <v>28.52693533</v>
      </c>
      <c r="D105" s="57">
        <f>IF(UI!$D$19="Less efficient is fine",-0.479 + 0.0553*(C105) + -0.000521*(C105)^2,IF(UI!$D$19="More efficient the better",0.099 + -0.00591*(C105) + 0.000429*(C105)^2,0.0238*(C105) + -0.238))</f>
        <v>0.4409410609</v>
      </c>
      <c r="E105" s="57">
        <v>0.2921749932368475</v>
      </c>
      <c r="F105" s="57">
        <f t="shared" si="3"/>
        <v>23.82213941</v>
      </c>
      <c r="G105" s="57">
        <f>IF(UI!$D$19="Less efficient is fine",-0.479 + 0.0553*(F105) + -0.000521*(F105)^2,IF(UI!$D$19="More efficient the better",0.099 + -0.00591*(F105) + 0.000429*(F105)^2,0.0238*(F105) + -0.238))</f>
        <v>0.3289669179</v>
      </c>
      <c r="H105" s="57">
        <v>0.9823380182884127</v>
      </c>
      <c r="I105" s="57">
        <f t="shared" si="4"/>
        <v>34.28000525</v>
      </c>
      <c r="J105" s="57">
        <f>IF(UI!$D$19="Less efficient is fine",-0.479 + 0.0553*(I105) + -0.000521*(I105)^2,IF(UI!$D$19="More efficient the better",0.099 + -0.00591*(I105) + 0.000429*(I105)^2,0.0238*(I105) + -0.238))</f>
        <v>0.577864125</v>
      </c>
      <c r="K105" s="57">
        <v>0.12800632944501555</v>
      </c>
      <c r="L105" s="99">
        <f t="shared" si="5"/>
        <v>19.51793081</v>
      </c>
      <c r="M105" s="57">
        <f>IF(UI!$D$19="Less efficient is fine",-0.479 + 0.0553*(L105) + -0.000521*(L105)^2,IF(UI!$D$19="More efficient the better",0.099 + -0.00591*(L105) + 0.000429*(L105)^2,0.0238*(L105) + -0.238))</f>
        <v>0.2265267532</v>
      </c>
      <c r="N105" s="57">
        <v>0.4439945433256308</v>
      </c>
      <c r="O105" s="57">
        <f t="shared" si="6"/>
        <v>26.24049278</v>
      </c>
      <c r="P105" s="57">
        <f>IF(UI!$D$19="Less efficient is fine",-0.479 + 0.0553*(O105) + -0.000521*(O105)^2,IF(UI!$D$19="More efficient the better",0.099 + -0.00591*(O105) + 0.000429*(O105)^2,0.0238*(O105) + -0.238))</f>
        <v>0.3865237281</v>
      </c>
      <c r="Q105" s="57">
        <v>0.2749538958330352</v>
      </c>
      <c r="R105" s="57">
        <f t="shared" si="7"/>
        <v>21.59545188</v>
      </c>
      <c r="S105" s="57">
        <f>IF(UI!$D$19="Less efficient is fine",-0.479 + 0.0553*(R105) + -0.000521*(R105)^2,IF(UI!$D$19="More efficient the better",0.099 + -0.00591*(R105) + 0.000429*(R105)^2,0.0238*(R105) + -0.238))</f>
        <v>0.2759717547</v>
      </c>
      <c r="T105" s="57">
        <v>0.4809129384895223</v>
      </c>
      <c r="U105" s="57">
        <f t="shared" si="8"/>
        <v>26.90363609</v>
      </c>
      <c r="V105" s="57">
        <f>IF(UI!$D$19="Less efficient is fine",-0.479 + 0.0553*(U105) + -0.000521*(U105)^2,IF(UI!$D$19="More efficient the better",0.099 + -0.00591*(U105) + 0.000429*(U105)^2,0.0238*(U105) + -0.238))</f>
        <v>0.402306539</v>
      </c>
      <c r="W105" s="57">
        <v>0.12652985556324614</v>
      </c>
      <c r="X105" s="57">
        <f t="shared" si="9"/>
        <v>20.01220162</v>
      </c>
      <c r="Y105" s="57">
        <f>IF(UI!$D$19="Less efficient is fine",-0.479 + 0.0553*(X105) + -0.000521*(X105)^2,IF(UI!$D$19="More efficient the better",0.099 + -0.00591*(X105) + 0.000429*(X105)^2,0.0238*(X105) + -0.238))</f>
        <v>0.2382903987</v>
      </c>
      <c r="Z105" s="57">
        <v>0.10195988451764826</v>
      </c>
      <c r="AA105" s="57">
        <f t="shared" si="10"/>
        <v>24.3547243</v>
      </c>
      <c r="AB105" s="57">
        <f>IF(UI!$D$19="Less efficient is fine",-0.479 + 0.0553*(AA105) + -0.000521*(AA105)^2,IF(UI!$D$19="More efficient the better",0.099 + -0.00591*(AA105) + 0.000429*(AA105)^2,0.0238*(AA105) + -0.238))</f>
        <v>0.3416424383</v>
      </c>
      <c r="AC105" s="57">
        <v>0.2834463707535282</v>
      </c>
      <c r="AD105" s="57">
        <f t="shared" si="11"/>
        <v>27.2587684</v>
      </c>
      <c r="AE105" s="57">
        <f>IF(UI!$D$19="Less efficient is fine",-0.479 + 0.0553*(AD105) + -0.000521*(AD105)^2,IF(UI!$D$19="More efficient the better",0.099 + -0.00591*(AD105) + 0.000429*(AD105)^2,0.0238*(AD105) + -0.238))</f>
        <v>0.4107586879</v>
      </c>
      <c r="AF105" s="57">
        <v>0.14119283178245878</v>
      </c>
      <c r="AG105" s="57">
        <f t="shared" si="12"/>
        <v>28.29513778</v>
      </c>
      <c r="AH105" s="57">
        <f>IF(UI!$D$19="Less efficient is fine",-0.479 + 0.0553*(AG105) + -0.000521*(AG105)^2,IF(UI!$D$19="More efficient the better",0.099 + -0.00591*(AG105) + 0.000429*(AG105)^2,0.0238*(AG105) + -0.238))</f>
        <v>0.4354242791</v>
      </c>
      <c r="AI105" s="57">
        <v>0.9842487827969751</v>
      </c>
      <c r="AJ105" s="57">
        <f t="shared" si="13"/>
        <v>27.6957257</v>
      </c>
      <c r="AK105" s="57">
        <f>IF(UI!$D$19="Less efficient is fine",-0.479 + 0.0553*(AJ105) + -0.000521*(AJ105)^2,IF(UI!$D$19="More efficient the better",0.099 + -0.00591*(AJ105) + 0.000429*(AJ105)^2,0.0238*(AJ105) + -0.238))</f>
        <v>0.4211582716</v>
      </c>
      <c r="AL105" s="57">
        <v>0.4703749546202104</v>
      </c>
      <c r="AM105" s="57">
        <f t="shared" si="14"/>
        <v>24.42480658</v>
      </c>
      <c r="AN105" s="57">
        <f>IF(UI!$D$19="Less efficient is fine",-0.479 + 0.0553*(AM105) + -0.000521*(AM105)^2,IF(UI!$D$19="More efficient the better",0.099 + -0.00591*(AM105) + 0.000429*(AM105)^2,0.0238*(AM105) + -0.238))</f>
        <v>0.3433103965</v>
      </c>
      <c r="AO105" s="57">
        <v>0.8956890357483831</v>
      </c>
      <c r="AP105" s="57">
        <f t="shared" si="15"/>
        <v>21.28933331</v>
      </c>
      <c r="AQ105" s="57">
        <f>IF(UI!$D$19="Less efficient is fine",-0.479 + 0.0553*(AP105) + -0.000521*(AP105)^2,IF(UI!$D$19="More efficient the better",0.099 + -0.00591*(AP105) + 0.000429*(AP105)^2,0.0238*(AP105) + -0.238))</f>
        <v>0.2686861328</v>
      </c>
      <c r="AR105" s="57">
        <v>0.1968096779420625</v>
      </c>
      <c r="AS105" s="57">
        <f t="shared" si="16"/>
        <v>28.45065001</v>
      </c>
      <c r="AT105" s="57">
        <f>IF(UI!$D$19="Less efficient is fine",-0.479 + 0.0553*(AS105) + -0.000521*(AS105)^2,IF(UI!$D$19="More efficient the better",0.099 + -0.00591*(AS105) + 0.000429*(AS105)^2,0.0238*(AS105) + -0.238))</f>
        <v>0.4391254703</v>
      </c>
      <c r="AU105" s="57">
        <v>0.3225445437757598</v>
      </c>
      <c r="AV105" s="57">
        <f t="shared" si="17"/>
        <v>25.81111034</v>
      </c>
      <c r="AW105" s="57">
        <f>IF(UI!$D$19="Less efficient is fine",-0.479 + 0.0553*(AV105) + -0.000521*(AV105)^2,IF(UI!$D$19="More efficient the better",0.099 + -0.00591*(AV105) + 0.000429*(AV105)^2,0.0238*(AV105) + -0.238))</f>
        <v>0.376304426</v>
      </c>
      <c r="AX105" s="57">
        <v>0.6672183558590611</v>
      </c>
      <c r="AY105" s="57">
        <f t="shared" si="18"/>
        <v>22.9245685</v>
      </c>
      <c r="AZ105" s="57">
        <f>IF(UI!$D$19="Less efficient is fine",-0.479 + 0.0553*(AY105) + -0.000521*(AY105)^2,IF(UI!$D$19="More efficient the better",0.099 + -0.00591*(AY105) + 0.000429*(AY105)^2,0.0238*(AY105) + -0.238))</f>
        <v>0.3076047303</v>
      </c>
      <c r="BA105" s="57">
        <v>0.9820640622251192</v>
      </c>
      <c r="BB105" s="57">
        <f t="shared" si="19"/>
        <v>24.22328251</v>
      </c>
      <c r="BC105" s="57">
        <f>IF(UI!$D$19="Less efficient is fine",-0.479 + 0.0553*(BB105) + -0.000521*(BB105)^2,IF(UI!$D$19="More efficient the better",0.099 + -0.00591*(BB105) + 0.000429*(BB105)^2,0.0238*(BB105) + -0.238))</f>
        <v>0.3385141237</v>
      </c>
      <c r="BD105" s="57">
        <v>0.5676848512719797</v>
      </c>
      <c r="BE105" s="57">
        <f t="shared" si="20"/>
        <v>18.02841616</v>
      </c>
      <c r="BF105" s="57">
        <f>IF(UI!$D$19="Less efficient is fine",-0.479 + 0.0553*(BE105) + -0.000521*(BE105)^2,IF(UI!$D$19="More efficient the better",0.099 + -0.00591*(BE105) + 0.000429*(BE105)^2,0.0238*(BE105) + -0.238))</f>
        <v>0.1910763047</v>
      </c>
      <c r="BG105" s="57">
        <v>0.3064380010107467</v>
      </c>
      <c r="BH105" s="57">
        <f t="shared" si="21"/>
        <v>26.91431987</v>
      </c>
      <c r="BI105" s="57">
        <f>IF(UI!$D$19="Less efficient is fine",-0.479 + 0.0553*(BH105) + -0.000521*(BH105)^2,IF(UI!$D$19="More efficient the better",0.099 + -0.00591*(BH105) + 0.000429*(BH105)^2,0.0238*(BH105) + -0.238))</f>
        <v>0.4025608129</v>
      </c>
      <c r="BJ105" s="57">
        <v>0.24616203804676484</v>
      </c>
      <c r="BK105" s="57">
        <f t="shared" si="22"/>
        <v>15.75414523</v>
      </c>
      <c r="BL105" s="57">
        <f>IF(UI!$D$19="Less efficient is fine",-0.479 + 0.0553*(BK105) + -0.000521*(BK105)^2,IF(UI!$D$19="More efficient the better",0.099 + -0.00591*(BK105) + 0.000429*(BK105)^2,0.0238*(BK105) + -0.238))</f>
        <v>0.1369486564</v>
      </c>
      <c r="BM105" s="57">
        <v>0.9668202218398672</v>
      </c>
      <c r="BN105" s="57">
        <f t="shared" si="23"/>
        <v>30.77480846</v>
      </c>
      <c r="BO105" s="57">
        <f>IF(UI!$D$19="Less efficient is fine",-0.479 + 0.0553*(BN105) + -0.000521*(BN105)^2,IF(UI!$D$19="More efficient the better",0.099 + -0.00591*(BN105) + 0.000429*(BN105)^2,0.0238*(BN105) + -0.238))</f>
        <v>0.4944404414</v>
      </c>
      <c r="BP105" s="57">
        <v>0.8551871495064388</v>
      </c>
      <c r="BQ105" s="57">
        <f t="shared" si="24"/>
        <v>23.34922717</v>
      </c>
      <c r="BR105" s="57">
        <f>IF(UI!$D$19="Less efficient is fine",-0.479 + 0.0553*(BQ105) + -0.000521*(BQ105)^2,IF(UI!$D$19="More efficient the better",0.099 + -0.00591*(BQ105) + 0.000429*(BQ105)^2,0.0238*(BQ105) + -0.238))</f>
        <v>0.3177116067</v>
      </c>
      <c r="BS105" s="57">
        <v>0.7518173622674913</v>
      </c>
      <c r="BT105" s="57">
        <f t="shared" si="25"/>
        <v>20.59986482</v>
      </c>
      <c r="BU105" s="57">
        <f>IF(UI!$D$19="Less efficient is fine",-0.479 + 0.0553*(BT105) + -0.000521*(BT105)^2,IF(UI!$D$19="More efficient the better",0.099 + -0.00591*(BT105) + 0.000429*(BT105)^2,0.0238*(BT105) + -0.238))</f>
        <v>0.2522767828</v>
      </c>
      <c r="BV105" s="57">
        <v>0.2850334404450168</v>
      </c>
      <c r="BW105" s="57">
        <f t="shared" si="26"/>
        <v>16.26508321</v>
      </c>
      <c r="BX105" s="57">
        <f>IF(UI!$D$19="Less efficient is fine",-0.479 + 0.0553*(BW105) + -0.000521*(BW105)^2,IF(UI!$D$19="More efficient the better",0.099 + -0.00591*(BW105) + 0.000429*(BW105)^2,0.0238*(BW105) + -0.238))</f>
        <v>0.1491089803</v>
      </c>
      <c r="BY105" s="57">
        <v>0.04463782037801467</v>
      </c>
      <c r="BZ105" s="57">
        <f t="shared" si="27"/>
        <v>26.74697574</v>
      </c>
      <c r="CA105" s="57">
        <f>IF(UI!$D$19="Less efficient is fine",-0.479 + 0.0553*(BZ105) + -0.000521*(BZ105)^2,IF(UI!$D$19="More efficient the better",0.099 + -0.00591*(BZ105) + 0.000429*(BZ105)^2,0.0238*(BZ105) + -0.238))</f>
        <v>0.3985780226</v>
      </c>
      <c r="CB105" s="57">
        <v>0.864141419045943</v>
      </c>
      <c r="CC105" s="57">
        <f t="shared" si="28"/>
        <v>24.07549427</v>
      </c>
      <c r="CD105" s="57">
        <f>IF(UI!$D$19="Less efficient is fine",-0.479 + 0.0553*(CC105) + -0.000521*(CC105)^2,IF(UI!$D$19="More efficient the better",0.099 + -0.00591*(CC105) + 0.000429*(CC105)^2,0.0238*(CC105) + -0.238))</f>
        <v>0.3349967636</v>
      </c>
      <c r="CE105" s="57">
        <v>0.8611584586798641</v>
      </c>
      <c r="CF105" s="57">
        <f t="shared" si="29"/>
        <v>16.51451081</v>
      </c>
      <c r="CG105" s="57">
        <f>IF(UI!$D$19="Less efficient is fine",-0.479 + 0.0553*(CF105) + -0.000521*(CF105)^2,IF(UI!$D$19="More efficient the better",0.099 + -0.00591*(CF105) + 0.000429*(CF105)^2,0.0238*(CF105) + -0.238))</f>
        <v>0.1550453574</v>
      </c>
      <c r="CH105" s="57">
        <v>0.2077930231032067</v>
      </c>
      <c r="CI105" s="57">
        <f t="shared" si="30"/>
        <v>16.61164909</v>
      </c>
      <c r="CJ105" s="57">
        <f>IF(UI!$D$19="Less efficient is fine",-0.479 + 0.0553*(CI105) + -0.000521*(CI105)^2,IF(UI!$D$19="More efficient the better",0.099 + -0.00591*(CI105) + 0.000429*(CI105)^2,0.0238*(CI105) + -0.238))</f>
        <v>0.1573572483</v>
      </c>
      <c r="CK105" s="57">
        <v>0.22509472579039091</v>
      </c>
      <c r="CL105" s="57">
        <f t="shared" si="31"/>
        <v>24.35480794</v>
      </c>
      <c r="CM105" s="57">
        <f>IF(UI!$D$19="Less efficient is fine",-0.479 + 0.0553*(CL105) + -0.000521*(CL105)^2,IF(UI!$D$19="More efficient the better",0.099 + -0.00591*(CL105) + 0.000429*(CL105)^2,0.0238*(CL105) + -0.238))</f>
        <v>0.3416444289</v>
      </c>
      <c r="CN105" s="57">
        <v>0.8575475772896415</v>
      </c>
      <c r="CO105" s="57">
        <f t="shared" si="32"/>
        <v>25.79821363</v>
      </c>
      <c r="CP105" s="57">
        <f>IF(UI!$D$19="Less efficient is fine",-0.479 + 0.0553*(CO105) + -0.000521*(CO105)^2,IF(UI!$D$19="More efficient the better",0.099 + -0.00591*(CO105) + 0.000429*(CO105)^2,0.0238*(CO105) + -0.238))</f>
        <v>0.3759974845</v>
      </c>
      <c r="CQ105" s="57">
        <v>0.7778824364261604</v>
      </c>
      <c r="CR105" s="57">
        <f t="shared" si="33"/>
        <v>21.42257364</v>
      </c>
      <c r="CS105" s="57">
        <f>IF(UI!$D$19="Less efficient is fine",-0.479 + 0.0553*(CR105) + -0.000521*(CR105)^2,IF(UI!$D$19="More efficient the better",0.099 + -0.00591*(CR105) + 0.000429*(CR105)^2,0.0238*(CR105) + -0.238))</f>
        <v>0.2718572527</v>
      </c>
      <c r="CT105" s="57">
        <v>0.604636614400753</v>
      </c>
      <c r="CU105" s="57">
        <f t="shared" si="34"/>
        <v>15.79130206</v>
      </c>
      <c r="CV105" s="57">
        <f>IF(UI!$D$19="Less efficient is fine",-0.479 + 0.0553*(CU105) + -0.000521*(CU105)^2,IF(UI!$D$19="More efficient the better",0.099 + -0.00591*(CU105) + 0.000429*(CU105)^2,0.0238*(CU105) + -0.238))</f>
        <v>0.1378329891</v>
      </c>
      <c r="CW105" s="57">
        <v>0.39208555997921357</v>
      </c>
      <c r="CX105" s="57">
        <f t="shared" si="35"/>
        <v>26.98490466</v>
      </c>
      <c r="CY105" s="57">
        <f>IF(UI!$D$19="Less efficient is fine",-0.479 + 0.0553*(CX105) + -0.000521*(CX105)^2,IF(UI!$D$19="More efficient the better",0.099 + -0.00591*(CX105) + 0.000429*(CX105)^2,0.0238*(CX105) + -0.238))</f>
        <v>0.404240731</v>
      </c>
      <c r="CZ105" s="57">
        <v>0.003025888229069351</v>
      </c>
      <c r="DA105" s="57">
        <f t="shared" si="36"/>
        <v>26.35006924</v>
      </c>
      <c r="DB105" s="57">
        <f>IF(UI!$D$19="Less efficient is fine",-0.479 + 0.0553*(DA105) + -0.000521*(DA105)^2,IF(UI!$D$19="Efficient",0.099 + -0.00591*(DA105) + 0.000429*(DA105)^2,0.0238*(DA105) + -0.238))</f>
        <v>0.3891316479</v>
      </c>
      <c r="DC105" s="57">
        <v>0.30762082248030465</v>
      </c>
      <c r="DD105" s="57">
        <f t="shared" si="37"/>
        <v>24.35312023</v>
      </c>
      <c r="DE105" s="57">
        <f>IF(UI!$D$19="Less efficient is fine",-0.479 + 0.0553*(DD105) + -0.000521*(DD105)^2,IF(UI!$D$19="More efficient the better",0.099 + -0.00591*(DD105) + 0.000429*(DD105)^2,0.0238*(DD105) + -0.238))</f>
        <v>0.3416042614</v>
      </c>
      <c r="DF105" s="57">
        <v>0.783358998941122</v>
      </c>
      <c r="DG105" s="57">
        <f t="shared" si="38"/>
        <v>24.15935265</v>
      </c>
      <c r="DH105" s="57">
        <f>IF(UI!$D$19="Less efficient is fine",-0.479 + 0.0553*(DG105) + -0.000521*(DG105)^2,IF(UI!$D$19="More efficient the better",0.099 + -0.00591*(DG105) + 0.000429*(DG105)^2,0.0238*(DG105) + -0.238))</f>
        <v>0.336992593</v>
      </c>
      <c r="DI105" s="57">
        <v>0.7784505055305783</v>
      </c>
      <c r="DJ105" s="57">
        <f t="shared" si="39"/>
        <v>28.46895289</v>
      </c>
      <c r="DK105" s="57">
        <f>IF(UI!$D$19="Less efficient is fine",-0.479 + 0.0553*(DJ105) + -0.000521*(DJ105)^2,IF(UI!$D$19="More efficient the better",0.099 + -0.00591*(DJ105) + 0.000429*(DJ105)^2,0.0238*(DJ105) + -0.238))</f>
        <v>0.4395610788</v>
      </c>
      <c r="DL105" s="57">
        <v>0.6499348406946703</v>
      </c>
      <c r="DM105" s="57">
        <f t="shared" si="40"/>
        <v>22.46935887</v>
      </c>
      <c r="DN105" s="57">
        <f>IF(UI!$D$19="Less efficient is fine",-0.479 + 0.0553*(DM105) + -0.000521*(DM105)^2,IF(UI!$D$19="More efficient the better",0.099 + -0.00591*(DM105) + 0.000429*(DM105)^2,0.0238*(DM105) + -0.238))</f>
        <v>0.2967707411</v>
      </c>
      <c r="DO105" s="57">
        <v>0.8381903854669631</v>
      </c>
      <c r="DP105" s="57">
        <f t="shared" si="41"/>
        <v>24.88012133</v>
      </c>
      <c r="DQ105" s="57">
        <f>IF(UI!$D$19="Less efficient is fine",-0.479 + 0.0553*(DP105) + -0.000521*(DP105)^2,IF(UI!$D$19="More efficient the better",0.099 + -0.00591*(DP105) + 0.000429*(DP105)^2,0.0238*(DP105) + -0.238))</f>
        <v>0.3541468877</v>
      </c>
      <c r="DR105" s="57">
        <v>0.7879109051004453</v>
      </c>
      <c r="DS105" s="57">
        <f t="shared" si="42"/>
        <v>24.61038728</v>
      </c>
      <c r="DT105" s="57">
        <f>IF(UI!$D$19="Less efficient is fine",-0.479 + 0.0553*(DS105) + -0.000521*(DS105)^2,IF(UI!$D$19="More efficient the better",0.099 + -0.00591*(DS105) + 0.000429*(DS105)^2,0.0238*(DS105) + -0.238))</f>
        <v>0.3477272172</v>
      </c>
      <c r="DU105" s="57">
        <v>0.1536449653249975</v>
      </c>
      <c r="DV105" s="57">
        <f t="shared" si="43"/>
        <v>25.83150607</v>
      </c>
      <c r="DW105" s="57">
        <f>IF(UI!$D$19="Less efficient is fine",-0.479 + 0.0553*(DV105) + -0.000521*(DV105)^2,IF(UI!$D$19="More efficient the better",0.099 + -0.00591*(DV105) + 0.000429*(DV105)^2,0.0238*(DV105) + -0.238))</f>
        <v>0.3767898445</v>
      </c>
      <c r="DX105" s="57">
        <v>0.2771724897028306</v>
      </c>
      <c r="DY105" s="99">
        <f t="shared" si="44"/>
        <v>30.72271735</v>
      </c>
      <c r="DZ105" s="57">
        <f>IF(UI!$D$19="Less efficient is fine",-0.479 + 0.0553*(DY105) + -0.000521*(DY105)^2,IF(UI!$D$19="More efficient the better",0.099 + -0.00591*(DY105) + 0.000429*(DY105)^2,0.0238*(DY105) + -0.238))</f>
        <v>0.493200673</v>
      </c>
      <c r="EA105" s="57">
        <v>0.9201605548543577</v>
      </c>
      <c r="EB105" s="99">
        <f t="shared" si="45"/>
        <v>27.35708602</v>
      </c>
      <c r="EC105" s="57">
        <f>IF(UI!$D$19="Less efficient is fine",-0.479 + 0.0553*(EB105) + -0.000521*(EB105)^2,IF(UI!$D$19="More efficient the better",0.099 + -0.00591*(EB105) + 0.000429*(EB105)^2,0.0238*(EB105) + -0.238))</f>
        <v>0.4130986474</v>
      </c>
      <c r="ED105" s="57">
        <v>0.3826448567576035</v>
      </c>
      <c r="EE105" s="99">
        <f t="shared" si="46"/>
        <v>26.18702097</v>
      </c>
      <c r="EF105" s="57">
        <f>IF(UI!$D$19="Less efficient is fine",-0.479 + 0.0553*(EE105) + -0.000521*(EE105)^2,IF(UI!$D$19="More efficient the better",0.099 + -0.00591*(EE105) + 0.000429*(EE105)^2,0.0238*(EE105) + -0.238))</f>
        <v>0.385251099</v>
      </c>
      <c r="EG105" s="57">
        <v>0.1514400877753106</v>
      </c>
      <c r="EH105" s="99">
        <f t="shared" si="47"/>
        <v>20.92620927</v>
      </c>
      <c r="EI105" s="57">
        <f>IF(UI!$D$19="Less efficient is fine",-0.479 + 0.0553*(EH105) + -0.000521*(EH105)^2,IF(UI!$D$19="More efficient the better",0.099 + -0.00591*(EH105) + 0.000429*(EH105)^2,0.0238*(EH105) + -0.238))</f>
        <v>0.2600437806</v>
      </c>
      <c r="EJ105" s="57">
        <v>0.7868086966403888</v>
      </c>
      <c r="EK105" s="99">
        <f t="shared" si="48"/>
        <v>19.2127184</v>
      </c>
      <c r="EL105" s="57">
        <f>IF(UI!$D$19="Less efficient is fine",-0.479 + 0.0553*(EK105) + -0.000521*(EK105)^2,IF(UI!$D$19="More efficient the better",0.099 + -0.00591*(EK105) + 0.000429*(EK105)^2,0.0238*(EK105) + -0.238))</f>
        <v>0.2192626979</v>
      </c>
      <c r="EM105" s="57">
        <v>0.5766420453472351</v>
      </c>
      <c r="EN105" s="99">
        <f t="shared" si="49"/>
        <v>17.03660598</v>
      </c>
      <c r="EO105" s="57">
        <f>IF(UI!$D$19="Less efficient is fine",-0.479 + 0.0553*(EN105) + -0.000521*(EN105)^2,IF(UI!$D$19="More efficient the better",0.099 + -0.00591*(EN105) + 0.000429*(EN105)^2,0.0238*(EN105) + -0.238))</f>
        <v>0.1674712224</v>
      </c>
      <c r="EP105" s="57">
        <v>0.8634587326767772</v>
      </c>
      <c r="EQ105" s="99">
        <f t="shared" si="50"/>
        <v>40.08636716</v>
      </c>
      <c r="ER105" s="57">
        <f>IF(UI!$D$19="Less efficient is fine",-0.479 + 0.0553*(EQ105) + -0.000521*(EQ105)^2,IF(UI!$D$19="More efficient the better",0.099 + -0.00591*(EQ105) + 0.000429*(EQ105)^2,0.0238*(EQ105) + -0.238))</f>
        <v>0.7160555385</v>
      </c>
      <c r="ES105" s="57">
        <v>0.01977176281701165</v>
      </c>
      <c r="ET105" s="99">
        <f t="shared" si="51"/>
        <v>19.29828331</v>
      </c>
      <c r="EU105" s="57">
        <f>IF(UI!$D$19="Less efficient is fine",-0.479 + 0.0553*(ET105) + -0.000521*(ET105)^2,IF(UI!$D$19="More efficient the better",0.099 + -0.00591*(ET105) + 0.000429*(ET105)^2,0.0238*(ET105) + -0.238))</f>
        <v>0.2212991428</v>
      </c>
      <c r="EV105" s="57">
        <v>0.6435449455900026</v>
      </c>
      <c r="EW105" s="99">
        <f t="shared" si="52"/>
        <v>16.89037871</v>
      </c>
      <c r="EX105" s="57">
        <f>IF(UI!$D$19="Less efficient is fine",-0.479 + 0.0553*(EW105) + -0.000521*(EW105)^2,IF(UI!$D$19="More efficient the better",0.099 + -0.00591*(EW105) + 0.000429*(EW105)^2,0.0238*(EW105) + -0.238))</f>
        <v>0.1639910132</v>
      </c>
      <c r="EY105" s="57">
        <v>0.1431615884165146</v>
      </c>
      <c r="EZ105" s="99">
        <f t="shared" si="53"/>
        <v>12.80263762</v>
      </c>
      <c r="FA105" s="57">
        <f>IF(UI!$D$19="Less efficient is fine",-0.479 + 0.0553*(EZ105) + -0.000521*(EZ105)^2,IF(UI!$D$19="More efficient the better",0.099 + -0.00591*(EZ105) + 0.000429*(EZ105)^2,0.0238*(EZ105) + -0.238))</f>
        <v>0.06670277534</v>
      </c>
      <c r="FB105" s="57">
        <v>0.8287870567641025</v>
      </c>
      <c r="FC105" s="99">
        <f t="shared" si="54"/>
        <v>10.56959951</v>
      </c>
      <c r="FD105" s="57">
        <f>IF(UI!$D$19="Less efficient is fine",-0.479 + 0.0553*(FC105) + -0.000521*(FC105)^2,IF(UI!$D$19="More efficient the better",0.099 + -0.00591*(FC105) + 0.000429*(FC105)^2,0.0238*(FC105) + -0.238))</f>
        <v>0.01355646834</v>
      </c>
      <c r="FE105" s="57">
        <v>0.2623693358979493</v>
      </c>
      <c r="FF105" s="57">
        <f t="shared" si="55"/>
        <v>36.05485602</v>
      </c>
      <c r="FG105" s="57">
        <f>IF(UI!$D$19="Less efficient is fine",-0.479 + 0.0553*(FF105) + -0.000521*(FF105)^2,IF(UI!$D$19="More efficient the better",0.099 + -0.00591*(FF105) + 0.000429*(FF105)^2,0.0238*(FF105) + -0.238))</f>
        <v>0.6201055732</v>
      </c>
    </row>
    <row r="106" ht="15.75" customHeight="1">
      <c r="A106" s="57">
        <f t="shared" si="1"/>
        <v>0.7410016334</v>
      </c>
      <c r="B106" s="57">
        <v>0.9526926592857103</v>
      </c>
      <c r="C106" s="57">
        <f t="shared" si="2"/>
        <v>34.82474491</v>
      </c>
      <c r="D106" s="57">
        <f>IF(UI!$D$19="Less efficient is fine",-0.479 + 0.0553*(C106) + -0.000521*(C106)^2,IF(UI!$D$19="More efficient the better",0.099 + -0.00591*(C106) + 0.000429*(C106)^2,0.0238*(C106) + -0.238))</f>
        <v>0.5908289289</v>
      </c>
      <c r="E106" s="57">
        <v>0.8669320770242855</v>
      </c>
      <c r="F106" s="57">
        <f t="shared" si="3"/>
        <v>24.23224647</v>
      </c>
      <c r="G106" s="57">
        <f>IF(UI!$D$19="Less efficient is fine",-0.479 + 0.0553*(F106) + -0.000521*(F106)^2,IF(UI!$D$19="More efficient the better",0.099 + -0.00591*(F106) + 0.000429*(F106)^2,0.0238*(F106) + -0.238))</f>
        <v>0.3387274661</v>
      </c>
      <c r="H106" s="57">
        <v>0.9322576187327168</v>
      </c>
      <c r="I106" s="57">
        <f t="shared" si="4"/>
        <v>32.6314916</v>
      </c>
      <c r="J106" s="57">
        <f>IF(UI!$D$19="Less efficient is fine",-0.479 + 0.0553*(I106) + -0.000521*(I106)^2,IF(UI!$D$19="More efficient the better",0.099 + -0.00591*(I106) + 0.000429*(I106)^2,0.0238*(I106) + -0.238))</f>
        <v>0.5386295</v>
      </c>
      <c r="K106" s="57">
        <v>0.3228999688297671</v>
      </c>
      <c r="L106" s="99">
        <f t="shared" si="5"/>
        <v>20.41085036</v>
      </c>
      <c r="M106" s="57">
        <f>IF(UI!$D$19="Less efficient is fine",-0.479 + 0.0553*(L106) + -0.000521*(L106)^2,IF(UI!$D$19="More efficient the better",0.099 + -0.00591*(L106) + 0.000429*(L106)^2,0.0238*(L106) + -0.238))</f>
        <v>0.2477782385</v>
      </c>
      <c r="N106" s="57">
        <v>0.6563246590720261</v>
      </c>
      <c r="O106" s="57">
        <f t="shared" si="6"/>
        <v>21.94646098</v>
      </c>
      <c r="P106" s="57">
        <f>IF(UI!$D$19="Less efficient is fine",-0.479 + 0.0553*(O106) + -0.000521*(O106)^2,IF(UI!$D$19="More efficient the better",0.099 + -0.00591*(O106) + 0.000429*(O106)^2,0.0238*(O106) + -0.238))</f>
        <v>0.2843257713</v>
      </c>
      <c r="Q106" s="57">
        <v>0.7194550813509</v>
      </c>
      <c r="R106" s="57">
        <f t="shared" si="7"/>
        <v>19.35275811</v>
      </c>
      <c r="S106" s="57">
        <f>IF(UI!$D$19="Less efficient is fine",-0.479 + 0.0553*(R106) + -0.000521*(R106)^2,IF(UI!$D$19="More efficient the better",0.099 + -0.00591*(R106) + 0.000429*(R106)^2,0.0238*(R106) + -0.238))</f>
        <v>0.2225956431</v>
      </c>
      <c r="T106" s="57">
        <v>0.7291721650679963</v>
      </c>
      <c r="U106" s="57">
        <f t="shared" si="8"/>
        <v>23.44877112</v>
      </c>
      <c r="V106" s="57">
        <f>IF(UI!$D$19="Less efficient is fine",-0.479 + 0.0553*(U106) + -0.000521*(U106)^2,IF(UI!$D$19="More efficient the better",0.099 + -0.00591*(U106) + 0.000429*(U106)^2,0.0238*(U106) + -0.238))</f>
        <v>0.3200807526</v>
      </c>
      <c r="W106" s="57">
        <v>0.26016240531096624</v>
      </c>
      <c r="X106" s="57">
        <f t="shared" si="9"/>
        <v>20.88534174</v>
      </c>
      <c r="Y106" s="57">
        <f>IF(UI!$D$19="Less efficient is fine",-0.479 + 0.0553*(X106) + -0.000521*(X106)^2,IF(UI!$D$19="More efficient the better",0.099 + -0.00591*(X106) + 0.000429*(X106)^2,0.0238*(X106) + -0.238))</f>
        <v>0.2590711335</v>
      </c>
      <c r="Z106" s="57">
        <v>0.3590774891425329</v>
      </c>
      <c r="AA106" s="57">
        <f t="shared" si="10"/>
        <v>25.54232075</v>
      </c>
      <c r="AB106" s="57">
        <f>IF(UI!$D$19="Less efficient is fine",-0.479 + 0.0553*(AA106) + -0.000521*(AA106)^2,IF(UI!$D$19="More efficient the better",0.099 + -0.00591*(AA106) + 0.000429*(AA106)^2,0.0238*(AA106) + -0.238))</f>
        <v>0.3699072339</v>
      </c>
      <c r="AC106" s="57">
        <v>0.7824686582879607</v>
      </c>
      <c r="AD106" s="57">
        <f t="shared" si="11"/>
        <v>24.95473198</v>
      </c>
      <c r="AE106" s="57">
        <f>IF(UI!$D$19="Less efficient is fine",-0.479 + 0.0553*(AD106) + -0.000521*(AD106)^2,IF(UI!$D$19="More efficient the better",0.099 + -0.00591*(AD106) + 0.000429*(AD106)^2,0.0238*(AD106) + -0.238))</f>
        <v>0.3559226212</v>
      </c>
      <c r="AF106" s="57">
        <v>0.2680971101123353</v>
      </c>
      <c r="AG106" s="57">
        <f t="shared" si="12"/>
        <v>28.87130907</v>
      </c>
      <c r="AH106" s="57">
        <f>IF(UI!$D$19="Less efficient is fine",-0.479 + 0.0553*(AG106) + -0.000521*(AG106)^2,IF(UI!$D$19="More efficient the better",0.099 + -0.00591*(AG106) + 0.000429*(AG106)^2,0.0238*(AG106) + -0.238))</f>
        <v>0.449137156</v>
      </c>
      <c r="AI106" s="57">
        <v>0.49548474103531237</v>
      </c>
      <c r="AJ106" s="57">
        <f t="shared" si="13"/>
        <v>26.990949</v>
      </c>
      <c r="AK106" s="57">
        <f>IF(UI!$D$19="Less efficient is fine",-0.479 + 0.0553*(AJ106) + -0.000521*(AJ106)^2,IF(UI!$D$19="More efficient the better",0.099 + -0.00591*(AJ106) + 0.000429*(AJ106)^2,0.0238*(AJ106) + -0.238))</f>
        <v>0.4043845862</v>
      </c>
      <c r="AL106" s="57">
        <v>0.8286392608349216</v>
      </c>
      <c r="AM106" s="57">
        <f t="shared" si="14"/>
        <v>22.41833103</v>
      </c>
      <c r="AN106" s="57">
        <f>IF(UI!$D$19="Less efficient is fine",-0.479 + 0.0553*(AM106) + -0.000521*(AM106)^2,IF(UI!$D$19="More efficient the better",0.099 + -0.00591*(AM106) + 0.000429*(AM106)^2,0.0238*(AM106) + -0.238))</f>
        <v>0.2955562785</v>
      </c>
      <c r="AO106" s="57">
        <v>0.9866292111407304</v>
      </c>
      <c r="AP106" s="57">
        <f t="shared" si="15"/>
        <v>23.671488</v>
      </c>
      <c r="AQ106" s="57">
        <f>IF(UI!$D$19="Less efficient is fine",-0.479 + 0.0553*(AP106) + -0.000521*(AP106)^2,IF(UI!$D$19="More efficient the better",0.099 + -0.00591*(AP106) + 0.000429*(AP106)^2,0.0238*(AP106) + -0.238))</f>
        <v>0.3253814144</v>
      </c>
      <c r="AR106" s="57">
        <v>0.9733740911903044</v>
      </c>
      <c r="AS106" s="57">
        <f t="shared" si="16"/>
        <v>33.0111888</v>
      </c>
      <c r="AT106" s="57">
        <f>IF(UI!$D$19="Less efficient is fine",-0.479 + 0.0553*(AS106) + -0.000521*(AS106)^2,IF(UI!$D$19="More efficient the better",0.099 + -0.00591*(AS106) + 0.000429*(AS106)^2,0.0238*(AS106) + -0.238))</f>
        <v>0.5476662934</v>
      </c>
      <c r="AU106" s="57">
        <v>0.4171960593631834</v>
      </c>
      <c r="AV106" s="57">
        <f t="shared" si="17"/>
        <v>26.19707733</v>
      </c>
      <c r="AW106" s="57">
        <f>IF(UI!$D$19="Less efficient is fine",-0.479 + 0.0553*(AV106) + -0.000521*(AV106)^2,IF(UI!$D$19="More efficient the better",0.099 + -0.00591*(AV106) + 0.000429*(AV106)^2,0.0238*(AV106) + -0.238))</f>
        <v>0.3854904405</v>
      </c>
      <c r="AX106" s="57">
        <v>0.5998120609592085</v>
      </c>
      <c r="AY106" s="57">
        <f t="shared" si="18"/>
        <v>22.04778844</v>
      </c>
      <c r="AZ106" s="57">
        <f>IF(UI!$D$19="Less efficient is fine",-0.479 + 0.0553*(AY106) + -0.000521*(AY106)^2,IF(UI!$D$19="More efficient the better",0.099 + -0.00591*(AY106) + 0.000429*(AY106)^2,0.0238*(AY106) + -0.238))</f>
        <v>0.2867373649</v>
      </c>
      <c r="BA106" s="57">
        <v>0.07899129485716683</v>
      </c>
      <c r="BB106" s="57">
        <f t="shared" si="19"/>
        <v>19.58988095</v>
      </c>
      <c r="BC106" s="57">
        <f>IF(UI!$D$19="Less efficient is fine",-0.479 + 0.0553*(BB106) + -0.000521*(BB106)^2,IF(UI!$D$19="More efficient the better",0.099 + -0.00591*(BB106) + 0.000429*(BB106)^2,0.0238*(BB106) + -0.238))</f>
        <v>0.2282391666</v>
      </c>
      <c r="BD106" s="57">
        <v>0.36249061907273494</v>
      </c>
      <c r="BE106" s="57">
        <f t="shared" si="20"/>
        <v>22.2572915</v>
      </c>
      <c r="BF106" s="57">
        <f>IF(UI!$D$19="Less efficient is fine",-0.479 + 0.0553*(BE106) + -0.000521*(BE106)^2,IF(UI!$D$19="More efficient the better",0.099 + -0.00591*(BE106) + 0.000429*(BE106)^2,0.0238*(BE106) + -0.238))</f>
        <v>0.2917235378</v>
      </c>
      <c r="BG106" s="57">
        <v>0.0013751401555989196</v>
      </c>
      <c r="BH106" s="57">
        <f t="shared" si="21"/>
        <v>23.26221558</v>
      </c>
      <c r="BI106" s="57">
        <f>IF(UI!$D$19="Less efficient is fine",-0.479 + 0.0553*(BH106) + -0.000521*(BH106)^2,IF(UI!$D$19="More efficient the better",0.099 + -0.00591*(BH106) + 0.000429*(BH106)^2,0.0238*(BH106) + -0.238))</f>
        <v>0.3156407307</v>
      </c>
      <c r="BJ106" s="57">
        <v>0.94614103002991</v>
      </c>
      <c r="BK106" s="57">
        <f t="shared" si="22"/>
        <v>16.89207092</v>
      </c>
      <c r="BL106" s="57">
        <f>IF(UI!$D$19="Less efficient is fine",-0.479 + 0.0553*(BK106) + -0.000521*(BK106)^2,IF(UI!$D$19="More efficient the better",0.099 + -0.00591*(BK106) + 0.000429*(BK106)^2,0.0238*(BK106) + -0.238))</f>
        <v>0.1640312878</v>
      </c>
      <c r="BM106" s="57">
        <v>0.7096726378955959</v>
      </c>
      <c r="BN106" s="57">
        <f t="shared" si="23"/>
        <v>24.45968407</v>
      </c>
      <c r="BO106" s="57">
        <f>IF(UI!$D$19="Less efficient is fine",-0.479 + 0.0553*(BN106) + -0.000521*(BN106)^2,IF(UI!$D$19="More efficient the better",0.099 + -0.00591*(BN106) + 0.000429*(BN106)^2,0.0238*(BN106) + -0.238))</f>
        <v>0.3441404809</v>
      </c>
      <c r="BP106" s="57">
        <v>0.3308555522536507</v>
      </c>
      <c r="BQ106" s="57">
        <f t="shared" si="24"/>
        <v>23.66055322</v>
      </c>
      <c r="BR106" s="57">
        <f>IF(UI!$D$19="Less efficient is fine",-0.479 + 0.0553*(BQ106) + -0.000521*(BQ106)^2,IF(UI!$D$19="More efficient the better",0.099 + -0.00591*(BQ106) + 0.000429*(BQ106)^2,0.0238*(BQ106) + -0.238))</f>
        <v>0.3251211666</v>
      </c>
      <c r="BS106" s="57">
        <v>0.40323925716879017</v>
      </c>
      <c r="BT106" s="57">
        <f t="shared" si="25"/>
        <v>23.24510372</v>
      </c>
      <c r="BU106" s="57">
        <f>IF(UI!$D$19="Less efficient is fine",-0.479 + 0.0553*(BT106) + -0.000521*(BT106)^2,IF(UI!$D$19="More efficient the better",0.099 + -0.00591*(BT106) + 0.000429*(BT106)^2,0.0238*(BT106) + -0.238))</f>
        <v>0.3152334685</v>
      </c>
      <c r="BV106" s="57">
        <v>0.46122541043154885</v>
      </c>
      <c r="BW106" s="57">
        <f t="shared" si="26"/>
        <v>16.8813291</v>
      </c>
      <c r="BX106" s="57">
        <f>IF(UI!$D$19="Less efficient is fine",-0.479 + 0.0553*(BW106) + -0.000521*(BW106)^2,IF(UI!$D$19="More efficient the better",0.099 + -0.00591*(BW106) + 0.000429*(BW106)^2,0.0238*(BW106) + -0.238))</f>
        <v>0.1637756326</v>
      </c>
      <c r="BY106" s="57">
        <v>0.5940448227858158</v>
      </c>
      <c r="BZ106" s="57">
        <f t="shared" si="27"/>
        <v>23.39417245</v>
      </c>
      <c r="CA106" s="57">
        <f>IF(UI!$D$19="Less efficient is fine",-0.479 + 0.0553*(BZ106) + -0.000521*(BZ106)^2,IF(UI!$D$19="More efficient the better",0.099 + -0.00591*(BZ106) + 0.000429*(BZ106)^2,0.0238*(BZ106) + -0.238))</f>
        <v>0.3187813043</v>
      </c>
      <c r="CB106" s="57">
        <v>0.20952783148438325</v>
      </c>
      <c r="CC106" s="57">
        <f t="shared" si="28"/>
        <v>24.26570781</v>
      </c>
      <c r="CD106" s="57">
        <f>IF(UI!$D$19="Less efficient is fine",-0.479 + 0.0553*(CC106) + -0.000521*(CC106)^2,IF(UI!$D$19="More efficient the better",0.099 + -0.00591*(CC106) + 0.000429*(CC106)^2,0.0238*(CC106) + -0.238))</f>
        <v>0.3395238458</v>
      </c>
      <c r="CE106" s="57">
        <v>0.4064398053467261</v>
      </c>
      <c r="CF106" s="57">
        <f t="shared" si="29"/>
        <v>17.25399591</v>
      </c>
      <c r="CG106" s="57">
        <f>IF(UI!$D$19="Less efficient is fine",-0.479 + 0.0553*(CF106) + -0.000521*(CF106)^2,IF(UI!$D$19="More efficient the better",0.099 + -0.00591*(CF106) + 0.000429*(CF106)^2,0.0238*(CF106) + -0.238))</f>
        <v>0.1726451027</v>
      </c>
      <c r="CH106" s="57">
        <v>0.7476629064395637</v>
      </c>
      <c r="CI106" s="57">
        <f t="shared" si="30"/>
        <v>15.30111761</v>
      </c>
      <c r="CJ106" s="57">
        <f>IF(UI!$D$19="Less efficient is fine",-0.479 + 0.0553*(CI106) + -0.000521*(CI106)^2,IF(UI!$D$19="More efficient the better",0.099 + -0.00591*(CI106) + 0.000429*(CI106)^2,0.0238*(CI106) + -0.238))</f>
        <v>0.1261665992</v>
      </c>
      <c r="CK106" s="57">
        <v>0.33512668758831865</v>
      </c>
      <c r="CL106" s="57">
        <f t="shared" si="31"/>
        <v>25.09345018</v>
      </c>
      <c r="CM106" s="57">
        <f>IF(UI!$D$19="Less efficient is fine",-0.479 + 0.0553*(CL106) + -0.000521*(CL106)^2,IF(UI!$D$19="More efficient the better",0.099 + -0.00591*(CL106) + 0.000429*(CL106)^2,0.0238*(CL106) + -0.238))</f>
        <v>0.3592241143</v>
      </c>
      <c r="CN106" s="57">
        <v>0.4215324331433731</v>
      </c>
      <c r="CO106" s="57">
        <f t="shared" si="32"/>
        <v>26.59092819</v>
      </c>
      <c r="CP106" s="57">
        <f>IF(UI!$D$19="Less efficient is fine",-0.479 + 0.0553*(CO106) + -0.000521*(CO106)^2,IF(UI!$D$19="More efficient the better",0.099 + -0.00591*(CO106) + 0.000429*(CO106)^2,0.0238*(CO106) + -0.238))</f>
        <v>0.394864091</v>
      </c>
      <c r="CQ106" s="57">
        <v>0.07286712709428123</v>
      </c>
      <c r="CR106" s="57">
        <f t="shared" si="33"/>
        <v>20.09963358</v>
      </c>
      <c r="CS106" s="57">
        <f>IF(UI!$D$19="Less efficient is fine",-0.479 + 0.0553*(CR106) + -0.000521*(CR106)^2,IF(UI!$D$19="More efficient the better",0.099 + -0.00591*(CR106) + 0.000429*(CR106)^2,0.0238*(CR106) + -0.238))</f>
        <v>0.2403712793</v>
      </c>
      <c r="CT106" s="57">
        <v>0.7049841388013193</v>
      </c>
      <c r="CU106" s="57">
        <f t="shared" si="34"/>
        <v>16.63678767</v>
      </c>
      <c r="CV106" s="57">
        <f>IF(UI!$D$19="Less efficient is fine",-0.479 + 0.0553*(CU106) + -0.000521*(CU106)^2,IF(UI!$D$19="More efficient the better",0.099 + -0.00591*(CU106) + 0.000429*(CU106)^2,0.0238*(CU106) + -0.238))</f>
        <v>0.1579555466</v>
      </c>
      <c r="CW106" s="57">
        <v>0.9363218610417913</v>
      </c>
      <c r="CX106" s="57">
        <f t="shared" si="35"/>
        <v>28.03007061</v>
      </c>
      <c r="CY106" s="57">
        <f>IF(UI!$D$19="Less efficient is fine",-0.479 + 0.0553*(CX106) + -0.000521*(CX106)^2,IF(UI!$D$19="More efficient the better",0.099 + -0.00591*(CX106) + 0.000429*(CX106)^2,0.0238*(CX106) + -0.238))</f>
        <v>0.4291156804</v>
      </c>
      <c r="CZ106" s="57">
        <v>0.18894540455567943</v>
      </c>
      <c r="DA106" s="57">
        <f t="shared" si="36"/>
        <v>28.76627708</v>
      </c>
      <c r="DB106" s="57">
        <f>IF(UI!$D$19="Less efficient is fine",-0.479 + 0.0553*(DA106) + -0.000521*(DA106)^2,IF(UI!$D$19="Efficient",0.099 + -0.00591*(DA106) + 0.000429*(DA106)^2,0.0238*(DA106) + -0.238))</f>
        <v>0.4466373945</v>
      </c>
      <c r="DC106" s="57">
        <v>0.857255232615448</v>
      </c>
      <c r="DD106" s="57">
        <f t="shared" si="37"/>
        <v>23.37272055</v>
      </c>
      <c r="DE106" s="57">
        <f>IF(UI!$D$19="Less efficient is fine",-0.479 + 0.0553*(DD106) + -0.000521*(DD106)^2,IF(UI!$D$19="More efficient the better",0.099 + -0.00591*(DD106) + 0.000429*(DD106)^2,0.0238*(DD106) + -0.238))</f>
        <v>0.3182707491</v>
      </c>
      <c r="DF106" s="57">
        <v>0.6779413436822607</v>
      </c>
      <c r="DG106" s="57">
        <f t="shared" si="38"/>
        <v>22.65945627</v>
      </c>
      <c r="DH106" s="57">
        <f>IF(UI!$D$19="Less efficient is fine",-0.479 + 0.0553*(DG106) + -0.000521*(DG106)^2,IF(UI!$D$19="More efficient the better",0.099 + -0.00591*(DG106) + 0.000429*(DG106)^2,0.0238*(DG106) + -0.238))</f>
        <v>0.3012950592</v>
      </c>
      <c r="DI106" s="57">
        <v>0.7477855717476507</v>
      </c>
      <c r="DJ106" s="57">
        <f t="shared" si="39"/>
        <v>27.96464726</v>
      </c>
      <c r="DK106" s="57">
        <f>IF(UI!$D$19="Less efficient is fine",-0.479 + 0.0553*(DJ106) + -0.000521*(DJ106)^2,IF(UI!$D$19="More efficient the better",0.099 + -0.00591*(DJ106) + 0.000429*(DJ106)^2,0.0238*(DJ106) + -0.238))</f>
        <v>0.4275586048</v>
      </c>
      <c r="DL106" s="57">
        <v>0.41231391472956447</v>
      </c>
      <c r="DM106" s="57">
        <f t="shared" si="40"/>
        <v>26.72427063</v>
      </c>
      <c r="DN106" s="57">
        <f>IF(UI!$D$19="Less efficient is fine",-0.479 + 0.0553*(DM106) + -0.000521*(DM106)^2,IF(UI!$D$19="More efficient the better",0.099 + -0.00591*(DM106) + 0.000429*(DM106)^2,0.0238*(DM106) + -0.238))</f>
        <v>0.398037641</v>
      </c>
      <c r="DO106" s="57">
        <v>0.6830892523075505</v>
      </c>
      <c r="DP106" s="57">
        <f t="shared" si="41"/>
        <v>22.83483837</v>
      </c>
      <c r="DQ106" s="57">
        <f>IF(UI!$D$19="Less efficient is fine",-0.479 + 0.0553*(DP106) + -0.000521*(DP106)^2,IF(UI!$D$19="More efficient the better",0.099 + -0.00591*(DP106) + 0.000429*(DP106)^2,0.0238*(DP106) + -0.238))</f>
        <v>0.3054691533</v>
      </c>
      <c r="DR106" s="57">
        <v>0.003912398737751621</v>
      </c>
      <c r="DS106" s="57">
        <f t="shared" si="42"/>
        <v>24.3096026</v>
      </c>
      <c r="DT106" s="57">
        <f>IF(UI!$D$19="Less efficient is fine",-0.479 + 0.0553*(DS106) + -0.000521*(DS106)^2,IF(UI!$D$19="More efficient the better",0.099 + -0.00591*(DS106) + 0.000429*(DS106)^2,0.0238*(DS106) + -0.238))</f>
        <v>0.3405685418</v>
      </c>
      <c r="DU106" s="57">
        <v>0.3238902661817251</v>
      </c>
      <c r="DV106" s="57">
        <f t="shared" si="43"/>
        <v>26.20727221</v>
      </c>
      <c r="DW106" s="57">
        <f>IF(UI!$D$19="Less efficient is fine",-0.479 + 0.0553*(DV106) + -0.000521*(DV106)^2,IF(UI!$D$19="More efficient the better",0.099 + -0.00591*(DV106) + 0.000429*(DV106)^2,0.0238*(DV106) + -0.238))</f>
        <v>0.3857330787</v>
      </c>
      <c r="DX106" s="57">
        <v>0.955526193373001</v>
      </c>
      <c r="DY106" s="99">
        <f t="shared" si="44"/>
        <v>33.22751831</v>
      </c>
      <c r="DZ106" s="57">
        <f>IF(UI!$D$19="Less efficient is fine",-0.479 + 0.0553*(DY106) + -0.000521*(DY106)^2,IF(UI!$D$19="More efficient the better",0.099 + -0.00591*(DY106) + 0.000429*(DY106)^2,0.0238*(DY106) + -0.238))</f>
        <v>0.5528149357</v>
      </c>
      <c r="EA106" s="57">
        <v>0.8603063562585667</v>
      </c>
      <c r="EB106" s="99">
        <f t="shared" si="45"/>
        <v>25.85856012</v>
      </c>
      <c r="EC106" s="57">
        <f>IF(UI!$D$19="Less efficient is fine",-0.479 + 0.0553*(EB106) + -0.000521*(EB106)^2,IF(UI!$D$19="More efficient the better",0.099 + -0.00591*(EB106) + 0.000429*(EB106)^2,0.0238*(EB106) + -0.238))</f>
        <v>0.3774337308</v>
      </c>
      <c r="ED106" s="57">
        <v>0.09864920864494076</v>
      </c>
      <c r="EE106" s="99">
        <f t="shared" si="46"/>
        <v>25.11045716</v>
      </c>
      <c r="EF106" s="57">
        <f>IF(UI!$D$19="Less efficient is fine",-0.479 + 0.0553*(EE106) + -0.000521*(EE106)^2,IF(UI!$D$19="More efficient the better",0.099 + -0.00591*(EE106) + 0.000429*(EE106)^2,0.0238*(EE106) + -0.238))</f>
        <v>0.3596288804</v>
      </c>
      <c r="EG106" s="57">
        <v>0.939010993298988</v>
      </c>
      <c r="EH106" s="99">
        <f t="shared" si="47"/>
        <v>22.90068257</v>
      </c>
      <c r="EI106" s="57">
        <f>IF(UI!$D$19="Less efficient is fine",-0.479 + 0.0553*(EH106) + -0.000521*(EH106)^2,IF(UI!$D$19="More efficient the better",0.099 + -0.00591*(EH106) + 0.000429*(EH106)^2,0.0238*(EH106) + -0.238))</f>
        <v>0.3070362451</v>
      </c>
      <c r="EJ106" s="57">
        <v>0.08643859580263424</v>
      </c>
      <c r="EK106" s="99">
        <f t="shared" si="48"/>
        <v>20.03946258</v>
      </c>
      <c r="EL106" s="57">
        <f>IF(UI!$D$19="Less efficient is fine",-0.479 + 0.0553*(EK106) + -0.000521*(EK106)^2,IF(UI!$D$19="More efficient the better",0.099 + -0.00591*(EK106) + 0.000429*(EK106)^2,0.0238*(EK106) + -0.238))</f>
        <v>0.2389392093</v>
      </c>
      <c r="EM106" s="57">
        <v>0.21840131851367472</v>
      </c>
      <c r="EN106" s="99">
        <f t="shared" si="49"/>
        <v>20.32182092</v>
      </c>
      <c r="EO106" s="57">
        <f>IF(UI!$D$19="Less efficient is fine",-0.479 + 0.0553*(EN106) + -0.000521*(EN106)^2,IF(UI!$D$19="More efficient the better",0.099 + -0.00591*(EN106) + 0.000429*(EN106)^2,0.0238*(EN106) + -0.238))</f>
        <v>0.2456593379</v>
      </c>
      <c r="EP106" s="57">
        <v>0.22870296383870348</v>
      </c>
      <c r="EQ106" s="99">
        <f t="shared" si="50"/>
        <v>34.13029191</v>
      </c>
      <c r="ER106" s="57">
        <f>IF(UI!$D$19="Less efficient is fine",-0.479 + 0.0553*(EQ106) + -0.000521*(EQ106)^2,IF(UI!$D$19="More efficient the better",0.099 + -0.00591*(EQ106) + 0.000429*(EQ106)^2,0.0238*(EQ106) + -0.238))</f>
        <v>0.5743009474</v>
      </c>
      <c r="ES106" s="57">
        <v>0.9939326549508771</v>
      </c>
      <c r="ET106" s="99">
        <f t="shared" si="51"/>
        <v>21.38914673</v>
      </c>
      <c r="EU106" s="57">
        <f>IF(UI!$D$19="Less efficient is fine",-0.479 + 0.0553*(ET106) + -0.000521*(ET106)^2,IF(UI!$D$19="More efficient the better",0.099 + -0.00591*(ET106) + 0.000429*(ET106)^2,0.0238*(ET106) + -0.238))</f>
        <v>0.2710616921</v>
      </c>
      <c r="EV106" s="57">
        <v>0.564807057979583</v>
      </c>
      <c r="EW106" s="99">
        <f t="shared" si="52"/>
        <v>16.0393584</v>
      </c>
      <c r="EX106" s="57">
        <f>IF(UI!$D$19="Less efficient is fine",-0.479 + 0.0553*(EW106) + -0.000521*(EW106)^2,IF(UI!$D$19="More efficient the better",0.099 + -0.00591*(EW106) + 0.000429*(EW106)^2,0.0238*(EW106) + -0.238))</f>
        <v>0.14373673</v>
      </c>
      <c r="EY106" s="57">
        <v>0.37403794203736607</v>
      </c>
      <c r="EZ106" s="99">
        <f t="shared" si="53"/>
        <v>13.2973707</v>
      </c>
      <c r="FA106" s="57">
        <f>IF(UI!$D$19="Less efficient is fine",-0.479 + 0.0553*(EZ106) + -0.000521*(EZ106)^2,IF(UI!$D$19="More efficient the better",0.099 + -0.00591*(EZ106) + 0.000429*(EZ106)^2,0.0238*(EZ106) + -0.238))</f>
        <v>0.07847742271</v>
      </c>
      <c r="FB106" s="57">
        <v>0.8049498033073536</v>
      </c>
      <c r="FC106" s="99">
        <f t="shared" si="54"/>
        <v>10.40592371</v>
      </c>
      <c r="FD106" s="57">
        <f>IF(UI!$D$19="Less efficient is fine",-0.479 + 0.0553*(FC106) + -0.000521*(FC106)^2,IF(UI!$D$19="More efficient the better",0.099 + -0.00591*(FC106) + 0.000429*(FC106)^2,0.0238*(FC106) + -0.238))</f>
        <v>0.009660984355</v>
      </c>
      <c r="FE106" s="57">
        <v>0.2687540505656567</v>
      </c>
      <c r="FF106" s="57">
        <f t="shared" si="55"/>
        <v>36.164368</v>
      </c>
      <c r="FG106" s="57">
        <f>IF(UI!$D$19="Less efficient is fine",-0.479 + 0.0553*(FF106) + -0.000521*(FF106)^2,IF(UI!$D$19="More efficient the better",0.099 + -0.00591*(FF106) + 0.000429*(FF106)^2,0.0238*(FF106) + -0.238))</f>
        <v>0.6227119584</v>
      </c>
    </row>
    <row r="107" ht="15.75" customHeight="1">
      <c r="A107" s="57">
        <f t="shared" si="1"/>
        <v>0.05179330661</v>
      </c>
      <c r="B107" s="57">
        <v>0.03930348347593415</v>
      </c>
      <c r="C107" s="57">
        <f t="shared" si="2"/>
        <v>29.54203137</v>
      </c>
      <c r="D107" s="57">
        <f>IF(UI!$D$19="Less efficient is fine",-0.479 + 0.0553*(C107) + -0.000521*(C107)^2,IF(UI!$D$19="More efficient the better",0.099 + -0.00591*(C107) + 0.000429*(C107)^2,0.0238*(C107) + -0.238))</f>
        <v>0.4651003466</v>
      </c>
      <c r="E107" s="57">
        <v>0.6173499804648288</v>
      </c>
      <c r="F107" s="57">
        <f t="shared" si="3"/>
        <v>20.21927892</v>
      </c>
      <c r="G107" s="57">
        <f>IF(UI!$D$19="Less efficient is fine",-0.479 + 0.0553*(F107) + -0.000521*(F107)^2,IF(UI!$D$19="More efficient the better",0.099 + -0.00591*(F107) + 0.000429*(F107)^2,0.0238*(F107) + -0.238))</f>
        <v>0.2432188382</v>
      </c>
      <c r="H107" s="57">
        <v>0.29721392441698424</v>
      </c>
      <c r="I107" s="57">
        <f t="shared" si="4"/>
        <v>32.92747868</v>
      </c>
      <c r="J107" s="57">
        <f>IF(UI!$D$19="Less efficient is fine",-0.479 + 0.0553*(I107) + -0.000521*(I107)^2,IF(UI!$D$19="More efficient the better",0.099 + -0.00591*(I107) + 0.000429*(I107)^2,0.0238*(I107) + -0.238))</f>
        <v>0.5456739925</v>
      </c>
      <c r="K107" s="57">
        <v>0.2525130417108933</v>
      </c>
      <c r="L107" s="99">
        <f t="shared" si="5"/>
        <v>20.13195562</v>
      </c>
      <c r="M107" s="57">
        <f>IF(UI!$D$19="Less efficient is fine",-0.479 + 0.0553*(L107) + -0.000521*(L107)^2,IF(UI!$D$19="More efficient the better",0.099 + -0.00591*(L107) + 0.000429*(L107)^2,0.0238*(L107) + -0.238))</f>
        <v>0.2411405437</v>
      </c>
      <c r="N107" s="57">
        <v>0.24482008635547958</v>
      </c>
      <c r="O107" s="57">
        <f t="shared" si="6"/>
        <v>25.1488432</v>
      </c>
      <c r="P107" s="57">
        <f>IF(UI!$D$19="Less efficient is fine",-0.479 + 0.0553*(O107) + -0.000521*(O107)^2,IF(UI!$D$19="More efficient the better",0.099 + -0.00591*(O107) + 0.000429*(O107)^2,0.0238*(O107) + -0.238))</f>
        <v>0.3605424682</v>
      </c>
      <c r="Q107" s="57">
        <v>0.8125377748431762</v>
      </c>
      <c r="R107" s="57">
        <f t="shared" si="7"/>
        <v>20.56628116</v>
      </c>
      <c r="S107" s="57">
        <f>IF(UI!$D$19="Less efficient is fine",-0.479 + 0.0553*(R107) + -0.000521*(R107)^2,IF(UI!$D$19="More efficient the better",0.099 + -0.00591*(R107) + 0.000429*(R107)^2,0.0238*(R107) + -0.238))</f>
        <v>0.2514774915</v>
      </c>
      <c r="T107" s="57">
        <v>0.10545376882362967</v>
      </c>
      <c r="U107" s="57">
        <f t="shared" si="8"/>
        <v>24.29623353</v>
      </c>
      <c r="V107" s="57">
        <f>IF(UI!$D$19="Less efficient is fine",-0.479 + 0.0553*(U107) + -0.000521*(U107)^2,IF(UI!$D$19="More efficient the better",0.099 + -0.00591*(U107) + 0.000429*(U107)^2,0.0238*(U107) + -0.238))</f>
        <v>0.3402503581</v>
      </c>
      <c r="W107" s="57">
        <v>0.5033557293137769</v>
      </c>
      <c r="X107" s="57">
        <f t="shared" si="9"/>
        <v>16.65070101</v>
      </c>
      <c r="Y107" s="57">
        <f>IF(UI!$D$19="Less efficient is fine",-0.479 + 0.0553*(X107) + -0.000521*(X107)^2,IF(UI!$D$19="More efficient the better",0.099 + -0.00591*(X107) + 0.000429*(X107)^2,0.0238*(X107) + -0.238))</f>
        <v>0.158286684</v>
      </c>
      <c r="Z107" s="57">
        <v>0.21425786168604133</v>
      </c>
      <c r="AA107" s="57">
        <f t="shared" si="10"/>
        <v>24.96383337</v>
      </c>
      <c r="AB107" s="57">
        <f>IF(UI!$D$19="Less efficient is fine",-0.479 + 0.0553*(AA107) + -0.000521*(AA107)^2,IF(UI!$D$19="More efficient the better",0.099 + -0.00591*(AA107) + 0.000429*(AA107)^2,0.0238*(AA107) + -0.238))</f>
        <v>0.3561392342</v>
      </c>
      <c r="AC107" s="57">
        <v>0.6910849465304484</v>
      </c>
      <c r="AD107" s="57">
        <f t="shared" si="11"/>
        <v>23.79599216</v>
      </c>
      <c r="AE107" s="57">
        <f>IF(UI!$D$19="Less efficient is fine",-0.479 + 0.0553*(AD107) + -0.000521*(AD107)^2,IF(UI!$D$19="More efficient the better",0.099 + -0.00591*(AD107) + 0.000429*(AD107)^2,0.0238*(AD107) + -0.238))</f>
        <v>0.3283446134</v>
      </c>
      <c r="AF107" s="57">
        <v>0.3700502210145967</v>
      </c>
      <c r="AG107" s="57">
        <f t="shared" si="12"/>
        <v>27.53501635</v>
      </c>
      <c r="AH107" s="57">
        <f>IF(UI!$D$19="Less efficient is fine",-0.479 + 0.0553*(AG107) + -0.000521*(AG107)^2,IF(UI!$D$19="More efficient the better",0.099 + -0.00591*(AG107) + 0.000429*(AG107)^2,0.0238*(AG107) + -0.238))</f>
        <v>0.417333389</v>
      </c>
      <c r="AI107" s="57">
        <v>0.7548121391432953</v>
      </c>
      <c r="AJ107" s="57">
        <f t="shared" si="13"/>
        <v>23.85409979</v>
      </c>
      <c r="AK107" s="57">
        <f>IF(UI!$D$19="Less efficient is fine",-0.479 + 0.0553*(AJ107) + -0.000521*(AJ107)^2,IF(UI!$D$19="More efficient the better",0.099 + -0.00591*(AJ107) + 0.000429*(AJ107)^2,0.0238*(AJ107) + -0.238))</f>
        <v>0.329727575</v>
      </c>
      <c r="AL107" s="57">
        <v>0.07513558997388314</v>
      </c>
      <c r="AM107" s="57">
        <f t="shared" si="14"/>
        <v>22.96912067</v>
      </c>
      <c r="AN107" s="57">
        <f>IF(UI!$D$19="Less efficient is fine",-0.479 + 0.0553*(AM107) + -0.000521*(AM107)^2,IF(UI!$D$19="More efficient the better",0.099 + -0.00591*(AM107) + 0.000429*(AM107)^2,0.0238*(AM107) + -0.238))</f>
        <v>0.308665072</v>
      </c>
      <c r="AO107" s="57">
        <v>0.9150050834531545</v>
      </c>
      <c r="AP107" s="57">
        <f t="shared" si="15"/>
        <v>21.65047332</v>
      </c>
      <c r="AQ107" s="57">
        <f>IF(UI!$D$19="Less efficient is fine",-0.479 + 0.0553*(AP107) + -0.000521*(AP107)^2,IF(UI!$D$19="More efficient the better",0.099 + -0.00591*(AP107) + 0.000429*(AP107)^2,0.0238*(AP107) + -0.238))</f>
        <v>0.277281265</v>
      </c>
      <c r="AR107" s="57">
        <v>0.30094475012369837</v>
      </c>
      <c r="AS107" s="57">
        <f t="shared" si="16"/>
        <v>29.26698458</v>
      </c>
      <c r="AT107" s="57">
        <f>IF(UI!$D$19="Less efficient is fine",-0.479 + 0.0553*(AS107) + -0.000521*(AS107)^2,IF(UI!$D$19="More efficient the better",0.099 + -0.00591*(AS107) + 0.000429*(AS107)^2,0.0238*(AS107) + -0.238))</f>
        <v>0.4585542329</v>
      </c>
      <c r="AU107" s="57">
        <v>0.1527045283240016</v>
      </c>
      <c r="AV107" s="57">
        <f t="shared" si="17"/>
        <v>24.93423394</v>
      </c>
      <c r="AW107" s="57">
        <f>IF(UI!$D$19="Less efficient is fine",-0.479 + 0.0553*(AV107) + -0.000521*(AV107)^2,IF(UI!$D$19="More efficient the better",0.099 + -0.00591*(AV107) + 0.000429*(AV107)^2,0.0238*(AV107) + -0.238))</f>
        <v>0.3554347678</v>
      </c>
      <c r="AX107" s="57">
        <v>0.7217887291342708</v>
      </c>
      <c r="AY107" s="57">
        <f t="shared" si="18"/>
        <v>23.70197074</v>
      </c>
      <c r="AZ107" s="57">
        <f>IF(UI!$D$19="Less efficient is fine",-0.479 + 0.0553*(AY107) + -0.000521*(AY107)^2,IF(UI!$D$19="More efficient the better",0.099 + -0.00591*(AY107) + 0.000429*(AY107)^2,0.0238*(AY107) + -0.238))</f>
        <v>0.3261069037</v>
      </c>
      <c r="BA107" s="57">
        <v>0.7569987849752924</v>
      </c>
      <c r="BB107" s="57">
        <f t="shared" si="19"/>
        <v>19.46025889</v>
      </c>
      <c r="BC107" s="57">
        <f>IF(UI!$D$19="Less efficient is fine",-0.479 + 0.0553*(BB107) + -0.000521*(BB107)^2,IF(UI!$D$19="More efficient the better",0.099 + -0.00591*(BB107) + 0.000429*(BB107)^2,0.0238*(BB107) + -0.238))</f>
        <v>0.2251541615</v>
      </c>
      <c r="BD107" s="57">
        <v>0.4347245983351328</v>
      </c>
      <c r="BE107" s="57">
        <f t="shared" si="20"/>
        <v>22.66221298</v>
      </c>
      <c r="BF107" s="57">
        <f>IF(UI!$D$19="Less efficient is fine",-0.479 + 0.0553*(BE107) + -0.000521*(BE107)^2,IF(UI!$D$19="More efficient the better",0.099 + -0.00591*(BE107) + 0.000429*(BE107)^2,0.0238*(BE107) + -0.238))</f>
        <v>0.301360669</v>
      </c>
      <c r="BG107" s="57">
        <v>0.6061469588976909</v>
      </c>
      <c r="BH107" s="57">
        <f t="shared" si="21"/>
        <v>22.49862621</v>
      </c>
      <c r="BI107" s="57">
        <f>IF(UI!$D$19="Less efficient is fine",-0.479 + 0.0553*(BH107) + -0.000521*(BH107)^2,IF(UI!$D$19="More efficient the better",0.099 + -0.00591*(BH107) + 0.000429*(BH107)^2,0.0238*(BH107) + -0.238))</f>
        <v>0.2974673038</v>
      </c>
      <c r="BJ107" s="57">
        <v>0.4590124616401068</v>
      </c>
      <c r="BK107" s="57">
        <f t="shared" si="22"/>
        <v>16.39534043</v>
      </c>
      <c r="BL107" s="57">
        <f>IF(UI!$D$19="Less efficient is fine",-0.479 + 0.0553*(BK107) + -0.000521*(BK107)^2,IF(UI!$D$19="More efficient the better",0.099 + -0.00591*(BK107) + 0.000429*(BK107)^2,0.0238*(BK107) + -0.238))</f>
        <v>0.1522091022</v>
      </c>
      <c r="BM107" s="57">
        <v>0.7405798542252693</v>
      </c>
      <c r="BN107" s="57">
        <f t="shared" si="23"/>
        <v>24.98178423</v>
      </c>
      <c r="BO107" s="57">
        <f>IF(UI!$D$19="Less efficient is fine",-0.479 + 0.0553*(BN107) + -0.000521*(BN107)^2,IF(UI!$D$19="More efficient the better",0.099 + -0.00591*(BN107) + 0.000429*(BN107)^2,0.0238*(BN107) + -0.238))</f>
        <v>0.3565664646</v>
      </c>
      <c r="BP107" s="57">
        <v>0.19309990334349791</v>
      </c>
      <c r="BQ107" s="57">
        <f t="shared" si="24"/>
        <v>22.79652393</v>
      </c>
      <c r="BR107" s="57">
        <f>IF(UI!$D$19="Less efficient is fine",-0.479 + 0.0553*(BQ107) + -0.000521*(BQ107)^2,IF(UI!$D$19="More efficient the better",0.099 + -0.00591*(BQ107) + 0.000429*(BQ107)^2,0.0238*(BQ107) + -0.238))</f>
        <v>0.3045572695</v>
      </c>
      <c r="BS107" s="57">
        <v>0.8003569636627775</v>
      </c>
      <c r="BT107" s="57">
        <f t="shared" si="25"/>
        <v>21.15664819</v>
      </c>
      <c r="BU107" s="57">
        <f>IF(UI!$D$19="Less efficient is fine",-0.479 + 0.0553*(BT107) + -0.000521*(BT107)^2,IF(UI!$D$19="More efficient the better",0.099 + -0.00591*(BT107) + 0.000429*(BT107)^2,0.0238*(BT107) + -0.238))</f>
        <v>0.2655282269</v>
      </c>
      <c r="BV107" s="57">
        <v>0.5096857189454135</v>
      </c>
      <c r="BW107" s="57">
        <f t="shared" si="26"/>
        <v>12.9280797</v>
      </c>
      <c r="BX107" s="57">
        <f>IF(UI!$D$19="Less efficient is fine",-0.479 + 0.0553*(BW107) + -0.000521*(BW107)^2,IF(UI!$D$19="More efficient the better",0.099 + -0.00591*(BW107) + 0.000429*(BW107)^2,0.0238*(BW107) + -0.238))</f>
        <v>0.06968829696</v>
      </c>
      <c r="BY107" s="57">
        <v>0.16980381638944742</v>
      </c>
      <c r="BZ107" s="57">
        <f t="shared" si="27"/>
        <v>27.4568966</v>
      </c>
      <c r="CA107" s="57">
        <f>IF(UI!$D$19="Less efficient is fine",-0.479 + 0.0553*(BZ107) + -0.000521*(BZ107)^2,IF(UI!$D$19="More efficient the better",0.099 + -0.00591*(BZ107) + 0.000429*(BZ107)^2,0.0238*(BZ107) + -0.238))</f>
        <v>0.4154741391</v>
      </c>
      <c r="CB107" s="57">
        <v>0.3220469580418499</v>
      </c>
      <c r="CC107" s="57">
        <f t="shared" si="28"/>
        <v>24.80894117</v>
      </c>
      <c r="CD107" s="57">
        <f>IF(UI!$D$19="Less efficient is fine",-0.479 + 0.0553*(CC107) + -0.000521*(CC107)^2,IF(UI!$D$19="More efficient the better",0.099 + -0.00591*(CC107) + 0.000429*(CC107)^2,0.0238*(CC107) + -0.238))</f>
        <v>0.3524527997</v>
      </c>
      <c r="CE107" s="57">
        <v>0.19780974862226797</v>
      </c>
      <c r="CF107" s="57">
        <f t="shared" si="29"/>
        <v>16.57245727</v>
      </c>
      <c r="CG107" s="57">
        <f>IF(UI!$D$19="Less efficient is fine",-0.479 + 0.0553*(CF107) + -0.000521*(CF107)^2,IF(UI!$D$19="More efficient the better",0.099 + -0.00591*(CF107) + 0.000429*(CF107)^2,0.0238*(CF107) + -0.238))</f>
        <v>0.156424483</v>
      </c>
      <c r="CH107" s="57">
        <v>0.5111625632558398</v>
      </c>
      <c r="CI107" s="57">
        <f t="shared" si="30"/>
        <v>13.45987189</v>
      </c>
      <c r="CJ107" s="57">
        <f>IF(UI!$D$19="Less efficient is fine",-0.479 + 0.0553*(CI107) + -0.000521*(CI107)^2,IF(UI!$D$19="More efficient the better",0.099 + -0.00591*(CI107) + 0.000429*(CI107)^2,0.0238*(CI107) + -0.238))</f>
        <v>0.08234495095</v>
      </c>
      <c r="CK107" s="57">
        <v>0.9671593990895593</v>
      </c>
      <c r="CL107" s="57">
        <f t="shared" si="31"/>
        <v>28.07791919</v>
      </c>
      <c r="CM107" s="57">
        <f>IF(UI!$D$19="Less efficient is fine",-0.479 + 0.0553*(CL107) + -0.000521*(CL107)^2,IF(UI!$D$19="More efficient the better",0.099 + -0.00591*(CL107) + 0.000429*(CL107)^2,0.0238*(CL107) + -0.238))</f>
        <v>0.4302544768</v>
      </c>
      <c r="CN107" s="57">
        <v>0.0547458655884</v>
      </c>
      <c r="CO107" s="57">
        <f t="shared" si="32"/>
        <v>23.65447674</v>
      </c>
      <c r="CP107" s="57">
        <f>IF(UI!$D$19="Less efficient is fine",-0.479 + 0.0553*(CO107) + -0.000521*(CO107)^2,IF(UI!$D$19="More efficient the better",0.099 + -0.00591*(CO107) + 0.000429*(CO107)^2,0.0238*(CO107) + -0.238))</f>
        <v>0.3249765464</v>
      </c>
      <c r="CQ107" s="57">
        <v>0.07683194072497856</v>
      </c>
      <c r="CR107" s="57">
        <f t="shared" si="33"/>
        <v>20.15599917</v>
      </c>
      <c r="CS107" s="57">
        <f>IF(UI!$D$19="Less efficient is fine",-0.479 + 0.0553*(CR107) + -0.000521*(CR107)^2,IF(UI!$D$19="More efficient the better",0.099 + -0.00591*(CR107) + 0.000429*(CR107)^2,0.0238*(CR107) + -0.238))</f>
        <v>0.2417127802</v>
      </c>
      <c r="CT107" s="57">
        <v>0.7240604423684311</v>
      </c>
      <c r="CU107" s="57">
        <f t="shared" si="34"/>
        <v>16.81308311</v>
      </c>
      <c r="CV107" s="57">
        <f>IF(UI!$D$19="Less efficient is fine",-0.479 + 0.0553*(CU107) + -0.000521*(CU107)^2,IF(UI!$D$19="More efficient the better",0.099 + -0.00591*(CU107) + 0.000429*(CU107)^2,0.0238*(CU107) + -0.238))</f>
        <v>0.1621513779</v>
      </c>
      <c r="CW107" s="57">
        <v>0.9715827261720662</v>
      </c>
      <c r="CX107" s="57">
        <f t="shared" si="35"/>
        <v>29.34796771</v>
      </c>
      <c r="CY107" s="57">
        <f>IF(UI!$D$19="Less efficient is fine",-0.479 + 0.0553*(CX107) + -0.000521*(CX107)^2,IF(UI!$D$19="More efficient the better",0.099 + -0.00591*(CX107) + 0.000429*(CX107)^2,0.0238*(CX107) + -0.238))</f>
        <v>0.4604816315</v>
      </c>
      <c r="CZ107" s="57">
        <v>0.31513799677577814</v>
      </c>
      <c r="DA107" s="57">
        <f t="shared" si="36"/>
        <v>29.57254655</v>
      </c>
      <c r="DB107" s="57">
        <f>IF(UI!$D$19="Less efficient is fine",-0.479 + 0.0553*(DA107) + -0.000521*(DA107)^2,IF(UI!$D$19="Efficient",0.099 + -0.00591*(DA107) + 0.000429*(DA107)^2,0.0238*(DA107) + -0.238))</f>
        <v>0.4658266079</v>
      </c>
      <c r="DC107" s="57">
        <v>0.34222939870764946</v>
      </c>
      <c r="DD107" s="57">
        <f t="shared" si="37"/>
        <v>24.48196075</v>
      </c>
      <c r="DE107" s="57">
        <f>IF(UI!$D$19="Less efficient is fine",-0.479 + 0.0553*(DD107) + -0.000521*(DD107)^2,IF(UI!$D$19="More efficient the better",0.099 + -0.00591*(DD107) + 0.000429*(DD107)^2,0.0238*(DD107) + -0.238))</f>
        <v>0.3446706659</v>
      </c>
      <c r="DF107" s="57">
        <v>0.7618477130245267</v>
      </c>
      <c r="DG107" s="57">
        <f t="shared" si="38"/>
        <v>23.82776925</v>
      </c>
      <c r="DH107" s="57">
        <f>IF(UI!$D$19="Less efficient is fine",-0.479 + 0.0553*(DG107) + -0.000521*(DG107)^2,IF(UI!$D$19="More efficient the better",0.099 + -0.00591*(DG107) + 0.000429*(DG107)^2,0.0238*(DG107) + -0.238))</f>
        <v>0.3291009081</v>
      </c>
      <c r="DI107" s="57">
        <v>0.9895298945485121</v>
      </c>
      <c r="DJ107" s="57">
        <f t="shared" si="39"/>
        <v>34.36282347</v>
      </c>
      <c r="DK107" s="57">
        <f>IF(UI!$D$19="Less efficient is fine",-0.479 + 0.0553*(DJ107) + -0.000521*(DJ107)^2,IF(UI!$D$19="More efficient the better",0.099 + -0.00591*(DJ107) + 0.000429*(DJ107)^2,0.0238*(DJ107) + -0.238))</f>
        <v>0.5798351985</v>
      </c>
      <c r="DL107" s="57">
        <v>0.5547920732311303</v>
      </c>
      <c r="DM107" s="57">
        <f t="shared" si="40"/>
        <v>21.5074336</v>
      </c>
      <c r="DN107" s="57">
        <f>IF(UI!$D$19="Less efficient is fine",-0.479 + 0.0553*(DM107) + -0.000521*(DM107)^2,IF(UI!$D$19="More efficient the better",0.099 + -0.00591*(DM107) + 0.000429*(DM107)^2,0.0238*(DM107) + -0.238))</f>
        <v>0.2738769196</v>
      </c>
      <c r="DO107" s="57">
        <v>0.8033449019100414</v>
      </c>
      <c r="DP107" s="57">
        <f t="shared" si="41"/>
        <v>24.3556997</v>
      </c>
      <c r="DQ107" s="57">
        <f>IF(UI!$D$19="Less efficient is fine",-0.479 + 0.0553*(DP107) + -0.000521*(DP107)^2,IF(UI!$D$19="More efficient the better",0.099 + -0.00591*(DP107) + 0.000429*(DP107)^2,0.0238*(DP107) + -0.238))</f>
        <v>0.3416656528</v>
      </c>
      <c r="DR107" s="57">
        <v>0.711423768292637</v>
      </c>
      <c r="DS107" s="57">
        <f t="shared" si="42"/>
        <v>23.54675074</v>
      </c>
      <c r="DT107" s="57">
        <f>IF(UI!$D$19="Less efficient is fine",-0.479 + 0.0553*(DS107) + -0.000521*(DS107)^2,IF(UI!$D$19="More efficient the better",0.099 + -0.00591*(DS107) + 0.000429*(DS107)^2,0.0238*(DS107) + -0.238))</f>
        <v>0.3224126675</v>
      </c>
      <c r="DU107" s="57">
        <v>0.6607461617281308</v>
      </c>
      <c r="DV107" s="57">
        <f t="shared" si="43"/>
        <v>22.80666965</v>
      </c>
      <c r="DW107" s="57">
        <f>IF(UI!$D$19="Less efficient is fine",-0.479 + 0.0553*(DV107) + -0.000521*(DV107)^2,IF(UI!$D$19="More efficient the better",0.099 + -0.00591*(DV107) + 0.000429*(DV107)^2,0.0238*(DV107) + -0.238))</f>
        <v>0.3047987376</v>
      </c>
      <c r="DX107" s="57">
        <v>0.4840111610472396</v>
      </c>
      <c r="DY107" s="99">
        <f t="shared" si="44"/>
        <v>31.91940627</v>
      </c>
      <c r="DZ107" s="57">
        <f>IF(UI!$D$19="Less efficient is fine",-0.479 + 0.0553*(DY107) + -0.000521*(DY107)^2,IF(UI!$D$19="More efficient the better",0.099 + -0.00591*(DY107) + 0.000429*(DY107)^2,0.0238*(DY107) + -0.238))</f>
        <v>0.5216818692</v>
      </c>
      <c r="EA107" s="57">
        <v>0.3820039553549899</v>
      </c>
      <c r="EB107" s="99">
        <f t="shared" si="45"/>
        <v>26.3703773</v>
      </c>
      <c r="EC107" s="57">
        <f>IF(UI!$D$19="Less efficient is fine",-0.479 + 0.0553*(EB107) + -0.000521*(EB107)^2,IF(UI!$D$19="More efficient the better",0.099 + -0.00591*(EB107) + 0.000429*(EB107)^2,0.0238*(EB107) + -0.238))</f>
        <v>0.3896149798</v>
      </c>
      <c r="ED107" s="57">
        <v>0.8369987016006627</v>
      </c>
      <c r="EE107" s="99">
        <f t="shared" si="46"/>
        <v>24.35267044</v>
      </c>
      <c r="EF107" s="57">
        <f>IF(UI!$D$19="Less efficient is fine",-0.479 + 0.0553*(EE107) + -0.000521*(EE107)^2,IF(UI!$D$19="More efficient the better",0.099 + -0.00591*(EE107) + 0.000429*(EE107)^2,0.0238*(EE107) + -0.238))</f>
        <v>0.3415935565</v>
      </c>
      <c r="EG107" s="57">
        <v>0.8306651177188169</v>
      </c>
      <c r="EH107" s="99">
        <f t="shared" si="47"/>
        <v>20.83567585</v>
      </c>
      <c r="EI107" s="57">
        <f>IF(UI!$D$19="Less efficient is fine",-0.479 + 0.0553*(EH107) + -0.000521*(EH107)^2,IF(UI!$D$19="More efficient the better",0.099 + -0.00591*(EH107) + 0.000429*(EH107)^2,0.0238*(EH107) + -0.238))</f>
        <v>0.2578890852</v>
      </c>
      <c r="EJ107" s="57">
        <v>0.41886217407285553</v>
      </c>
      <c r="EK107" s="99">
        <f t="shared" si="48"/>
        <v>21.28818207</v>
      </c>
      <c r="EL107" s="57">
        <f>IF(UI!$D$19="Less efficient is fine",-0.479 + 0.0553*(EK107) + -0.000521*(EK107)^2,IF(UI!$D$19="More efficient the better",0.099 + -0.00591*(EK107) + 0.000429*(EK107)^2,0.0238*(EK107) + -0.238))</f>
        <v>0.2686587332</v>
      </c>
      <c r="EM107" s="57">
        <v>0.007043243475116312</v>
      </c>
      <c r="EN107" s="99">
        <f t="shared" si="49"/>
        <v>19.23737301</v>
      </c>
      <c r="EO107" s="57">
        <f>IF(UI!$D$19="Less efficient is fine",-0.479 + 0.0553*(EN107) + -0.000521*(EN107)^2,IF(UI!$D$19="More efficient the better",0.099 + -0.00591*(EN107) + 0.000429*(EN107)^2,0.0238*(EN107) + -0.238))</f>
        <v>0.2198494777</v>
      </c>
      <c r="EP107" s="57">
        <v>0.5474439165246252</v>
      </c>
      <c r="EQ107" s="99">
        <f t="shared" si="50"/>
        <v>30.31055444</v>
      </c>
      <c r="ER107" s="57">
        <f>IF(UI!$D$19="Less efficient is fine",-0.479 + 0.0553*(EQ107) + -0.000521*(EQ107)^2,IF(UI!$D$19="More efficient the better",0.099 + -0.00591*(EQ107) + 0.000429*(EQ107)^2,0.0238*(EQ107) + -0.238))</f>
        <v>0.4833911956</v>
      </c>
      <c r="ES107" s="57">
        <v>0.5547672401765794</v>
      </c>
      <c r="ET107" s="99">
        <f t="shared" si="51"/>
        <v>16.76723642</v>
      </c>
      <c r="EU107" s="57">
        <f>IF(UI!$D$19="Less efficient is fine",-0.479 + 0.0553*(ET107) + -0.000521*(ET107)^2,IF(UI!$D$19="More efficient the better",0.099 + -0.00591*(ET107) + 0.000429*(ET107)^2,0.0238*(ET107) + -0.238))</f>
        <v>0.1610602267</v>
      </c>
      <c r="EV107" s="57">
        <v>0.6364895173177221</v>
      </c>
      <c r="EW107" s="99">
        <f t="shared" si="52"/>
        <v>16.81051381</v>
      </c>
      <c r="EX107" s="57">
        <f>IF(UI!$D$19="Less efficient is fine",-0.479 + 0.0553*(EW107) + -0.000521*(EW107)^2,IF(UI!$D$19="More efficient the better",0.099 + -0.00591*(EW107) + 0.000429*(EW107)^2,0.0238*(EW107) + -0.238))</f>
        <v>0.1620902287</v>
      </c>
      <c r="EY107" s="57">
        <v>0.2404878864202158</v>
      </c>
      <c r="EZ107" s="99">
        <f t="shared" si="53"/>
        <v>13.04028625</v>
      </c>
      <c r="FA107" s="57">
        <f>IF(UI!$D$19="Less efficient is fine",-0.479 + 0.0553*(EZ107) + -0.000521*(EZ107)^2,IF(UI!$D$19="More efficient the better",0.099 + -0.00591*(EZ107) + 0.000429*(EZ107)^2,0.0238*(EZ107) + -0.238))</f>
        <v>0.07235881283</v>
      </c>
      <c r="FB107" s="57">
        <v>0.8899246516784672</v>
      </c>
      <c r="FC107" s="99">
        <f t="shared" si="54"/>
        <v>11.05125694</v>
      </c>
      <c r="FD107" s="57">
        <f>IF(UI!$D$19="Less efficient is fine",-0.479 + 0.0553*(FC107) + -0.000521*(FC107)^2,IF(UI!$D$19="More efficient the better",0.099 + -0.00591*(FC107) + 0.000429*(FC107)^2,0.0238*(FC107) + -0.238))</f>
        <v>0.02501991515</v>
      </c>
      <c r="FE107" s="57">
        <v>0.2813585963002281</v>
      </c>
      <c r="FF107" s="57">
        <f t="shared" si="55"/>
        <v>36.37680976</v>
      </c>
      <c r="FG107" s="57">
        <f>IF(UI!$D$19="Less efficient is fine",-0.479 + 0.0553*(FF107) + -0.000521*(FF107)^2,IF(UI!$D$19="More efficient the better",0.099 + -0.00591*(FF107) + 0.000429*(FF107)^2,0.0238*(FF107) + -0.238))</f>
        <v>0.6277680724</v>
      </c>
    </row>
    <row r="108" ht="15.75" customHeight="1">
      <c r="A108" s="57">
        <f t="shared" si="1"/>
        <v>0.6556995406</v>
      </c>
      <c r="B108" s="57">
        <v>0.42969306296726173</v>
      </c>
      <c r="C108" s="57">
        <f t="shared" si="2"/>
        <v>33.09866946</v>
      </c>
      <c r="D108" s="57">
        <f>IF(UI!$D$19="Less efficient is fine",-0.479 + 0.0553*(C108) + -0.000521*(C108)^2,IF(UI!$D$19="More efficient the better",0.099 + -0.00591*(C108) + 0.000429*(C108)^2,0.0238*(C108) + -0.238))</f>
        <v>0.5497483333</v>
      </c>
      <c r="E108" s="57">
        <v>0.19969909278478537</v>
      </c>
      <c r="F108" s="57">
        <f t="shared" si="3"/>
        <v>23.15989788</v>
      </c>
      <c r="G108" s="57">
        <f>IF(UI!$D$19="Less efficient is fine",-0.479 + 0.0553*(F108) + -0.000521*(F108)^2,IF(UI!$D$19="More efficient the better",0.099 + -0.00591*(F108) + 0.000429*(F108)^2,0.0238*(F108) + -0.238))</f>
        <v>0.3132055696</v>
      </c>
      <c r="H108" s="57">
        <v>0.07190793731508283</v>
      </c>
      <c r="I108" s="57">
        <f t="shared" si="4"/>
        <v>31.94807659</v>
      </c>
      <c r="J108" s="57">
        <f>IF(UI!$D$19="Less efficient is fine",-0.479 + 0.0553*(I108) + -0.000521*(I108)^2,IF(UI!$D$19="More efficient the better",0.099 + -0.00591*(I108) + 0.000429*(I108)^2,0.0238*(I108) + -0.238))</f>
        <v>0.5223642228</v>
      </c>
      <c r="K108" s="57">
        <v>0.737324337224544</v>
      </c>
      <c r="L108" s="99">
        <f t="shared" si="5"/>
        <v>18.24698918</v>
      </c>
      <c r="M108" s="57">
        <f>IF(UI!$D$19="Less efficient is fine",-0.479 + 0.0553*(L108) + -0.000521*(L108)^2,IF(UI!$D$19="More efficient the better",0.099 + -0.00591*(L108) + 0.000429*(L108)^2,0.0238*(L108) + -0.238))</f>
        <v>0.1962783425</v>
      </c>
      <c r="N108" s="57">
        <v>0.3953167158846732</v>
      </c>
      <c r="O108" s="57">
        <f t="shared" si="6"/>
        <v>26.00129067</v>
      </c>
      <c r="P108" s="57">
        <f>IF(UI!$D$19="Less efficient is fine",-0.479 + 0.0553*(O108) + -0.000521*(O108)^2,IF(UI!$D$19="More efficient the better",0.099 + -0.00591*(O108) + 0.000429*(O108)^2,0.0238*(O108) + -0.238))</f>
        <v>0.3808307178</v>
      </c>
      <c r="Q108" s="57">
        <v>0.9896190428282513</v>
      </c>
      <c r="R108" s="57">
        <f t="shared" si="7"/>
        <v>24.72132852</v>
      </c>
      <c r="S108" s="57">
        <f>IF(UI!$D$19="Less efficient is fine",-0.479 + 0.0553*(R108) + -0.000521*(R108)^2,IF(UI!$D$19="More efficient the better",0.099 + -0.00591*(R108) + 0.000429*(R108)^2,0.0238*(R108) + -0.238))</f>
        <v>0.3503676188</v>
      </c>
      <c r="T108" s="57">
        <v>0.4776274774921214</v>
      </c>
      <c r="U108" s="57">
        <f t="shared" si="8"/>
        <v>26.88685726</v>
      </c>
      <c r="V108" s="57">
        <f>IF(UI!$D$19="Less efficient is fine",-0.479 + 0.0553*(U108) + -0.000521*(U108)^2,IF(UI!$D$19="More efficient the better",0.099 + -0.00591*(U108) + 0.000429*(U108)^2,0.0238*(U108) + -0.238))</f>
        <v>0.4019072028</v>
      </c>
      <c r="W108" s="57">
        <v>0.07991572185277573</v>
      </c>
      <c r="X108" s="57">
        <f t="shared" si="9"/>
        <v>19.599157</v>
      </c>
      <c r="Y108" s="57">
        <f>IF(UI!$D$19="Less efficient is fine",-0.479 + 0.0553*(X108) + -0.000521*(X108)^2,IF(UI!$D$19="More efficient the better",0.099 + -0.00591*(X108) + 0.000429*(X108)^2,0.0238*(X108) + -0.238))</f>
        <v>0.2284599365</v>
      </c>
      <c r="Z108" s="57">
        <v>0.1298098301374493</v>
      </c>
      <c r="AA108" s="57">
        <f t="shared" si="10"/>
        <v>24.52858658</v>
      </c>
      <c r="AB108" s="57">
        <f>IF(UI!$D$19="Less efficient is fine",-0.479 + 0.0553*(AA108) + -0.000521*(AA108)^2,IF(UI!$D$19="More efficient the better",0.099 + -0.00591*(AA108) + 0.000429*(AA108)^2,0.0238*(AA108) + -0.238))</f>
        <v>0.3457803607</v>
      </c>
      <c r="AC108" s="57">
        <v>0.7778019215530195</v>
      </c>
      <c r="AD108" s="57">
        <f t="shared" si="11"/>
        <v>24.890231</v>
      </c>
      <c r="AE108" s="57">
        <f>IF(UI!$D$19="Less efficient is fine",-0.479 + 0.0553*(AD108) + -0.000521*(AD108)^2,IF(UI!$D$19="More efficient the better",0.099 + -0.00591*(AD108) + 0.000429*(AD108)^2,0.0238*(AD108) + -0.238))</f>
        <v>0.3543874979</v>
      </c>
      <c r="AF108" s="57">
        <v>0.15867426856246514</v>
      </c>
      <c r="AG108" s="57">
        <f t="shared" si="12"/>
        <v>26.66108939</v>
      </c>
      <c r="AH108" s="57">
        <f>IF(UI!$D$19="Less efficient is fine",-0.479 + 0.0553*(AG108) + -0.000521*(AG108)^2,IF(UI!$D$19="More efficient the better",0.099 + -0.00591*(AG108) + 0.000429*(AG108)^2,0.0238*(AG108) + -0.238))</f>
        <v>0.3965339276</v>
      </c>
      <c r="AI108" s="57">
        <v>0.7914605852555062</v>
      </c>
      <c r="AJ108" s="57">
        <f t="shared" si="13"/>
        <v>24.25423802</v>
      </c>
      <c r="AK108" s="57">
        <f>IF(UI!$D$19="Less efficient is fine",-0.479 + 0.0553*(AJ108) + -0.000521*(AJ108)^2,IF(UI!$D$19="More efficient the better",0.099 + -0.00591*(AJ108) + 0.000429*(AJ108)^2,0.0238*(AJ108) + -0.238))</f>
        <v>0.3392508648</v>
      </c>
      <c r="AL108" s="57">
        <v>0.7890701422851173</v>
      </c>
      <c r="AM108" s="57">
        <f t="shared" si="14"/>
        <v>21.91680144</v>
      </c>
      <c r="AN108" s="57">
        <f>IF(UI!$D$19="Less efficient is fine",-0.479 + 0.0553*(AM108) + -0.000521*(AM108)^2,IF(UI!$D$19="More efficient the better",0.099 + -0.00591*(AM108) + 0.000429*(AM108)^2,0.0238*(AM108) + -0.238))</f>
        <v>0.2836198743</v>
      </c>
      <c r="AO108" s="57">
        <v>0.5087231971363576</v>
      </c>
      <c r="AP108" s="57">
        <f t="shared" si="15"/>
        <v>16.94714101</v>
      </c>
      <c r="AQ108" s="57">
        <f>IF(UI!$D$19="Less efficient is fine",-0.479 + 0.0553*(AP108) + -0.000521*(AP108)^2,IF(UI!$D$19="More efficient the better",0.099 + -0.00591*(AP108) + 0.000429*(AP108)^2,0.0238*(AP108) + -0.238))</f>
        <v>0.1653419559</v>
      </c>
      <c r="AR108" s="57">
        <v>0.4663731556846734</v>
      </c>
      <c r="AS108" s="57">
        <f t="shared" si="16"/>
        <v>30.31183357</v>
      </c>
      <c r="AT108" s="57">
        <f>IF(UI!$D$19="Less efficient is fine",-0.479 + 0.0553*(AS108) + -0.000521*(AS108)^2,IF(UI!$D$19="More efficient the better",0.099 + -0.00591*(AS108) + 0.000429*(AS108)^2,0.0238*(AS108) + -0.238))</f>
        <v>0.4834216391</v>
      </c>
      <c r="AU108" s="57">
        <v>0.625844566337384</v>
      </c>
      <c r="AV108" s="57">
        <f t="shared" si="17"/>
        <v>21.66898368</v>
      </c>
      <c r="AW108" s="57">
        <f>IF(UI!$D$19="Less efficient is fine",-0.479 + 0.0553*(AV108) + -0.000521*(AV108)^2,IF(UI!$D$19="More efficient the better",0.099 + -0.00591*(AV108) + 0.000429*(AV108)^2,0.0238*(AV108) + -0.238))</f>
        <v>0.2777218116</v>
      </c>
      <c r="AX108" s="57">
        <v>0.5382036535945861</v>
      </c>
      <c r="AY108" s="57">
        <f t="shared" si="18"/>
        <v>21.30913494</v>
      </c>
      <c r="AZ108" s="57">
        <f>IF(UI!$D$19="Less efficient is fine",-0.479 + 0.0553*(AY108) + -0.000521*(AY108)^2,IF(UI!$D$19="More efficient the better",0.099 + -0.00591*(AY108) + 0.000429*(AY108)^2,0.0238*(AY108) + -0.238))</f>
        <v>0.2691574116</v>
      </c>
      <c r="BA108" s="57">
        <v>0.3250263212951351</v>
      </c>
      <c r="BB108" s="57">
        <f t="shared" si="19"/>
        <v>21.22503369</v>
      </c>
      <c r="BC108" s="57">
        <f>IF(UI!$D$19="Less efficient is fine",-0.479 + 0.0553*(BB108) + -0.000521*(BB108)^2,IF(UI!$D$19="More efficient the better",0.099 + -0.00591*(BB108) + 0.000429*(BB108)^2,0.0238*(BB108) + -0.238))</f>
        <v>0.2671558017</v>
      </c>
      <c r="BD108" s="57">
        <v>0.2853424337494126</v>
      </c>
      <c r="BE108" s="57">
        <f t="shared" si="20"/>
        <v>21.77718436</v>
      </c>
      <c r="BF108" s="57">
        <f>IF(UI!$D$19="Less efficient is fine",-0.479 + 0.0553*(BE108) + -0.000521*(BE108)^2,IF(UI!$D$19="More efficient the better",0.099 + -0.00591*(BE108) + 0.000429*(BE108)^2,0.0238*(BE108) + -0.238))</f>
        <v>0.2802969878</v>
      </c>
      <c r="BG108" s="57">
        <v>0.5751716355920674</v>
      </c>
      <c r="BH108" s="57">
        <f t="shared" si="21"/>
        <v>22.09349084</v>
      </c>
      <c r="BI108" s="57">
        <f>IF(UI!$D$19="Less efficient is fine",-0.479 + 0.0553*(BH108) + -0.000521*(BH108)^2,IF(UI!$D$19="More efficient the better",0.099 + -0.00591*(BH108) + 0.000429*(BH108)^2,0.0238*(BH108) + -0.238))</f>
        <v>0.287825082</v>
      </c>
      <c r="BJ108" s="57">
        <v>0.8546867729903456</v>
      </c>
      <c r="BK108" s="57">
        <f t="shared" si="22"/>
        <v>15.53758159</v>
      </c>
      <c r="BL108" s="57">
        <f>IF(UI!$D$19="Less efficient is fine",-0.479 + 0.0553*(BK108) + -0.000521*(BK108)^2,IF(UI!$D$19="More efficient the better",0.099 + -0.00591*(BK108) + 0.000429*(BK108)^2,0.0238*(BK108) + -0.238))</f>
        <v>0.1317944419</v>
      </c>
      <c r="BM108" s="57">
        <v>0.06701038571521489</v>
      </c>
      <c r="BN108" s="57">
        <f t="shared" si="23"/>
        <v>25.01348661</v>
      </c>
      <c r="BO108" s="57">
        <f>IF(UI!$D$19="Less efficient is fine",-0.479 + 0.0553*(BN108) + -0.000521*(BN108)^2,IF(UI!$D$19="More efficient the better",0.099 + -0.00591*(BN108) + 0.000429*(BN108)^2,0.0238*(BN108) + -0.238))</f>
        <v>0.3573209814</v>
      </c>
      <c r="BP108" s="57">
        <v>0.6098495964311379</v>
      </c>
      <c r="BQ108" s="57">
        <f t="shared" si="24"/>
        <v>19.72486313</v>
      </c>
      <c r="BR108" s="57">
        <f>IF(UI!$D$19="Less efficient is fine",-0.479 + 0.0553*(BQ108) + -0.000521*(BQ108)^2,IF(UI!$D$19="More efficient the better",0.099 + -0.00591*(BQ108) + 0.000429*(BQ108)^2,0.0238*(BQ108) + -0.238))</f>
        <v>0.2314517425</v>
      </c>
      <c r="BS108" s="57">
        <v>0.8157759234535917</v>
      </c>
      <c r="BT108" s="57">
        <f t="shared" si="25"/>
        <v>21.34743845</v>
      </c>
      <c r="BU108" s="57">
        <f>IF(UI!$D$19="Less efficient is fine",-0.479 + 0.0553*(BT108) + -0.000521*(BT108)^2,IF(UI!$D$19="More efficient the better",0.099 + -0.00591*(BT108) + 0.000429*(BT108)^2,0.0238*(BT108) + -0.238))</f>
        <v>0.2700690351</v>
      </c>
      <c r="BV108" s="57">
        <v>0.8924955825169795</v>
      </c>
      <c r="BW108" s="57">
        <f t="shared" si="26"/>
        <v>16.68858783</v>
      </c>
      <c r="BX108" s="57">
        <f>IF(UI!$D$19="Less efficient is fine",-0.479 + 0.0553*(BW108) + -0.000521*(BW108)^2,IF(UI!$D$19="More efficient the better",0.099 + -0.00591*(BW108) + 0.000429*(BW108)^2,0.0238*(BW108) + -0.238))</f>
        <v>0.1591883903</v>
      </c>
      <c r="BY108" s="57">
        <v>0.8195816912917278</v>
      </c>
      <c r="BZ108" s="57">
        <f t="shared" si="27"/>
        <v>25.92953562</v>
      </c>
      <c r="CA108" s="57">
        <f>IF(UI!$D$19="Less efficient is fine",-0.479 + 0.0553*(BZ108) + -0.000521*(BZ108)^2,IF(UI!$D$19="More efficient the better",0.099 + -0.00591*(BZ108) + 0.000429*(BZ108)^2,0.0238*(BZ108) + -0.238))</f>
        <v>0.3791229478</v>
      </c>
      <c r="CB108" s="57">
        <v>0.5940147802541199</v>
      </c>
      <c r="CC108" s="57">
        <f t="shared" si="28"/>
        <v>20.48716488</v>
      </c>
      <c r="CD108" s="57">
        <f>IF(UI!$D$19="Less efficient is fine",-0.479 + 0.0553*(CC108) + -0.000521*(CC108)^2,IF(UI!$D$19="More efficient the better",0.099 + -0.00591*(CC108) + 0.000429*(CC108)^2,0.0238*(CC108) + -0.238))</f>
        <v>0.2495945242</v>
      </c>
      <c r="CE108" s="57">
        <v>0.7595188978638825</v>
      </c>
      <c r="CF108" s="57">
        <f t="shared" si="29"/>
        <v>15.41283351</v>
      </c>
      <c r="CG108" s="57">
        <f>IF(UI!$D$19="Less efficient is fine",-0.479 + 0.0553*(CF108) + -0.000521*(CF108)^2,IF(UI!$D$19="More efficient the better",0.099 + -0.00591*(CF108) + 0.000429*(CF108)^2,0.0238*(CF108) + -0.238))</f>
        <v>0.1288254375</v>
      </c>
      <c r="CH108" s="57">
        <v>0.7758425085783043</v>
      </c>
      <c r="CI108" s="57">
        <f t="shared" si="30"/>
        <v>15.5712552</v>
      </c>
      <c r="CJ108" s="57">
        <f>IF(UI!$D$19="Less efficient is fine",-0.479 + 0.0553*(CI108) + -0.000521*(CI108)^2,IF(UI!$D$19="More efficient the better",0.099 + -0.00591*(CI108) + 0.000429*(CI108)^2,0.0238*(CI108) + -0.238))</f>
        <v>0.1325958738</v>
      </c>
      <c r="CK108" s="57">
        <v>0.08682903821061916</v>
      </c>
      <c r="CL108" s="57">
        <f t="shared" si="31"/>
        <v>23.08361511</v>
      </c>
      <c r="CM108" s="57">
        <f>IF(UI!$D$19="Less efficient is fine",-0.479 + 0.0553*(CL108) + -0.000521*(CL108)^2,IF(UI!$D$19="More efficient the better",0.099 + -0.00591*(CL108) + 0.000429*(CL108)^2,0.0238*(CL108) + -0.238))</f>
        <v>0.3113900395</v>
      </c>
      <c r="CN108" s="57">
        <v>0.48975874881810666</v>
      </c>
      <c r="CO108" s="57">
        <f t="shared" si="32"/>
        <v>26.94852882</v>
      </c>
      <c r="CP108" s="57">
        <f>IF(UI!$D$19="Less efficient is fine",-0.479 + 0.0553*(CO108) + -0.000521*(CO108)^2,IF(UI!$D$19="More efficient the better",0.099 + -0.00591*(CO108) + 0.000429*(CO108)^2,0.0238*(CO108) + -0.238))</f>
        <v>0.4033749858</v>
      </c>
      <c r="CQ108" s="57">
        <v>0.7866526604941165</v>
      </c>
      <c r="CR108" s="57">
        <f t="shared" si="33"/>
        <v>21.57367606</v>
      </c>
      <c r="CS108" s="57">
        <f>IF(UI!$D$19="Less efficient is fine",-0.479 + 0.0553*(CR108) + -0.000521*(CR108)^2,IF(UI!$D$19="More efficient the better",0.099 + -0.00591*(CR108) + 0.000429*(CR108)^2,0.0238*(CR108) + -0.238))</f>
        <v>0.2754534902</v>
      </c>
      <c r="CT108" s="57">
        <v>0.8331225676606557</v>
      </c>
      <c r="CU108" s="57">
        <f t="shared" si="34"/>
        <v>17.96632306</v>
      </c>
      <c r="CV108" s="57">
        <f>IF(UI!$D$19="Less efficient is fine",-0.479 + 0.0553*(CU108) + -0.000521*(CU108)^2,IF(UI!$D$19="More efficient the better",0.099 + -0.00591*(CU108) + 0.000429*(CU108)^2,0.0238*(CU108) + -0.238))</f>
        <v>0.1895984888</v>
      </c>
      <c r="CW108" s="57">
        <v>0.5596147736995596</v>
      </c>
      <c r="CX108" s="57">
        <f t="shared" si="35"/>
        <v>21.5599165</v>
      </c>
      <c r="CY108" s="57">
        <f>IF(UI!$D$19="Less efficient is fine",-0.479 + 0.0553*(CX108) + -0.000521*(CX108)^2,IF(UI!$D$19="More efficient the better",0.099 + -0.00591*(CX108) + 0.000429*(CX108)^2,0.0238*(CX108) + -0.238))</f>
        <v>0.2751260127</v>
      </c>
      <c r="CZ108" s="57">
        <v>0.419568258918259</v>
      </c>
      <c r="DA108" s="57">
        <f t="shared" si="36"/>
        <v>30.12219777</v>
      </c>
      <c r="DB108" s="57">
        <f>IF(UI!$D$19="Less efficient is fine",-0.479 + 0.0553*(DA108) + -0.000521*(DA108)^2,IF(UI!$D$19="Efficient",0.099 + -0.00591*(DA108) + 0.000429*(DA108)^2,0.0238*(DA108) + -0.238))</f>
        <v>0.478908307</v>
      </c>
      <c r="DC108" s="57">
        <v>0.14739991563407306</v>
      </c>
      <c r="DD108" s="57">
        <f t="shared" si="37"/>
        <v>23.62886417</v>
      </c>
      <c r="DE108" s="57">
        <f>IF(UI!$D$19="Less efficient is fine",-0.479 + 0.0553*(DD108) + -0.000521*(DD108)^2,IF(UI!$D$19="More efficient the better",0.099 + -0.00591*(DD108) + 0.000429*(DD108)^2,0.0238*(DD108) + -0.238))</f>
        <v>0.3243669672</v>
      </c>
      <c r="DF108" s="57">
        <v>0.05484544039366723</v>
      </c>
      <c r="DG108" s="57">
        <f t="shared" si="38"/>
        <v>24.32478455</v>
      </c>
      <c r="DH108" s="57">
        <f>IF(UI!$D$19="Less efficient is fine",-0.479 + 0.0553*(DG108) + -0.000521*(DG108)^2,IF(UI!$D$19="More efficient the better",0.099 + -0.00591*(DG108) + 0.000429*(DG108)^2,0.0238*(DG108) + -0.238))</f>
        <v>0.3409298722</v>
      </c>
      <c r="DI108" s="57">
        <v>0.39868975281148056</v>
      </c>
      <c r="DJ108" s="57">
        <f t="shared" si="39"/>
        <v>31.57184435</v>
      </c>
      <c r="DK108" s="57">
        <f>IF(UI!$D$19="Less efficient is fine",-0.479 + 0.0553*(DJ108) + -0.000521*(DJ108)^2,IF(UI!$D$19="More efficient the better",0.099 + -0.00591*(DJ108) + 0.000429*(DJ108)^2,0.0238*(DJ108) + -0.238))</f>
        <v>0.5134098956</v>
      </c>
      <c r="DL108" s="57">
        <v>0.1759551502295097</v>
      </c>
      <c r="DM108" s="57">
        <f t="shared" si="40"/>
        <v>25.77966084</v>
      </c>
      <c r="DN108" s="57">
        <f>IF(UI!$D$19="Less efficient is fine",-0.479 + 0.0553*(DM108) + -0.000521*(DM108)^2,IF(UI!$D$19="More efficient the better",0.099 + -0.00591*(DM108) + 0.000429*(DM108)^2,0.0238*(DM108) + -0.238))</f>
        <v>0.375555928</v>
      </c>
      <c r="DO108" s="57">
        <v>0.5617030205400372</v>
      </c>
      <c r="DP108" s="57">
        <f t="shared" si="41"/>
        <v>21.57360631</v>
      </c>
      <c r="DQ108" s="57">
        <f>IF(UI!$D$19="Less efficient is fine",-0.479 + 0.0553*(DP108) + -0.000521*(DP108)^2,IF(UI!$D$19="More efficient the better",0.099 + -0.00591*(DP108) + 0.000429*(DP108)^2,0.0238*(DP108) + -0.238))</f>
        <v>0.2754518301</v>
      </c>
      <c r="DR108" s="57">
        <v>0.9561371058392446</v>
      </c>
      <c r="DS108" s="57">
        <f t="shared" si="42"/>
        <v>28.09421145</v>
      </c>
      <c r="DT108" s="57">
        <f>IF(UI!$D$19="Less efficient is fine",-0.479 + 0.0553*(DS108) + -0.000521*(DS108)^2,IF(UI!$D$19="More efficient the better",0.099 + -0.00591*(DS108) + 0.000429*(DS108)^2,0.0238*(DS108) + -0.238))</f>
        <v>0.4306422324</v>
      </c>
      <c r="DU108" s="57">
        <v>0.5125749723669868</v>
      </c>
      <c r="DV108" s="57">
        <f t="shared" si="43"/>
        <v>21.77502693</v>
      </c>
      <c r="DW108" s="57">
        <f>IF(UI!$D$19="Less efficient is fine",-0.479 + 0.0553*(DV108) + -0.000521*(DV108)^2,IF(UI!$D$19="More efficient the better",0.099 + -0.00591*(DV108) + 0.000429*(DV108)^2,0.0238*(DV108) + -0.238))</f>
        <v>0.280245641</v>
      </c>
      <c r="DX108" s="57">
        <v>0.2369870460383885</v>
      </c>
      <c r="DY108" s="99">
        <f t="shared" si="44"/>
        <v>30.44228882</v>
      </c>
      <c r="DZ108" s="57">
        <f>IF(UI!$D$19="Less efficient is fine",-0.479 + 0.0553*(DY108) + -0.000521*(DY108)^2,IF(UI!$D$19="More efficient the better",0.099 + -0.00591*(DY108) + 0.000429*(DY108)^2,0.0238*(DY108) + -0.238))</f>
        <v>0.4865264739</v>
      </c>
      <c r="EA108" s="57">
        <v>0.9092922472042679</v>
      </c>
      <c r="EB108" s="99">
        <f t="shared" si="45"/>
        <v>27.05115233</v>
      </c>
      <c r="EC108" s="57">
        <f>IF(UI!$D$19="Less efficient is fine",-0.479 + 0.0553*(EB108) + -0.000521*(EB108)^2,IF(UI!$D$19="More efficient the better",0.099 + -0.00591*(EB108) + 0.000429*(EB108)^2,0.0238*(EB108) + -0.238))</f>
        <v>0.4058174255</v>
      </c>
      <c r="ED108" s="57">
        <v>0.8049769438056152</v>
      </c>
      <c r="EE108" s="99">
        <f t="shared" si="46"/>
        <v>23.9166394</v>
      </c>
      <c r="EF108" s="57">
        <f>IF(UI!$D$19="Less efficient is fine",-0.479 + 0.0553*(EE108) + -0.000521*(EE108)^2,IF(UI!$D$19="More efficient the better",0.099 + -0.00591*(EE108) + 0.000429*(EE108)^2,0.0238*(EE108) + -0.238))</f>
        <v>0.3312160178</v>
      </c>
      <c r="EG108" s="57">
        <v>0.9278668183268247</v>
      </c>
      <c r="EH108" s="99">
        <f t="shared" si="47"/>
        <v>22.62939529</v>
      </c>
      <c r="EI108" s="57">
        <f>IF(UI!$D$19="Less efficient is fine",-0.479 + 0.0553*(EH108) + -0.000521*(EH108)^2,IF(UI!$D$19="More efficient the better",0.099 + -0.00591*(EH108) + 0.000429*(EH108)^2,0.0238*(EH108) + -0.238))</f>
        <v>0.3005796079</v>
      </c>
      <c r="EJ108" s="57">
        <v>0.3215152197427298</v>
      </c>
      <c r="EK108" s="99">
        <f t="shared" si="48"/>
        <v>21.00472947</v>
      </c>
      <c r="EL108" s="57">
        <f>IF(UI!$D$19="Less efficient is fine",-0.479 + 0.0553*(EK108) + -0.000521*(EK108)^2,IF(UI!$D$19="More efficient the better",0.099 + -0.00591*(EK108) + 0.000429*(EK108)^2,0.0238*(EK108) + -0.238))</f>
        <v>0.2619125614</v>
      </c>
      <c r="EM108" s="57">
        <v>0.4353231674595126</v>
      </c>
      <c r="EN108" s="99">
        <f t="shared" si="49"/>
        <v>20.86616863</v>
      </c>
      <c r="EO108" s="57">
        <f>IF(UI!$D$19="Less efficient is fine",-0.479 + 0.0553*(EN108) + -0.000521*(EN108)^2,IF(UI!$D$19="More efficient the better",0.099 + -0.00591*(EN108) + 0.000429*(EN108)^2,0.0238*(EN108) + -0.238))</f>
        <v>0.2586148133</v>
      </c>
      <c r="EP108" s="57">
        <v>0.9194297992770565</v>
      </c>
      <c r="EQ108" s="99">
        <f t="shared" si="50"/>
        <v>42.84834858</v>
      </c>
      <c r="ER108" s="57">
        <f>IF(UI!$D$19="Less efficient is fine",-0.479 + 0.0553*(EQ108) + -0.000521*(EQ108)^2,IF(UI!$D$19="More efficient the better",0.099 + -0.00591*(EQ108) + 0.000429*(EQ108)^2,0.0238*(EQ108) + -0.238))</f>
        <v>0.7817906963</v>
      </c>
      <c r="ES108" s="57">
        <v>0.4694334923826482</v>
      </c>
      <c r="ET108" s="99">
        <f t="shared" si="51"/>
        <v>20.45342723</v>
      </c>
      <c r="EU108" s="57">
        <f>IF(UI!$D$19="Less efficient is fine",-0.479 + 0.0553*(ET108) + -0.000521*(ET108)^2,IF(UI!$D$19="More efficient the better",0.099 + -0.00591*(ET108) + 0.000429*(ET108)^2,0.0238*(ET108) + -0.238))</f>
        <v>0.2487915681</v>
      </c>
      <c r="EV108" s="57">
        <v>0.16168846649209967</v>
      </c>
      <c r="EW108" s="99">
        <f t="shared" si="52"/>
        <v>18.55898083</v>
      </c>
      <c r="EX108" s="57">
        <f>IF(UI!$D$19="Less efficient is fine",-0.479 + 0.0553*(EW108) + -0.000521*(EW108)^2,IF(UI!$D$19="More efficient the better",0.099 + -0.00591*(EW108) + 0.000429*(EW108)^2,0.0238*(EW108) + -0.238))</f>
        <v>0.2037037438</v>
      </c>
      <c r="EY108" s="57">
        <v>0.8472082076251192</v>
      </c>
      <c r="EZ108" s="99">
        <f t="shared" si="53"/>
        <v>12.51241732</v>
      </c>
      <c r="FA108" s="57">
        <f>IF(UI!$D$19="Less efficient is fine",-0.479 + 0.0553*(EZ108) + -0.000521*(EZ108)^2,IF(UI!$D$19="More efficient the better",0.099 + -0.00591*(EZ108) + 0.000429*(EZ108)^2,0.0238*(EZ108) + -0.238))</f>
        <v>0.05979553221</v>
      </c>
      <c r="FB108" s="57">
        <v>0.8777974358197178</v>
      </c>
      <c r="FC108" s="99">
        <f t="shared" si="54"/>
        <v>10.94671277</v>
      </c>
      <c r="FD108" s="57">
        <f>IF(UI!$D$19="Less efficient is fine",-0.479 + 0.0553*(FC108) + -0.000521*(FC108)^2,IF(UI!$D$19="More efficient the better",0.099 + -0.00591*(FC108) + 0.000429*(FC108)^2,0.0238*(FC108) + -0.238))</f>
        <v>0.02253176384</v>
      </c>
      <c r="FE108" s="57">
        <v>0.9612399579586215</v>
      </c>
      <c r="FF108" s="57">
        <f t="shared" si="55"/>
        <v>45.813277</v>
      </c>
      <c r="FG108" s="57">
        <f>IF(UI!$D$19="Less efficient is fine",-0.479 + 0.0553*(FF108) + -0.000521*(FF108)^2,IF(UI!$D$19="More efficient the better",0.099 + -0.00591*(FF108) + 0.000429*(FF108)^2,0.0238*(FF108) + -0.238))</f>
        <v>0.8523559925</v>
      </c>
    </row>
    <row r="109" ht="15.75" customHeight="1">
      <c r="A109" s="57">
        <f t="shared" si="1"/>
        <v>0.06556836209</v>
      </c>
      <c r="B109" s="57">
        <v>0.014112917188544127</v>
      </c>
      <c r="C109" s="57">
        <f t="shared" si="2"/>
        <v>28.92403003</v>
      </c>
      <c r="D109" s="57">
        <f>IF(UI!$D$19="Less efficient is fine",-0.479 + 0.0553*(C109) + -0.000521*(C109)^2,IF(UI!$D$19="More efficient the better",0.099 + -0.00591*(C109) + 0.000429*(C109)^2,0.0238*(C109) + -0.238))</f>
        <v>0.4503919146</v>
      </c>
      <c r="E109" s="57">
        <v>0.5848984056213414</v>
      </c>
      <c r="F109" s="57">
        <f t="shared" si="3"/>
        <v>19.81297891</v>
      </c>
      <c r="G109" s="57">
        <f>IF(UI!$D$19="Less efficient is fine",-0.479 + 0.0553*(F109) + -0.000521*(F109)^2,IF(UI!$D$19="More efficient the better",0.099 + -0.00591*(F109) + 0.000429*(F109)^2,0.0238*(F109) + -0.238))</f>
        <v>0.2335488982</v>
      </c>
      <c r="H109" s="57">
        <v>0.9868042614005021</v>
      </c>
      <c r="I109" s="57">
        <f t="shared" si="4"/>
        <v>34.51329686</v>
      </c>
      <c r="J109" s="57">
        <f>IF(UI!$D$19="Less efficient is fine",-0.479 + 0.0553*(I109) + -0.000521*(I109)^2,IF(UI!$D$19="More efficient the better",0.099 + -0.00591*(I109) + 0.000429*(I109)^2,0.0238*(I109) + -0.238))</f>
        <v>0.5834164654</v>
      </c>
      <c r="K109" s="57">
        <v>0.9545487549892503</v>
      </c>
      <c r="L109" s="99">
        <f t="shared" si="5"/>
        <v>21.60691478</v>
      </c>
      <c r="M109" s="57">
        <f>IF(UI!$D$19="Less efficient is fine",-0.479 + 0.0553*(L109) + -0.000521*(L109)^2,IF(UI!$D$19="More efficient the better",0.099 + -0.00591*(L109) + 0.000429*(L109)^2,0.0238*(L109) + -0.238))</f>
        <v>0.2762445718</v>
      </c>
      <c r="N109" s="57">
        <v>0.5548069407555409</v>
      </c>
      <c r="O109" s="57">
        <f t="shared" si="6"/>
        <v>20.69570261</v>
      </c>
      <c r="P109" s="57">
        <f>IF(UI!$D$19="Less efficient is fine",-0.479 + 0.0553*(O109) + -0.000521*(O109)^2,IF(UI!$D$19="More efficient the better",0.099 + -0.00591*(O109) + 0.000429*(O109)^2,0.0238*(O109) + -0.238))</f>
        <v>0.2545577222</v>
      </c>
      <c r="Q109" s="57">
        <v>0.3814640227945887</v>
      </c>
      <c r="R109" s="57">
        <f t="shared" si="7"/>
        <v>22.05710133</v>
      </c>
      <c r="S109" s="57">
        <f>IF(UI!$D$19="Less efficient is fine",-0.479 + 0.0553*(R109) + -0.000521*(R109)^2,IF(UI!$D$19="More efficient the better",0.099 + -0.00591*(R109) + 0.000429*(R109)^2,0.0238*(R109) + -0.238))</f>
        <v>0.2869590117</v>
      </c>
      <c r="T109" s="57">
        <v>0.6382580995529205</v>
      </c>
      <c r="U109" s="57">
        <f t="shared" si="8"/>
        <v>22.11717079</v>
      </c>
      <c r="V109" s="57">
        <f>IF(UI!$D$19="Less efficient is fine",-0.479 + 0.0553*(U109) + -0.000521*(U109)^2,IF(UI!$D$19="More efficient the better",0.099 + -0.00591*(U109) + 0.000429*(U109)^2,0.0238*(U109) + -0.238))</f>
        <v>0.2883886649</v>
      </c>
      <c r="W109" s="57">
        <v>0.5517273029847919</v>
      </c>
      <c r="X109" s="57">
        <f t="shared" si="9"/>
        <v>17.11765827</v>
      </c>
      <c r="Y109" s="57">
        <f>IF(UI!$D$19="Less efficient is fine",-0.479 + 0.0553*(X109) + -0.000521*(X109)^2,IF(UI!$D$19="More efficient the better",0.099 + -0.00591*(X109) + 0.000429*(X109)^2,0.0238*(X109) + -0.238))</f>
        <v>0.1694002667</v>
      </c>
      <c r="Z109" s="57">
        <v>0.6291680377298646</v>
      </c>
      <c r="AA109" s="57">
        <f t="shared" si="10"/>
        <v>21.39409531</v>
      </c>
      <c r="AB109" s="57">
        <f>IF(UI!$D$19="Less efficient is fine",-0.479 + 0.0553*(AA109) + -0.000521*(AA109)^2,IF(UI!$D$19="More efficient the better",0.099 + -0.00591*(AA109) + 0.000429*(AA109)^2,0.0238*(AA109) + -0.238))</f>
        <v>0.2711794684</v>
      </c>
      <c r="AC109" s="57">
        <v>0.6557760328938887</v>
      </c>
      <c r="AD109" s="57">
        <f t="shared" si="11"/>
        <v>23.39542069</v>
      </c>
      <c r="AE109" s="57">
        <f>IF(UI!$D$19="Less efficient is fine",-0.479 + 0.0553*(AD109) + -0.000521*(AD109)^2,IF(UI!$D$19="More efficient the better",0.099 + -0.00591*(AD109) + 0.000429*(AD109)^2,0.0238*(AD109) + -0.238))</f>
        <v>0.3188110124</v>
      </c>
      <c r="AF109" s="57">
        <v>0.06812883885885801</v>
      </c>
      <c r="AG109" s="57">
        <f t="shared" si="12"/>
        <v>25.39207072</v>
      </c>
      <c r="AH109" s="57">
        <f>IF(UI!$D$19="Less efficient is fine",-0.479 + 0.0553*(AG109) + -0.000521*(AG109)^2,IF(UI!$D$19="More efficient the better",0.099 + -0.00591*(AG109) + 0.000429*(AG109)^2,0.0238*(AG109) + -0.238))</f>
        <v>0.3663312832</v>
      </c>
      <c r="AI109" s="57">
        <v>0.5177642608236734</v>
      </c>
      <c r="AJ109" s="57">
        <f t="shared" si="13"/>
        <v>21.78325144</v>
      </c>
      <c r="AK109" s="57">
        <f>IF(UI!$D$19="Less efficient is fine",-0.479 + 0.0553*(AJ109) + -0.000521*(AJ109)^2,IF(UI!$D$19="More efficient the better",0.099 + -0.00591*(AJ109) + 0.000429*(AJ109)^2,0.0238*(AJ109) + -0.238))</f>
        <v>0.2804413842</v>
      </c>
      <c r="AL109" s="57">
        <v>0.4586799206853539</v>
      </c>
      <c r="AM109" s="57">
        <f t="shared" si="14"/>
        <v>24.3944726</v>
      </c>
      <c r="AN109" s="57">
        <f>IF(UI!$D$19="Less efficient is fine",-0.479 + 0.0553*(AM109) + -0.000521*(AM109)^2,IF(UI!$D$19="More efficient the better",0.099 + -0.00591*(AM109) + 0.000429*(AM109)^2,0.0238*(AM109) + -0.238))</f>
        <v>0.3425884478</v>
      </c>
      <c r="AO109" s="57">
        <v>0.824020179576382</v>
      </c>
      <c r="AP109" s="57">
        <f t="shared" si="15"/>
        <v>20.18031782</v>
      </c>
      <c r="AQ109" s="57">
        <f>IF(UI!$D$19="Less efficient is fine",-0.479 + 0.0553*(AP109) + -0.000521*(AP109)^2,IF(UI!$D$19="More efficient the better",0.099 + -0.00591*(AP109) + 0.000429*(AP109)^2,0.0238*(AP109) + -0.238))</f>
        <v>0.2422915642</v>
      </c>
      <c r="AR109" s="57">
        <v>0.2875133394901406</v>
      </c>
      <c r="AS109" s="57">
        <f t="shared" si="16"/>
        <v>29.17067825</v>
      </c>
      <c r="AT109" s="57">
        <f>IF(UI!$D$19="Less efficient is fine",-0.479 + 0.0553*(AS109) + -0.000521*(AS109)^2,IF(UI!$D$19="More efficient the better",0.099 + -0.00591*(AS109) + 0.000429*(AS109)^2,0.0238*(AS109) + -0.238))</f>
        <v>0.4562621423</v>
      </c>
      <c r="AU109" s="57">
        <v>0.7204306795789481</v>
      </c>
      <c r="AV109" s="57">
        <f t="shared" si="17"/>
        <v>22.79860368</v>
      </c>
      <c r="AW109" s="57">
        <f>IF(UI!$D$19="Less efficient is fine",-0.479 + 0.0553*(AV109) + -0.000521*(AV109)^2,IF(UI!$D$19="More efficient the better",0.099 + -0.00591*(AV109) + 0.000429*(AV109)^2,0.0238*(AV109) + -0.238))</f>
        <v>0.3046067676</v>
      </c>
      <c r="AX109" s="57">
        <v>0.6428232151751208</v>
      </c>
      <c r="AY109" s="57">
        <f t="shared" si="18"/>
        <v>22.59780588</v>
      </c>
      <c r="AZ109" s="57">
        <f>IF(UI!$D$19="Less efficient is fine",-0.479 + 0.0553*(AY109) + -0.000521*(AY109)^2,IF(UI!$D$19="More efficient the better",0.099 + -0.00591*(AY109) + 0.000429*(AY109)^2,0.0238*(AY109) + -0.238))</f>
        <v>0.29982778</v>
      </c>
      <c r="BA109" s="57">
        <v>0.4187522265085414</v>
      </c>
      <c r="BB109" s="57">
        <f t="shared" si="19"/>
        <v>21.66061078</v>
      </c>
      <c r="BC109" s="57">
        <f>IF(UI!$D$19="Less efficient is fine",-0.479 + 0.0553*(BB109) + -0.000521*(BB109)^2,IF(UI!$D$19="More efficient the better",0.099 + -0.00591*(BB109) + 0.000429*(BB109)^2,0.0238*(BB109) + -0.238))</f>
        <v>0.2775225365</v>
      </c>
      <c r="BD109" s="57">
        <v>0.6791957678239618</v>
      </c>
      <c r="BE109" s="57">
        <f t="shared" si="20"/>
        <v>19.41018199</v>
      </c>
      <c r="BF109" s="57">
        <f>IF(UI!$D$19="Less efficient is fine",-0.479 + 0.0553*(BE109) + -0.000521*(BE109)^2,IF(UI!$D$19="More efficient the better",0.099 + -0.00591*(BE109) + 0.000429*(BE109)^2,0.0238*(BE109) + -0.238))</f>
        <v>0.2239623314</v>
      </c>
      <c r="BG109" s="57">
        <v>0.663700936479645</v>
      </c>
      <c r="BH109" s="57">
        <f t="shared" si="21"/>
        <v>23.29619983</v>
      </c>
      <c r="BI109" s="57">
        <f>IF(UI!$D$19="Less efficient is fine",-0.479 + 0.0553*(BH109) + -0.000521*(BH109)^2,IF(UI!$D$19="More efficient the better",0.099 + -0.00591*(BH109) + 0.000429*(BH109)^2,0.0238*(BH109) + -0.238))</f>
        <v>0.3164495559</v>
      </c>
      <c r="BJ109" s="57">
        <v>0.7280770372959013</v>
      </c>
      <c r="BK109" s="57">
        <f t="shared" si="22"/>
        <v>14.26358317</v>
      </c>
      <c r="BL109" s="57">
        <f>IF(UI!$D$19="Less efficient is fine",-0.479 + 0.0553*(BK109) + -0.000521*(BK109)^2,IF(UI!$D$19="More efficient the better",0.099 + -0.00591*(BK109) + 0.000429*(BK109)^2,0.0238*(BK109) + -0.238))</f>
        <v>0.1014732794</v>
      </c>
      <c r="BM109" s="57">
        <v>0.9037534207748156</v>
      </c>
      <c r="BN109" s="57">
        <f t="shared" si="23"/>
        <v>28.50697692</v>
      </c>
      <c r="BO109" s="57">
        <f>IF(UI!$D$19="Less efficient is fine",-0.479 + 0.0553*(BN109) + -0.000521*(BN109)^2,IF(UI!$D$19="More efficient the better",0.099 + -0.00591*(BN109) + 0.000429*(BN109)^2,0.0238*(BN109) + -0.238))</f>
        <v>0.4404660506</v>
      </c>
      <c r="BP109" s="57">
        <v>0.459874532410223</v>
      </c>
      <c r="BQ109" s="57">
        <f t="shared" si="24"/>
        <v>24.31565969</v>
      </c>
      <c r="BR109" s="57">
        <f>IF(UI!$D$19="Less efficient is fine",-0.479 + 0.0553*(BQ109) + -0.000521*(BQ109)^2,IF(UI!$D$19="More efficient the better",0.099 + -0.00591*(BQ109) + 0.000429*(BQ109)^2,0.0238*(BQ109) + -0.238))</f>
        <v>0.3407127006</v>
      </c>
      <c r="BS109" s="57">
        <v>0.0809013873257205</v>
      </c>
      <c r="BT109" s="57">
        <f t="shared" si="25"/>
        <v>22.00561789</v>
      </c>
      <c r="BU109" s="57">
        <f>IF(UI!$D$19="Less efficient is fine",-0.479 + 0.0553*(BT109) + -0.000521*(BT109)^2,IF(UI!$D$19="More efficient the better",0.099 + -0.00591*(BT109) + 0.000429*(BT109)^2,0.0238*(BT109) + -0.238))</f>
        <v>0.2857337058</v>
      </c>
      <c r="BV109" s="57">
        <v>0.5513940646397398</v>
      </c>
      <c r="BW109" s="57">
        <f t="shared" si="26"/>
        <v>13.2355484</v>
      </c>
      <c r="BX109" s="57">
        <f>IF(UI!$D$19="Less efficient is fine",-0.479 + 0.0553*(BW109) + -0.000521*(BW109)^2,IF(UI!$D$19="More efficient the better",0.099 + -0.00591*(BW109) + 0.000429*(BW109)^2,0.0238*(BW109) + -0.238))</f>
        <v>0.07700605199</v>
      </c>
      <c r="BY109" s="57">
        <v>0.5050890353142776</v>
      </c>
      <c r="BZ109" s="57">
        <f t="shared" si="27"/>
        <v>22.60209476</v>
      </c>
      <c r="CA109" s="57">
        <f>IF(UI!$D$19="Less efficient is fine",-0.479 + 0.0553*(BZ109) + -0.000521*(BZ109)^2,IF(UI!$D$19="More efficient the better",0.099 + -0.00591*(BZ109) + 0.000429*(BZ109)^2,0.0238*(BZ109) + -0.238))</f>
        <v>0.2999298552</v>
      </c>
      <c r="CB109" s="57">
        <v>0.7178053197691672</v>
      </c>
      <c r="CC109" s="57">
        <f t="shared" si="28"/>
        <v>21.90269414</v>
      </c>
      <c r="CD109" s="57">
        <f>IF(UI!$D$19="Less efficient is fine",-0.479 + 0.0553*(CC109) + -0.000521*(CC109)^2,IF(UI!$D$19="More efficient the better",0.099 + -0.00591*(CC109) + 0.000429*(CC109)^2,0.0238*(CC109) + -0.238))</f>
        <v>0.2832841206</v>
      </c>
      <c r="CE109" s="57">
        <v>0.9069423167721783</v>
      </c>
      <c r="CF109" s="57">
        <f t="shared" si="29"/>
        <v>17.1464851</v>
      </c>
      <c r="CG109" s="57">
        <f>IF(UI!$D$19="Less efficient is fine",-0.479 + 0.0553*(CF109) + -0.000521*(CF109)^2,IF(UI!$D$19="More efficient the better",0.099 + -0.00591*(CF109) + 0.000429*(CF109)^2,0.0238*(CF109) + -0.238))</f>
        <v>0.1700863454</v>
      </c>
      <c r="CH109" s="57">
        <v>0.8139686414843217</v>
      </c>
      <c r="CI109" s="57">
        <f t="shared" si="30"/>
        <v>15.96543139</v>
      </c>
      <c r="CJ109" s="57">
        <f>IF(UI!$D$19="Less efficient is fine",-0.479 + 0.0553*(CI109) + -0.000521*(CI109)^2,IF(UI!$D$19="More efficient the better",0.099 + -0.00591*(CI109) + 0.000429*(CI109)^2,0.0238*(CI109) + -0.238))</f>
        <v>0.1419772671</v>
      </c>
      <c r="CK109" s="57">
        <v>0.9263225646097581</v>
      </c>
      <c r="CL109" s="57">
        <f t="shared" si="31"/>
        <v>26.62322799</v>
      </c>
      <c r="CM109" s="57">
        <f>IF(UI!$D$19="Less efficient is fine",-0.479 + 0.0553*(CL109) + -0.000521*(CL109)^2,IF(UI!$D$19="More efficient the better",0.099 + -0.00591*(CL109) + 0.000429*(CL109)^2,0.0238*(CL109) + -0.238))</f>
        <v>0.3956328262</v>
      </c>
      <c r="CN109" s="57">
        <v>0.848582361209741</v>
      </c>
      <c r="CO109" s="57">
        <f t="shared" si="32"/>
        <v>25.60603703</v>
      </c>
      <c r="CP109" s="57">
        <f>IF(UI!$D$19="Less efficient is fine",-0.479 + 0.0553*(CO109) + -0.000521*(CO109)^2,IF(UI!$D$19="More efficient the better",0.099 + -0.00591*(CO109) + 0.000429*(CO109)^2,0.0238*(CO109) + -0.238))</f>
        <v>0.3714236813</v>
      </c>
      <c r="CQ109" s="57">
        <v>0.6228828824178518</v>
      </c>
      <c r="CR109" s="57">
        <f t="shared" si="33"/>
        <v>19.12656215</v>
      </c>
      <c r="CS109" s="57">
        <f>IF(UI!$D$19="Less efficient is fine",-0.479 + 0.0553*(CR109) + -0.000521*(CR109)^2,IF(UI!$D$19="More efficient the better",0.099 + -0.00591*(CR109) + 0.000429*(CR109)^2,0.0238*(CR109) + -0.238))</f>
        <v>0.2172121793</v>
      </c>
      <c r="CT109" s="57">
        <v>0.3326733437364433</v>
      </c>
      <c r="CU109" s="57">
        <f t="shared" si="34"/>
        <v>19.03921965</v>
      </c>
      <c r="CV109" s="57">
        <f>IF(UI!$D$19="Less efficient is fine",-0.479 + 0.0553*(CU109) + -0.000521*(CU109)^2,IF(UI!$D$19="More efficient the better",0.099 + -0.00591*(CU109) + 0.000429*(CU109)^2,0.0238*(CU109) + -0.238))</f>
        <v>0.2151334278</v>
      </c>
      <c r="CW109" s="57">
        <v>0.7985413728260415</v>
      </c>
      <c r="CX109" s="57">
        <f t="shared" si="35"/>
        <v>24.93876709</v>
      </c>
      <c r="CY109" s="57">
        <f>IF(UI!$D$19="Less efficient is fine",-0.479 + 0.0553*(CX109) + -0.000521*(CX109)^2,IF(UI!$D$19="More efficient the better",0.099 + -0.00591*(CX109) + 0.000429*(CX109)^2,0.0238*(CX109) + -0.238))</f>
        <v>0.3555426567</v>
      </c>
      <c r="CZ109" s="57">
        <v>0.880738638071111</v>
      </c>
      <c r="DA109" s="57">
        <f t="shared" si="36"/>
        <v>29.27835305</v>
      </c>
      <c r="DB109" s="57">
        <f>IF(UI!$D$19="Less efficient is fine",-0.479 + 0.0553*(DA109) + -0.000521*(DA109)^2,IF(UI!$D$19="Efficient",0.099 + -0.00591*(DA109) + 0.000429*(DA109)^2,0.0238*(DA109) + -0.238))</f>
        <v>0.4588248025</v>
      </c>
      <c r="DC109" s="57">
        <v>0.4364005197948554</v>
      </c>
      <c r="DD109" s="57">
        <f t="shared" si="37"/>
        <v>24.80271464</v>
      </c>
      <c r="DE109" s="57">
        <f>IF(UI!$D$19="Less efficient is fine",-0.479 + 0.0553*(DD109) + -0.000521*(DD109)^2,IF(UI!$D$19="More efficient the better",0.099 + -0.00591*(DD109) + 0.000429*(DD109)^2,0.0238*(DD109) + -0.238))</f>
        <v>0.3523046084</v>
      </c>
      <c r="DF109" s="57">
        <v>0.2238386298397802</v>
      </c>
      <c r="DG109" s="57">
        <f t="shared" si="38"/>
        <v>25.67634754</v>
      </c>
      <c r="DH109" s="57">
        <f>IF(UI!$D$19="Less efficient is fine",-0.479 + 0.0553*(DG109) + -0.000521*(DG109)^2,IF(UI!$D$19="More efficient the better",0.099 + -0.00591*(DG109) + 0.000429*(DG109)^2,0.0238*(DG109) + -0.238))</f>
        <v>0.3730970715</v>
      </c>
      <c r="DI109" s="57">
        <v>0.5285899583349413</v>
      </c>
      <c r="DJ109" s="57">
        <f t="shared" si="39"/>
        <v>25.0145109</v>
      </c>
      <c r="DK109" s="57">
        <f>IF(UI!$D$19="Less efficient is fine",-0.479 + 0.0553*(DJ109) + -0.000521*(DJ109)^2,IF(UI!$D$19="More efficient the better",0.099 + -0.00591*(DJ109) + 0.000429*(DJ109)^2,0.0238*(DJ109) + -0.238))</f>
        <v>0.3573453595</v>
      </c>
      <c r="DL109" s="57">
        <v>0.346268824563304</v>
      </c>
      <c r="DM109" s="57">
        <f t="shared" si="40"/>
        <v>26.49656541</v>
      </c>
      <c r="DN109" s="57">
        <f>IF(UI!$D$19="Less efficient is fine",-0.479 + 0.0553*(DM109) + -0.000521*(DM109)^2,IF(UI!$D$19="More efficient the better",0.099 + -0.00591*(DM109) + 0.000429*(DM109)^2,0.0238*(DM109) + -0.238))</f>
        <v>0.3926182567</v>
      </c>
      <c r="DO109" s="57">
        <v>0.8242623557317761</v>
      </c>
      <c r="DP109" s="57">
        <f t="shared" si="41"/>
        <v>24.66431838</v>
      </c>
      <c r="DQ109" s="57">
        <f>IF(UI!$D$19="Less efficient is fine",-0.479 + 0.0553*(DP109) + -0.000521*(DP109)^2,IF(UI!$D$19="More efficient the better",0.099 + -0.00591*(DP109) + 0.000429*(DP109)^2,0.0238*(DP109) + -0.238))</f>
        <v>0.3490107774</v>
      </c>
      <c r="DR109" s="57">
        <v>0.012087751876717512</v>
      </c>
      <c r="DS109" s="57">
        <f t="shared" si="42"/>
        <v>24.54419658</v>
      </c>
      <c r="DT109" s="57">
        <f>IF(UI!$D$19="Less efficient is fine",-0.479 + 0.0553*(DS109) + -0.000521*(DS109)^2,IF(UI!$D$19="More efficient the better",0.099 + -0.00591*(DS109) + 0.000429*(DS109)^2,0.0238*(DS109) + -0.238))</f>
        <v>0.3461518787</v>
      </c>
      <c r="DU109" s="57">
        <v>0.3434733203754645</v>
      </c>
      <c r="DV109" s="57">
        <f t="shared" si="43"/>
        <v>26.24323366</v>
      </c>
      <c r="DW109" s="57">
        <f>IF(UI!$D$19="Less efficient is fine",-0.479 + 0.0553*(DV109) + -0.000521*(DV109)^2,IF(UI!$D$19="More efficient the better",0.099 + -0.00591*(DV109) + 0.000429*(DV109)^2,0.0238*(DV109) + -0.238))</f>
        <v>0.3865889612</v>
      </c>
      <c r="DX109" s="57">
        <v>0.3488713244505044</v>
      </c>
      <c r="DY109" s="99">
        <f t="shared" si="44"/>
        <v>31.17654956</v>
      </c>
      <c r="DZ109" s="57">
        <f>IF(UI!$D$19="Less efficient is fine",-0.479 + 0.0553*(DY109) + -0.000521*(DY109)^2,IF(UI!$D$19="More efficient the better",0.099 + -0.00591*(DY109) + 0.000429*(DY109)^2,0.0238*(DY109) + -0.238))</f>
        <v>0.5040018795</v>
      </c>
      <c r="EA109" s="57">
        <v>0.7995728234913043</v>
      </c>
      <c r="EB109" s="99">
        <f t="shared" si="45"/>
        <v>24.64368722</v>
      </c>
      <c r="EC109" s="57">
        <f>IF(UI!$D$19="Less efficient is fine",-0.479 + 0.0553*(EB109) + -0.000521*(EB109)^2,IF(UI!$D$19="More efficient the better",0.099 + -0.00591*(EB109) + 0.000429*(EB109)^2,0.0238*(EB109) + -0.238))</f>
        <v>0.3485197559</v>
      </c>
      <c r="ED109" s="57">
        <v>0.7862777798952351</v>
      </c>
      <c r="EE109" s="99">
        <f t="shared" si="46"/>
        <v>23.67851579</v>
      </c>
      <c r="EF109" s="57">
        <f>IF(UI!$D$19="Less efficient is fine",-0.479 + 0.0553*(EE109) + -0.000521*(EE109)^2,IF(UI!$D$19="More efficient the better",0.099 + -0.00591*(EE109) + 0.000429*(EE109)^2,0.0238*(EE109) + -0.238))</f>
        <v>0.3255486759</v>
      </c>
      <c r="EG109" s="57">
        <v>0.4748582501248423</v>
      </c>
      <c r="EH109" s="99">
        <f t="shared" si="47"/>
        <v>22.41086897</v>
      </c>
      <c r="EI109" s="57">
        <f>IF(UI!$D$19="Less efficient is fine",-0.479 + 0.0553*(EH109) + -0.000521*(EH109)^2,IF(UI!$D$19="More efficient the better",0.099 + -0.00591*(EH109) + 0.000429*(EH109)^2,0.0238*(EH109) + -0.238))</f>
        <v>0.2953786815</v>
      </c>
      <c r="EJ109" s="57">
        <v>0.7269646344136665</v>
      </c>
      <c r="EK109" s="99">
        <f t="shared" si="48"/>
        <v>18.58231583</v>
      </c>
      <c r="EL109" s="57">
        <f>IF(UI!$D$19="Less efficient is fine",-0.479 + 0.0553*(EK109) + -0.000521*(EK109)^2,IF(UI!$D$19="More efficient the better",0.099 + -0.00591*(EK109) + 0.000429*(EK109)^2,0.0238*(EK109) + -0.238))</f>
        <v>0.2042591167</v>
      </c>
      <c r="EM109" s="57">
        <v>0.794399656270572</v>
      </c>
      <c r="EN109" s="99">
        <f t="shared" si="49"/>
        <v>18.84422945</v>
      </c>
      <c r="EO109" s="57">
        <f>IF(UI!$D$19="Less efficient is fine",-0.479 + 0.0553*(EN109) + -0.000521*(EN109)^2,IF(UI!$D$19="More efficient the better",0.099 + -0.00591*(EN109) + 0.000429*(EN109)^2,0.0238*(EN109) + -0.238))</f>
        <v>0.2104926609</v>
      </c>
      <c r="EP109" s="57">
        <v>0.2073951253436339</v>
      </c>
      <c r="EQ109" s="99">
        <f t="shared" si="50"/>
        <v>33.6945686</v>
      </c>
      <c r="ER109" s="57">
        <f>IF(UI!$D$19="Less efficient is fine",-0.479 + 0.0553*(EQ109) + -0.000521*(EQ109)^2,IF(UI!$D$19="More efficient the better",0.099 + -0.00591*(EQ109) + 0.000429*(EQ109)^2,0.0238*(EQ109) + -0.238))</f>
        <v>0.5639307327</v>
      </c>
      <c r="ES109" s="57">
        <v>0.9843392687932744</v>
      </c>
      <c r="ET109" s="99">
        <f t="shared" si="51"/>
        <v>21.0186056</v>
      </c>
      <c r="EU109" s="57">
        <f>IF(UI!$D$19="Less efficient is fine",-0.479 + 0.0553*(ET109) + -0.000521*(ET109)^2,IF(UI!$D$19="More efficient the better",0.099 + -0.00591*(ET109) + 0.000429*(ET109)^2,0.0238*(ET109) + -0.238))</f>
        <v>0.2622428133</v>
      </c>
      <c r="EV109" s="57">
        <v>0.13039013972539326</v>
      </c>
      <c r="EW109" s="99">
        <f t="shared" si="52"/>
        <v>18.29799927</v>
      </c>
      <c r="EX109" s="57">
        <f>IF(UI!$D$19="Less efficient is fine",-0.479 + 0.0553*(EW109) + -0.000521*(EW109)^2,IF(UI!$D$19="More efficient the better",0.099 + -0.00591*(EW109) + 0.000429*(EW109)^2,0.0238*(EW109) + -0.238))</f>
        <v>0.1974923827</v>
      </c>
      <c r="EY109" s="57">
        <v>0.7581580173367143</v>
      </c>
      <c r="EZ109" s="99">
        <f t="shared" si="53"/>
        <v>11.87036739</v>
      </c>
      <c r="FA109" s="57">
        <f>IF(UI!$D$19="Less efficient is fine",-0.479 + 0.0553*(EZ109) + -0.000521*(EZ109)^2,IF(UI!$D$19="More efficient the better",0.099 + -0.00591*(EZ109) + 0.000429*(EZ109)^2,0.0238*(EZ109) + -0.238))</f>
        <v>0.04451474379</v>
      </c>
      <c r="FB109" s="57">
        <v>0.4939317186831227</v>
      </c>
      <c r="FC109" s="99">
        <f t="shared" si="54"/>
        <v>11.49086979</v>
      </c>
      <c r="FD109" s="57">
        <f>IF(UI!$D$19="Less efficient is fine",-0.479 + 0.0553*(FC109) + -0.000521*(FC109)^2,IF(UI!$D$19="More efficient the better",0.099 + -0.00591*(FC109) + 0.000429*(FC109)^2,0.0238*(FC109) + -0.238))</f>
        <v>0.03548270103</v>
      </c>
      <c r="FE109" s="57">
        <v>0.04198626728169286</v>
      </c>
      <c r="FF109" s="57">
        <f t="shared" si="55"/>
        <v>30.62225186</v>
      </c>
      <c r="FG109" s="57">
        <f>IF(UI!$D$19="Less efficient is fine",-0.479 + 0.0553*(FF109) + -0.000521*(FF109)^2,IF(UI!$D$19="More efficient the better",0.099 + -0.00591*(FF109) + 0.000429*(FF109)^2,0.0238*(FF109) + -0.238))</f>
        <v>0.4908095942</v>
      </c>
    </row>
    <row r="110" ht="15.75" customHeight="1">
      <c r="A110" s="57">
        <f t="shared" si="1"/>
        <v>0.9204640067</v>
      </c>
      <c r="B110" s="57">
        <v>0.027337764397854403</v>
      </c>
      <c r="C110" s="57">
        <f t="shared" si="2"/>
        <v>29.28605394</v>
      </c>
      <c r="D110" s="57">
        <f>IF(UI!$D$19="Less efficient is fine",-0.479 + 0.0553*(C110) + -0.000521*(C110)^2,IF(UI!$D$19="More efficient the better",0.099 + -0.00591*(C110) + 0.000429*(C110)^2,0.0238*(C110) + -0.238))</f>
        <v>0.4590080839</v>
      </c>
      <c r="E110" s="57">
        <v>0.7689643711791901</v>
      </c>
      <c r="F110" s="57">
        <f t="shared" si="3"/>
        <v>22.40007189</v>
      </c>
      <c r="G110" s="57">
        <f>IF(UI!$D$19="Less efficient is fine",-0.479 + 0.0553*(F110) + -0.000521*(F110)^2,IF(UI!$D$19="More efficient the better",0.099 + -0.00591*(F110) + 0.000429*(F110)^2,0.0238*(F110) + -0.238))</f>
        <v>0.2951217111</v>
      </c>
      <c r="H110" s="57">
        <v>0.0019910974522796554</v>
      </c>
      <c r="I110" s="57">
        <f t="shared" si="4"/>
        <v>31.15776159</v>
      </c>
      <c r="J110" s="57">
        <f>IF(UI!$D$19="Less efficient is fine",-0.479 + 0.0553*(I110) + -0.000521*(I110)^2,IF(UI!$D$19="More efficient the better",0.099 + -0.00591*(I110) + 0.000429*(I110)^2,0.0238*(I110) + -0.238))</f>
        <v>0.5035547258</v>
      </c>
      <c r="K110" s="57">
        <v>0.5708453721831073</v>
      </c>
      <c r="L110" s="99">
        <f t="shared" si="5"/>
        <v>16.64653258</v>
      </c>
      <c r="M110" s="57">
        <f>IF(UI!$D$19="Less efficient is fine",-0.479 + 0.0553*(L110) + -0.000521*(L110)^2,IF(UI!$D$19="More efficient the better",0.099 + -0.00591*(L110) + 0.000429*(L110)^2,0.0238*(L110) + -0.238))</f>
        <v>0.1581874754</v>
      </c>
      <c r="N110" s="57">
        <v>0.8607302970003111</v>
      </c>
      <c r="O110" s="57">
        <f t="shared" si="6"/>
        <v>25.23668289</v>
      </c>
      <c r="P110" s="57">
        <f>IF(UI!$D$19="Less efficient is fine",-0.479 + 0.0553*(O110) + -0.000521*(O110)^2,IF(UI!$D$19="More efficient the better",0.099 + -0.00591*(O110) + 0.000429*(O110)^2,0.0238*(O110) + -0.238))</f>
        <v>0.3626330527</v>
      </c>
      <c r="Q110" s="57">
        <v>0.985596429694742</v>
      </c>
      <c r="R110" s="57">
        <f t="shared" si="7"/>
        <v>24.49382527</v>
      </c>
      <c r="S110" s="57">
        <f>IF(UI!$D$19="Less efficient is fine",-0.479 + 0.0553*(R110) + -0.000521*(R110)^2,IF(UI!$D$19="More efficient the better",0.099 + -0.00591*(R110) + 0.000429*(R110)^2,0.0238*(R110) + -0.238))</f>
        <v>0.3449530414</v>
      </c>
      <c r="T110" s="57">
        <v>0.6603131691918694</v>
      </c>
      <c r="U110" s="57">
        <f t="shared" si="8"/>
        <v>22.42318193</v>
      </c>
      <c r="V110" s="57">
        <f>IF(UI!$D$19="Less efficient is fine",-0.479 + 0.0553*(U110) + -0.000521*(U110)^2,IF(UI!$D$19="More efficient the better",0.099 + -0.00591*(U110) + 0.000429*(U110)^2,0.0238*(U110) + -0.238))</f>
        <v>0.29567173</v>
      </c>
      <c r="W110" s="57">
        <v>0.9917337542442081</v>
      </c>
      <c r="X110" s="57">
        <f t="shared" si="9"/>
        <v>24.79382453</v>
      </c>
      <c r="Y110" s="57">
        <f>IF(UI!$D$19="Less efficient is fine",-0.479 + 0.0553*(X110) + -0.000521*(X110)^2,IF(UI!$D$19="More efficient the better",0.099 + -0.00591*(X110) + 0.000429*(X110)^2,0.0238*(X110) + -0.238))</f>
        <v>0.3520930239</v>
      </c>
      <c r="Z110" s="57">
        <v>0.38546207200360094</v>
      </c>
      <c r="AA110" s="57">
        <f t="shared" si="10"/>
        <v>25.63406858</v>
      </c>
      <c r="AB110" s="57">
        <f>IF(UI!$D$19="Less efficient is fine",-0.479 + 0.0553*(AA110) + -0.000521*(AA110)^2,IF(UI!$D$19="More efficient the better",0.099 + -0.00591*(AA110) + 0.000429*(AA110)^2,0.0238*(AA110) + -0.238))</f>
        <v>0.3720908323</v>
      </c>
      <c r="AC110" s="57">
        <v>0.019917018753436877</v>
      </c>
      <c r="AD110" s="57">
        <f t="shared" si="11"/>
        <v>25.59875399</v>
      </c>
      <c r="AE110" s="57">
        <f>IF(UI!$D$19="Less efficient is fine",-0.479 + 0.0553*(AD110) + -0.000521*(AD110)^2,IF(UI!$D$19="More efficient the better",0.099 + -0.00591*(AD110) + 0.000429*(AD110)^2,0.0238*(AD110) + -0.238))</f>
        <v>0.3712503449</v>
      </c>
      <c r="AF110" s="57">
        <v>0.7209173391200262</v>
      </c>
      <c r="AG110" s="57">
        <f t="shared" si="12"/>
        <v>30.92197012</v>
      </c>
      <c r="AH110" s="57">
        <f>IF(UI!$D$19="Less efficient is fine",-0.479 + 0.0553*(AG110) + -0.000521*(AG110)^2,IF(UI!$D$19="More efficient the better",0.099 + -0.00591*(AG110) + 0.000429*(AG110)^2,0.0238*(AG110) + -0.238))</f>
        <v>0.4979428887</v>
      </c>
      <c r="AI110" s="57">
        <v>0.3731209152912156</v>
      </c>
      <c r="AJ110" s="57">
        <f t="shared" si="13"/>
        <v>26.7277058</v>
      </c>
      <c r="AK110" s="57">
        <f>IF(UI!$D$19="Less efficient is fine",-0.479 + 0.0553*(AJ110) + -0.000521*(AJ110)^2,IF(UI!$D$19="More efficient the better",0.099 + -0.00591*(AJ110) + 0.000429*(AJ110)^2,0.0238*(AJ110) + -0.238))</f>
        <v>0.398119398</v>
      </c>
      <c r="AL110" s="57">
        <v>0.9644594440920147</v>
      </c>
      <c r="AM110" s="57">
        <f t="shared" si="14"/>
        <v>24.91344348</v>
      </c>
      <c r="AN110" s="57">
        <f>IF(UI!$D$19="Less efficient is fine",-0.479 + 0.0553*(AM110) + -0.000521*(AM110)^2,IF(UI!$D$19="More efficient the better",0.099 + -0.00591*(AM110) + 0.000429*(AM110)^2,0.0238*(AM110) + -0.238))</f>
        <v>0.3549399549</v>
      </c>
      <c r="AO110" s="57">
        <v>0.2031551103467124</v>
      </c>
      <c r="AP110" s="57">
        <f t="shared" si="15"/>
        <v>20.91227404</v>
      </c>
      <c r="AQ110" s="57">
        <f>IF(UI!$D$19="Less efficient is fine",-0.479 + 0.0553*(AP110) + -0.000521*(AP110)^2,IF(UI!$D$19="More efficient the better",0.099 + -0.00591*(AP110) + 0.000429*(AP110)^2,0.0238*(AP110) + -0.238))</f>
        <v>0.259712122</v>
      </c>
      <c r="AR110" s="57">
        <v>0.22705637210981788</v>
      </c>
      <c r="AS110" s="57">
        <f t="shared" si="16"/>
        <v>28.70633384</v>
      </c>
      <c r="AT110" s="57">
        <f>IF(UI!$D$19="Less efficient is fine",-0.479 + 0.0553*(AS110) + -0.000521*(AS110)^2,IF(UI!$D$19="More efficient the better",0.099 + -0.00591*(AS110) + 0.000429*(AS110)^2,0.0238*(AS110) + -0.238))</f>
        <v>0.4452107453</v>
      </c>
      <c r="AU110" s="57">
        <v>0.06496898256879935</v>
      </c>
      <c r="AV110" s="57">
        <f t="shared" si="17"/>
        <v>24.26164182</v>
      </c>
      <c r="AW110" s="57">
        <f>IF(UI!$D$19="Less efficient is fine",-0.479 + 0.0553*(AV110) + -0.000521*(AV110)^2,IF(UI!$D$19="More efficient the better",0.099 + -0.00591*(AV110) + 0.000429*(AV110)^2,0.0238*(AV110) + -0.238))</f>
        <v>0.3394270752</v>
      </c>
      <c r="AX110" s="57">
        <v>0.2961425426328269</v>
      </c>
      <c r="AY110" s="57">
        <f t="shared" si="18"/>
        <v>26.46320271</v>
      </c>
      <c r="AZ110" s="57">
        <f>IF(UI!$D$19="Less efficient is fine",-0.479 + 0.0553*(AY110) + -0.000521*(AY110)^2,IF(UI!$D$19="More efficient the better",0.099 + -0.00591*(AY110) + 0.000429*(AY110)^2,0.0238*(AY110) + -0.238))</f>
        <v>0.3918242244</v>
      </c>
      <c r="BA110" s="57">
        <v>0.9252616964233287</v>
      </c>
      <c r="BB110" s="57">
        <f t="shared" si="19"/>
        <v>22.37316372</v>
      </c>
      <c r="BC110" s="57">
        <f>IF(UI!$D$19="Less efficient is fine",-0.479 + 0.0553*(BB110) + -0.000521*(BB110)^2,IF(UI!$D$19="More efficient the better",0.099 + -0.00591*(BB110) + 0.000429*(BB110)^2,0.0238*(BB110) + -0.238))</f>
        <v>0.2944812964</v>
      </c>
      <c r="BD110" s="57">
        <v>0.45004452645961424</v>
      </c>
      <c r="BE110" s="57">
        <f t="shared" si="20"/>
        <v>22.74365116</v>
      </c>
      <c r="BF110" s="57">
        <f>IF(UI!$D$19="Less efficient is fine",-0.479 + 0.0553*(BE110) + -0.000521*(BE110)^2,IF(UI!$D$19="More efficient the better",0.099 + -0.00591*(BE110) + 0.000429*(BE110)^2,0.0238*(BE110) + -0.238))</f>
        <v>0.3032988976</v>
      </c>
      <c r="BG110" s="57">
        <v>0.9851444289373261</v>
      </c>
      <c r="BH110" s="57">
        <f t="shared" si="21"/>
        <v>30.96050009</v>
      </c>
      <c r="BI110" s="57">
        <f>IF(UI!$D$19="Less efficient is fine",-0.479 + 0.0553*(BH110) + -0.000521*(BH110)^2,IF(UI!$D$19="More efficient the better",0.099 + -0.00591*(BH110) + 0.000429*(BH110)^2,0.0238*(BH110) + -0.238))</f>
        <v>0.4988599021</v>
      </c>
      <c r="BJ110" s="57">
        <v>0.48645237570559663</v>
      </c>
      <c r="BK110" s="57">
        <f t="shared" si="22"/>
        <v>16.46589835</v>
      </c>
      <c r="BL110" s="57">
        <f>IF(UI!$D$19="Less efficient is fine",-0.479 + 0.0553*(BK110) + -0.000521*(BK110)^2,IF(UI!$D$19="More efficient the better",0.099 + -0.00591*(BK110) + 0.000429*(BK110)^2,0.0238*(BK110) + -0.238))</f>
        <v>0.1538883808</v>
      </c>
      <c r="BM110" s="57">
        <v>0.8141486305040424</v>
      </c>
      <c r="BN110" s="57">
        <f t="shared" si="23"/>
        <v>26.36688764</v>
      </c>
      <c r="BO110" s="57">
        <f>IF(UI!$D$19="Less efficient is fine",-0.479 + 0.0553*(BN110) + -0.000521*(BN110)^2,IF(UI!$D$19="More efficient the better",0.099 + -0.00591*(BN110) + 0.000429*(BN110)^2,0.0238*(BN110) + -0.238))</f>
        <v>0.3895319258</v>
      </c>
      <c r="BP110" s="57">
        <v>0.13305072226070846</v>
      </c>
      <c r="BQ110" s="57">
        <f t="shared" si="24"/>
        <v>22.32132597</v>
      </c>
      <c r="BR110" s="57">
        <f>IF(UI!$D$19="Less efficient is fine",-0.479 + 0.0553*(BQ110) + -0.000521*(BQ110)^2,IF(UI!$D$19="More efficient the better",0.099 + -0.00591*(BQ110) + 0.000429*(BQ110)^2,0.0238*(BQ110) + -0.238))</f>
        <v>0.293247558</v>
      </c>
      <c r="BS110" s="57">
        <v>0.9375226439738924</v>
      </c>
      <c r="BT110" s="57">
        <f t="shared" si="25"/>
        <v>23.29055553</v>
      </c>
      <c r="BU110" s="57">
        <f>IF(UI!$D$19="Less efficient is fine",-0.479 + 0.0553*(BT110) + -0.000521*(BT110)^2,IF(UI!$D$19="More efficient the better",0.099 + -0.00591*(BT110) + 0.000429*(BT110)^2,0.0238*(BT110) + -0.238))</f>
        <v>0.3163152216</v>
      </c>
      <c r="BV110" s="57">
        <v>0.2038863206581436</v>
      </c>
      <c r="BW110" s="57">
        <f t="shared" si="26"/>
        <v>15.91571234</v>
      </c>
      <c r="BX110" s="57">
        <f>IF(UI!$D$19="Less efficient is fine",-0.479 + 0.0553*(BW110) + -0.000521*(BW110)^2,IF(UI!$D$19="More efficient the better",0.099 + -0.00591*(BW110) + 0.000429*(BW110)^2,0.0238*(BW110) + -0.238))</f>
        <v>0.1407939537</v>
      </c>
      <c r="BY110" s="57">
        <v>0.07786569375905217</v>
      </c>
      <c r="BZ110" s="57">
        <f t="shared" si="27"/>
        <v>26.98657041</v>
      </c>
      <c r="CA110" s="57">
        <f>IF(UI!$D$19="Less efficient is fine",-0.479 + 0.0553*(BZ110) + -0.000521*(BZ110)^2,IF(UI!$D$19="More efficient the better",0.099 + -0.00591*(BZ110) + 0.000429*(BZ110)^2,0.0238*(BZ110) + -0.238))</f>
        <v>0.4042803757</v>
      </c>
      <c r="CB110" s="57">
        <v>0.8989403248046002</v>
      </c>
      <c r="CC110" s="57">
        <f t="shared" si="28"/>
        <v>24.75274771</v>
      </c>
      <c r="CD110" s="57">
        <f>IF(UI!$D$19="Less efficient is fine",-0.479 + 0.0553*(CC110) + -0.000521*(CC110)^2,IF(UI!$D$19="More efficient the better",0.099 + -0.00591*(CC110) + 0.000429*(CC110)^2,0.0238*(CC110) + -0.238))</f>
        <v>0.3511153955</v>
      </c>
      <c r="CE110" s="57">
        <v>0.8199088436334369</v>
      </c>
      <c r="CF110" s="57">
        <f t="shared" si="29"/>
        <v>16.03036826</v>
      </c>
      <c r="CG110" s="57">
        <f>IF(UI!$D$19="Less efficient is fine",-0.479 + 0.0553*(CF110) + -0.000521*(CF110)^2,IF(UI!$D$19="More efficient the better",0.099 + -0.00591*(CF110) + 0.000429*(CF110)^2,0.0238*(CF110) + -0.238))</f>
        <v>0.1435227645</v>
      </c>
      <c r="CH110" s="57">
        <v>0.21759404071571553</v>
      </c>
      <c r="CI110" s="57">
        <f t="shared" si="30"/>
        <v>16.64921967</v>
      </c>
      <c r="CJ110" s="57">
        <f>IF(UI!$D$19="Less efficient is fine",-0.479 + 0.0553*(CI110) + -0.000521*(CI110)^2,IF(UI!$D$19="More efficient the better",0.099 + -0.00591*(CI110) + 0.000429*(CI110)^2,0.0238*(CI110) + -0.238))</f>
        <v>0.1582514281</v>
      </c>
      <c r="CK110" s="57">
        <v>0.33724694399944877</v>
      </c>
      <c r="CL110" s="57">
        <f t="shared" si="31"/>
        <v>25.10637884</v>
      </c>
      <c r="CM110" s="57">
        <f>IF(UI!$D$19="Less efficient is fine",-0.479 + 0.0553*(CL110) + -0.000521*(CL110)^2,IF(UI!$D$19="More efficient the better",0.099 + -0.00591*(CL110) + 0.000429*(CL110)^2,0.0238*(CL110) + -0.238))</f>
        <v>0.3595318165</v>
      </c>
      <c r="CN110" s="57">
        <v>0.2653205422912329</v>
      </c>
      <c r="CO110" s="57">
        <f t="shared" si="32"/>
        <v>25.64225577</v>
      </c>
      <c r="CP110" s="57">
        <f>IF(UI!$D$19="Less efficient is fine",-0.479 + 0.0553*(CO110) + -0.000521*(CO110)^2,IF(UI!$D$19="More efficient the better",0.099 + -0.00591*(CO110) + 0.000429*(CO110)^2,0.0238*(CO110) + -0.238))</f>
        <v>0.3722856874</v>
      </c>
      <c r="CQ110" s="57">
        <v>0.07061125829187531</v>
      </c>
      <c r="CR110" s="57">
        <f t="shared" si="33"/>
        <v>20.06687714</v>
      </c>
      <c r="CS110" s="57">
        <f>IF(UI!$D$19="Less efficient is fine",-0.479 + 0.0553*(CR110) + -0.000521*(CR110)^2,IF(UI!$D$19="More efficient the better",0.099 + -0.00591*(CR110) + 0.000429*(CR110)^2,0.0238*(CR110) + -0.238))</f>
        <v>0.239591676</v>
      </c>
      <c r="CT110" s="57">
        <v>0.8045031392253805</v>
      </c>
      <c r="CU110" s="57">
        <f t="shared" si="34"/>
        <v>17.63411591</v>
      </c>
      <c r="CV110" s="57">
        <f>IF(UI!$D$19="Less efficient is fine",-0.479 + 0.0553*(CU110) + -0.000521*(CU110)^2,IF(UI!$D$19="More efficient the better",0.099 + -0.00591*(CU110) + 0.000429*(CU110)^2,0.0238*(CU110) + -0.238))</f>
        <v>0.1816919586</v>
      </c>
      <c r="CW110" s="57">
        <v>0.3553479368949434</v>
      </c>
      <c r="CX110" s="57">
        <f t="shared" si="35"/>
        <v>26.79362511</v>
      </c>
      <c r="CY110" s="57">
        <f>IF(UI!$D$19="Less efficient is fine",-0.479 + 0.0553*(CX110) + -0.000521*(CX110)^2,IF(UI!$D$19="More efficient the better",0.099 + -0.00591*(CX110) + 0.000429*(CX110)^2,0.0238*(CX110) + -0.238))</f>
        <v>0.3996882775</v>
      </c>
      <c r="CZ110" s="57">
        <v>0.8689988361111719</v>
      </c>
      <c r="DA110" s="57">
        <f t="shared" si="36"/>
        <v>29.00334931</v>
      </c>
      <c r="DB110" s="57">
        <f>IF(UI!$D$19="Less efficient is fine",-0.479 + 0.0553*(DA110) + -0.000521*(DA110)^2,IF(UI!$D$19="Efficient",0.099 + -0.00591*(DA110) + 0.000429*(DA110)^2,0.0238*(DA110) + -0.238))</f>
        <v>0.4522797136</v>
      </c>
      <c r="DC110" s="57">
        <v>0.2979037613341998</v>
      </c>
      <c r="DD110" s="57">
        <f t="shared" si="37"/>
        <v>24.31565708</v>
      </c>
      <c r="DE110" s="57">
        <f>IF(UI!$D$19="Less efficient is fine",-0.479 + 0.0553*(DD110) + -0.000521*(DD110)^2,IF(UI!$D$19="More efficient the better",0.099 + -0.00591*(DD110) + 0.000429*(DD110)^2,0.0238*(DD110) + -0.238))</f>
        <v>0.3407126385</v>
      </c>
      <c r="DF110" s="57">
        <v>0.7974297020950015</v>
      </c>
      <c r="DG110" s="57">
        <f t="shared" si="38"/>
        <v>24.38522983</v>
      </c>
      <c r="DH110" s="57">
        <f>IF(UI!$D$19="Less efficient is fine",-0.479 + 0.0553*(DG110) + -0.000521*(DG110)^2,IF(UI!$D$19="More efficient the better",0.099 + -0.00591*(DG110) + 0.000429*(DG110)^2,0.0238*(DG110) + -0.238))</f>
        <v>0.3423684701</v>
      </c>
      <c r="DI110" s="57">
        <v>0.7400980064514933</v>
      </c>
      <c r="DJ110" s="57">
        <f t="shared" si="39"/>
        <v>27.84310657</v>
      </c>
      <c r="DK110" s="57">
        <f>IF(UI!$D$19="Less efficient is fine",-0.479 + 0.0553*(DJ110) + -0.000521*(DJ110)^2,IF(UI!$D$19="More efficient the better",0.099 + -0.00591*(DJ110) + 0.000429*(DJ110)^2,0.0238*(DJ110) + -0.238))</f>
        <v>0.4246659365</v>
      </c>
      <c r="DL110" s="57">
        <v>0.7587589219270068</v>
      </c>
      <c r="DM110" s="57">
        <f t="shared" si="40"/>
        <v>23.7485158</v>
      </c>
      <c r="DN110" s="57">
        <f>IF(UI!$D$19="Less efficient is fine",-0.479 + 0.0553*(DM110) + -0.000521*(DM110)^2,IF(UI!$D$19="More efficient the better",0.099 + -0.00591*(DM110) + 0.000429*(DM110)^2,0.0238*(DM110) + -0.238))</f>
        <v>0.3272146761</v>
      </c>
      <c r="DO110" s="57">
        <v>0.3848392354676896</v>
      </c>
      <c r="DP110" s="57">
        <f t="shared" si="41"/>
        <v>26.63193963</v>
      </c>
      <c r="DQ110" s="57">
        <f>IF(UI!$D$19="Less efficient is fine",-0.479 + 0.0553*(DP110) + -0.000521*(DP110)^2,IF(UI!$D$19="More efficient the better",0.099 + -0.00591*(DP110) + 0.000429*(DP110)^2,0.0238*(DP110) + -0.238))</f>
        <v>0.3958401633</v>
      </c>
      <c r="DR110" s="57">
        <v>0.819192548553136</v>
      </c>
      <c r="DS110" s="57">
        <f t="shared" si="42"/>
        <v>25.10038693</v>
      </c>
      <c r="DT110" s="57">
        <f>IF(UI!$D$19="Less efficient is fine",-0.479 + 0.0553*(DS110) + -0.000521*(DS110)^2,IF(UI!$D$19="More efficient the better",0.099 + -0.00591*(DS110) + 0.000429*(DS110)^2,0.0238*(DS110) + -0.238))</f>
        <v>0.3593892089</v>
      </c>
      <c r="DU110" s="57">
        <v>0.42196839224082117</v>
      </c>
      <c r="DV110" s="57">
        <f t="shared" si="43"/>
        <v>26.37799048</v>
      </c>
      <c r="DW110" s="57">
        <f>IF(UI!$D$19="Less efficient is fine",-0.479 + 0.0553*(DV110) + -0.000521*(DV110)^2,IF(UI!$D$19="More efficient the better",0.099 + -0.00591*(DV110) + 0.000429*(DV110)^2,0.0238*(DV110) + -0.238))</f>
        <v>0.3897961734</v>
      </c>
      <c r="DX110" s="57">
        <v>0.6947987666575777</v>
      </c>
      <c r="DY110" s="99">
        <f t="shared" si="44"/>
        <v>27.11747023</v>
      </c>
      <c r="DZ110" s="57">
        <f>IF(UI!$D$19="Less efficient is fine",-0.479 + 0.0553*(DY110) + -0.000521*(DY110)^2,IF(UI!$D$19="More efficient the better",0.099 + -0.00591*(DY110) + 0.000429*(DY110)^2,0.0238*(DY110) + -0.238))</f>
        <v>0.4073957915</v>
      </c>
      <c r="EA110" s="57">
        <v>0.3815616486515051</v>
      </c>
      <c r="EB110" s="99">
        <f t="shared" si="45"/>
        <v>26.36784643</v>
      </c>
      <c r="EC110" s="57">
        <f>IF(UI!$D$19="Less efficient is fine",-0.479 + 0.0553*(EB110) + -0.000521*(EB110)^2,IF(UI!$D$19="More efficient the better",0.099 + -0.00591*(EB110) + 0.000429*(EB110)^2,0.0238*(EB110) + -0.238))</f>
        <v>0.389554745</v>
      </c>
      <c r="ED110" s="57">
        <v>0.08581394847311474</v>
      </c>
      <c r="EE110" s="99">
        <f t="shared" si="46"/>
        <v>25.03569994</v>
      </c>
      <c r="EF110" s="57">
        <f>IF(UI!$D$19="Less efficient is fine",-0.479 + 0.0553*(EE110) + -0.000521*(EE110)^2,IF(UI!$D$19="More efficient the better",0.099 + -0.00591*(EE110) + 0.000429*(EE110)^2,0.0238*(EE110) + -0.238))</f>
        <v>0.3578496585</v>
      </c>
      <c r="EG110" s="57">
        <v>0.45808124217237933</v>
      </c>
      <c r="EH110" s="99">
        <f t="shared" si="47"/>
        <v>22.3500732</v>
      </c>
      <c r="EI110" s="57">
        <f>IF(UI!$D$19="Less efficient is fine",-0.479 + 0.0553*(EH110) + -0.000521*(EH110)^2,IF(UI!$D$19="More efficient the better",0.099 + -0.00591*(EH110) + 0.000429*(EH110)^2,0.0238*(EH110) + -0.238))</f>
        <v>0.2939317421</v>
      </c>
      <c r="EJ110" s="57">
        <v>0.19048266972986605</v>
      </c>
      <c r="EK110" s="99">
        <f t="shared" si="48"/>
        <v>20.54305974</v>
      </c>
      <c r="EL110" s="57">
        <f>IF(UI!$D$19="Less efficient is fine",-0.479 + 0.0553*(EK110) + -0.000521*(EK110)^2,IF(UI!$D$19="More efficient the better",0.099 + -0.00591*(EK110) + 0.000429*(EK110)^2,0.0238*(EK110) + -0.238))</f>
        <v>0.2509248219</v>
      </c>
      <c r="EM110" s="57">
        <v>0.5235965924980299</v>
      </c>
      <c r="EN110" s="99">
        <f t="shared" si="49"/>
        <v>16.67403081</v>
      </c>
      <c r="EO110" s="57">
        <f>IF(UI!$D$19="Less efficient is fine",-0.479 + 0.0553*(EN110) + -0.000521*(EN110)^2,IF(UI!$D$19="More efficient the better",0.099 + -0.00591*(EN110) + 0.000429*(EN110)^2,0.0238*(EN110) + -0.238))</f>
        <v>0.1588419332</v>
      </c>
      <c r="EP110" s="57">
        <v>0.45507820454447445</v>
      </c>
      <c r="EQ110" s="99">
        <f t="shared" si="50"/>
        <v>37.87928591</v>
      </c>
      <c r="ER110" s="57">
        <f>IF(UI!$D$19="Less efficient is fine",-0.479 + 0.0553*(EQ110) + -0.000521*(EQ110)^2,IF(UI!$D$19="More efficient the better",0.099 + -0.00591*(EQ110) + 0.000429*(EQ110)^2,0.0238*(EQ110) + -0.238))</f>
        <v>0.6635270047</v>
      </c>
      <c r="ES110" s="57">
        <v>0.9841089857370582</v>
      </c>
      <c r="ET110" s="99">
        <f t="shared" si="51"/>
        <v>21.01141648</v>
      </c>
      <c r="EU110" s="57">
        <f>IF(UI!$D$19="Less efficient is fine",-0.479 + 0.0553*(ET110) + -0.000521*(ET110)^2,IF(UI!$D$19="More efficient the better",0.099 + -0.00591*(ET110) + 0.000429*(ET110)^2,0.0238*(ET110) + -0.238))</f>
        <v>0.2620717122</v>
      </c>
      <c r="EV110" s="57">
        <v>0.9199254512981943</v>
      </c>
      <c r="EW110" s="99">
        <f t="shared" si="52"/>
        <v>21.15633583</v>
      </c>
      <c r="EX110" s="57">
        <f>IF(UI!$D$19="Less efficient is fine",-0.479 + 0.0553*(EW110) + -0.000521*(EW110)^2,IF(UI!$D$19="More efficient the better",0.099 + -0.00591*(EW110) + 0.000429*(EW110)^2,0.0238*(EW110) + -0.238))</f>
        <v>0.2655207928</v>
      </c>
      <c r="EY110" s="57">
        <v>0.658873593358228</v>
      </c>
      <c r="EZ110" s="99">
        <f t="shared" si="53"/>
        <v>11.28306316</v>
      </c>
      <c r="FA110" s="57">
        <f>IF(UI!$D$19="Less efficient is fine",-0.479 + 0.0553*(EZ110) + -0.000521*(EZ110)^2,IF(UI!$D$19="More efficient the better",0.099 + -0.00591*(EZ110) + 0.000429*(EZ110)^2,0.0238*(EZ110) + -0.238))</f>
        <v>0.03053690322</v>
      </c>
      <c r="FB110" s="57">
        <v>0.8396986757547692</v>
      </c>
      <c r="FC110" s="99">
        <f t="shared" si="54"/>
        <v>10.64832067</v>
      </c>
      <c r="FD110" s="57">
        <f>IF(UI!$D$19="Less efficient is fine",-0.479 + 0.0553*(FC110) + -0.000521*(FC110)^2,IF(UI!$D$19="More efficient the better",0.099 + -0.00591*(FC110) + 0.000429*(FC110)^2,0.0238*(FC110) + -0.238))</f>
        <v>0.01543003187</v>
      </c>
      <c r="FE110" s="57">
        <v>0.7663543141112286</v>
      </c>
      <c r="FF110" s="57">
        <f t="shared" si="55"/>
        <v>36.8103616</v>
      </c>
      <c r="FG110" s="57">
        <f>IF(UI!$D$19="Less efficient is fine",-0.479 + 0.0553*(FF110) + -0.000521*(FF110)^2,IF(UI!$D$19="More efficient the better",0.099 + -0.00591*(FF110) + 0.000429*(FF110)^2,0.0238*(FF110) + -0.238))</f>
        <v>0.638086606</v>
      </c>
    </row>
    <row r="111" ht="15.75" customHeight="1">
      <c r="A111" s="57">
        <f t="shared" si="1"/>
        <v>0.4594025201</v>
      </c>
      <c r="B111" s="57">
        <v>0.16311126525994712</v>
      </c>
      <c r="C111" s="57">
        <f t="shared" si="2"/>
        <v>31.14137415</v>
      </c>
      <c r="D111" s="57">
        <f>IF(UI!$D$19="Less efficient is fine",-0.479 + 0.0553*(C111) + -0.000521*(C111)^2,IF(UI!$D$19="More efficient the better",0.099 + -0.00591*(C111) + 0.000429*(C111)^2,0.0238*(C111) + -0.238))</f>
        <v>0.5031647048</v>
      </c>
      <c r="E111" s="57">
        <v>0.4901541112331719</v>
      </c>
      <c r="F111" s="57">
        <f t="shared" si="3"/>
        <v>24.95052579</v>
      </c>
      <c r="G111" s="57">
        <f>IF(UI!$D$19="Less efficient is fine",-0.479 + 0.0553*(F111) + -0.000521*(F111)^2,IF(UI!$D$19="More efficient the better",0.099 + -0.00591*(F111) + 0.000429*(F111)^2,0.0238*(F111) + -0.238))</f>
        <v>0.3558225137</v>
      </c>
      <c r="H111" s="57">
        <v>0.4453127549463537</v>
      </c>
      <c r="I111" s="57">
        <f t="shared" si="4"/>
        <v>33.35932394</v>
      </c>
      <c r="J111" s="57">
        <f>IF(UI!$D$19="Less efficient is fine",-0.479 + 0.0553*(I111) + -0.000521*(I111)^2,IF(UI!$D$19="More efficient the better",0.099 + -0.00591*(I111) + 0.000429*(I111)^2,0.0238*(I111) + -0.238))</f>
        <v>0.5559519097</v>
      </c>
      <c r="K111" s="57">
        <v>0.6302563956762722</v>
      </c>
      <c r="L111" s="99">
        <f t="shared" si="5"/>
        <v>17.17448213</v>
      </c>
      <c r="M111" s="57">
        <f>IF(UI!$D$19="Less efficient is fine",-0.479 + 0.0553*(L111) + -0.000521*(L111)^2,IF(UI!$D$19="More efficient the better",0.099 + -0.00591*(L111) + 0.000429*(L111)^2,0.0238*(L111) + -0.238))</f>
        <v>0.1707526748</v>
      </c>
      <c r="N111" s="57">
        <v>0.3699589515873781</v>
      </c>
      <c r="O111" s="57">
        <f t="shared" si="6"/>
        <v>25.87083163</v>
      </c>
      <c r="P111" s="57">
        <f>IF(UI!$D$19="Less efficient is fine",-0.479 + 0.0553*(O111) + -0.000521*(O111)^2,IF(UI!$D$19="More efficient the better",0.099 + -0.00591*(O111) + 0.000429*(O111)^2,0.0238*(O111) + -0.238))</f>
        <v>0.3777257929</v>
      </c>
      <c r="Q111" s="57">
        <v>0.014818393143264386</v>
      </c>
      <c r="R111" s="57">
        <f t="shared" si="7"/>
        <v>19.60253683</v>
      </c>
      <c r="S111" s="57">
        <f>IF(UI!$D$19="Less efficient is fine",-0.479 + 0.0553*(R111) + -0.000521*(R111)^2,IF(UI!$D$19="More efficient the better",0.099 + -0.00591*(R111) + 0.000429*(R111)^2,0.0238*(R111) + -0.238))</f>
        <v>0.2285403766</v>
      </c>
      <c r="T111" s="57">
        <v>0.9619552956031386</v>
      </c>
      <c r="U111" s="57">
        <f t="shared" si="8"/>
        <v>28.79499295</v>
      </c>
      <c r="V111" s="57">
        <f>IF(UI!$D$19="Less efficient is fine",-0.479 + 0.0553*(U111) + -0.000521*(U111)^2,IF(UI!$D$19="More efficient the better",0.099 + -0.00591*(U111) + 0.000429*(U111)^2,0.0238*(U111) + -0.238))</f>
        <v>0.4473208322</v>
      </c>
      <c r="W111" s="57">
        <v>0.8456067641229555</v>
      </c>
      <c r="X111" s="57">
        <f t="shared" si="9"/>
        <v>20.78720713</v>
      </c>
      <c r="Y111" s="57">
        <f>IF(UI!$D$19="Less efficient is fine",-0.479 + 0.0553*(X111) + -0.000521*(X111)^2,IF(UI!$D$19="More efficient the better",0.099 + -0.00591*(X111) + 0.000429*(X111)^2,0.0238*(X111) + -0.238))</f>
        <v>0.2567355297</v>
      </c>
      <c r="Z111" s="57">
        <v>0.6119387748295024</v>
      </c>
      <c r="AA111" s="57">
        <f t="shared" si="10"/>
        <v>21.2194119</v>
      </c>
      <c r="AB111" s="57">
        <f>IF(UI!$D$19="Less efficient is fine",-0.479 + 0.0553*(AA111) + -0.000521*(AA111)^2,IF(UI!$D$19="More efficient the better",0.099 + -0.00591*(AA111) + 0.000429*(AA111)^2,0.0238*(AA111) + -0.238))</f>
        <v>0.2670220033</v>
      </c>
      <c r="AC111" s="57">
        <v>0.8270332211740613</v>
      </c>
      <c r="AD111" s="57">
        <f t="shared" si="11"/>
        <v>25.60941387</v>
      </c>
      <c r="AE111" s="57">
        <f>IF(UI!$D$19="Less efficient is fine",-0.479 + 0.0553*(AD111) + -0.000521*(AD111)^2,IF(UI!$D$19="More efficient the better",0.099 + -0.00591*(AD111) + 0.000429*(AD111)^2,0.0238*(AD111) + -0.238))</f>
        <v>0.3715040501</v>
      </c>
      <c r="AF111" s="57">
        <v>0.9643153748685686</v>
      </c>
      <c r="AG111" s="57">
        <f t="shared" si="12"/>
        <v>23.85282885</v>
      </c>
      <c r="AH111" s="57">
        <f>IF(UI!$D$19="Less efficient is fine",-0.479 + 0.0553*(AG111) + -0.000521*(AG111)^2,IF(UI!$D$19="More efficient the better",0.099 + -0.00591*(AG111) + 0.000429*(AG111)^2,0.0238*(AG111) + -0.238))</f>
        <v>0.3296973266</v>
      </c>
      <c r="AI111" s="57">
        <v>0.6459076343892431</v>
      </c>
      <c r="AJ111" s="57">
        <f t="shared" si="13"/>
        <v>22.81599034</v>
      </c>
      <c r="AK111" s="57">
        <f>IF(UI!$D$19="Less efficient is fine",-0.479 + 0.0553*(AJ111) + -0.000521*(AJ111)^2,IF(UI!$D$19="More efficient the better",0.099 + -0.00591*(AJ111) + 0.000429*(AJ111)^2,0.0238*(AJ111) + -0.238))</f>
        <v>0.3050205701</v>
      </c>
      <c r="AL111" s="57">
        <v>0.7834177141658072</v>
      </c>
      <c r="AM111" s="57">
        <f t="shared" si="14"/>
        <v>21.84914279</v>
      </c>
      <c r="AN111" s="57">
        <f>IF(UI!$D$19="Less efficient is fine",-0.479 + 0.0553*(AM111) + -0.000521*(AM111)^2,IF(UI!$D$19="More efficient the better",0.099 + -0.00591*(AM111) + 0.000429*(AM111)^2,0.0238*(AM111) + -0.238))</f>
        <v>0.2820095984</v>
      </c>
      <c r="AO111" s="57">
        <v>0.5056831581206396</v>
      </c>
      <c r="AP111" s="57">
        <f t="shared" si="15"/>
        <v>16.92226374</v>
      </c>
      <c r="AQ111" s="57">
        <f>IF(UI!$D$19="Less efficient is fine",-0.479 + 0.0553*(AP111) + -0.000521*(AP111)^2,IF(UI!$D$19="More efficient the better",0.099 + -0.00591*(AP111) + 0.000429*(AP111)^2,0.0238*(AP111) + -0.238))</f>
        <v>0.164749877</v>
      </c>
      <c r="AR111" s="57">
        <v>0.7963049795725693</v>
      </c>
      <c r="AS111" s="57">
        <f t="shared" si="16"/>
        <v>27.73321832</v>
      </c>
      <c r="AT111" s="57">
        <f>IF(UI!$D$19="Less efficient is fine",-0.479 + 0.0553*(AS111) + -0.000521*(AS111)^2,IF(UI!$D$19="More efficient the better",0.099 + -0.00591*(AS111) + 0.000429*(AS111)^2,0.0238*(AS111) + -0.238))</f>
        <v>0.422050596</v>
      </c>
      <c r="AU111" s="57">
        <v>0.01368193234832138</v>
      </c>
      <c r="AV111" s="57">
        <f t="shared" si="17"/>
        <v>23.57897093</v>
      </c>
      <c r="AW111" s="57">
        <f>IF(UI!$D$19="Less efficient is fine",-0.479 + 0.0553*(AV111) + -0.000521*(AV111)^2,IF(UI!$D$19="More efficient the better",0.099 + -0.00591*(AV111) + 0.000429*(AV111)^2,0.0238*(AV111) + -0.238))</f>
        <v>0.3231795082</v>
      </c>
      <c r="AX111" s="57">
        <v>0.537500679913232</v>
      </c>
      <c r="AY111" s="57">
        <f t="shared" si="18"/>
        <v>21.3010009</v>
      </c>
      <c r="AZ111" s="57">
        <f>IF(UI!$D$19="Less efficient is fine",-0.479 + 0.0553*(AY111) + -0.000521*(AY111)^2,IF(UI!$D$19="More efficient the better",0.099 + -0.00591*(AY111) + 0.000429*(AY111)^2,0.0238*(AY111) + -0.238))</f>
        <v>0.2689638214</v>
      </c>
      <c r="BA111" s="57">
        <v>0.8876947460026805</v>
      </c>
      <c r="BB111" s="57">
        <f t="shared" si="19"/>
        <v>21.55413398</v>
      </c>
      <c r="BC111" s="57">
        <f>IF(UI!$D$19="Less efficient is fine",-0.479 + 0.0553*(BB111) + -0.000521*(BB111)^2,IF(UI!$D$19="More efficient the better",0.099 + -0.00591*(BB111) + 0.000429*(BB111)^2,0.0238*(BB111) + -0.238))</f>
        <v>0.2749883886</v>
      </c>
      <c r="BD111" s="57">
        <v>0.09580973098460044</v>
      </c>
      <c r="BE111" s="57">
        <f t="shared" si="20"/>
        <v>20.18871802</v>
      </c>
      <c r="BF111" s="57">
        <f>IF(UI!$D$19="Less efficient is fine",-0.479 + 0.0553*(BE111) + -0.000521*(BE111)^2,IF(UI!$D$19="More efficient the better",0.099 + -0.00591*(BE111) + 0.000429*(BE111)^2,0.0238*(BE111) + -0.238))</f>
        <v>0.2424914888</v>
      </c>
      <c r="BG111" s="57">
        <v>0.5482638294231603</v>
      </c>
      <c r="BH111" s="57">
        <f t="shared" si="21"/>
        <v>21.75339483</v>
      </c>
      <c r="BI111" s="57">
        <f>IF(UI!$D$19="Less efficient is fine",-0.479 + 0.0553*(BH111) + -0.000521*(BH111)^2,IF(UI!$D$19="More efficient the better",0.099 + -0.00591*(BH111) + 0.000429*(BH111)^2,0.0238*(BH111) + -0.238))</f>
        <v>0.279730797</v>
      </c>
      <c r="BJ111" s="57">
        <v>0.27675217608087765</v>
      </c>
      <c r="BK111" s="57">
        <f t="shared" si="22"/>
        <v>15.85994683</v>
      </c>
      <c r="BL111" s="57">
        <f>IF(UI!$D$19="Less efficient is fine",-0.479 + 0.0553*(BK111) + -0.000521*(BK111)^2,IF(UI!$D$19="More efficient the better",0.099 + -0.00591*(BK111) + 0.000429*(BK111)^2,0.0238*(BK111) + -0.238))</f>
        <v>0.1394667345</v>
      </c>
      <c r="BM111" s="57">
        <v>0.21580994819363009</v>
      </c>
      <c r="BN111" s="57">
        <f t="shared" si="23"/>
        <v>26.61337818</v>
      </c>
      <c r="BO111" s="57">
        <f>IF(UI!$D$19="Less efficient is fine",-0.479 + 0.0553*(BN111) + -0.000521*(BN111)^2,IF(UI!$D$19="More efficient the better",0.099 + -0.00591*(BN111) + 0.000429*(BN111)^2,0.0238*(BN111) + -0.238))</f>
        <v>0.3953984007</v>
      </c>
      <c r="BP111" s="57">
        <v>0.2182076232215956</v>
      </c>
      <c r="BQ111" s="57">
        <f t="shared" si="24"/>
        <v>22.97277795</v>
      </c>
      <c r="BR111" s="57">
        <f>IF(UI!$D$19="Less efficient is fine",-0.479 + 0.0553*(BQ111) + -0.000521*(BQ111)^2,IF(UI!$D$19="More efficient the better",0.099 + -0.00591*(BQ111) + 0.000429*(BQ111)^2,0.0238*(BQ111) + -0.238))</f>
        <v>0.3087521152</v>
      </c>
      <c r="BS111" s="57">
        <v>0.884645292118351</v>
      </c>
      <c r="BT111" s="57">
        <f t="shared" si="25"/>
        <v>22.31840005</v>
      </c>
      <c r="BU111" s="57">
        <f>IF(UI!$D$19="Less efficient is fine",-0.479 + 0.0553*(BT111) + -0.000521*(BT111)^2,IF(UI!$D$19="More efficient the better",0.099 + -0.00591*(BT111) + 0.000429*(BT111)^2,0.0238*(BT111) + -0.238))</f>
        <v>0.2931779212</v>
      </c>
      <c r="BV111" s="57">
        <v>0.4440407593512059</v>
      </c>
      <c r="BW111" s="57">
        <f t="shared" si="26"/>
        <v>16.82714231</v>
      </c>
      <c r="BX111" s="57">
        <f>IF(UI!$D$19="Less efficient is fine",-0.479 + 0.0553*(BW111) + -0.000521*(BW111)^2,IF(UI!$D$19="More efficient the better",0.099 + -0.00591*(BW111) + 0.000429*(BW111)^2,0.0238*(BW111) + -0.238))</f>
        <v>0.1624859871</v>
      </c>
      <c r="BY111" s="57">
        <v>0.33155744751880467</v>
      </c>
      <c r="BZ111" s="57">
        <f t="shared" si="27"/>
        <v>28.03579667</v>
      </c>
      <c r="CA111" s="57">
        <f>IF(UI!$D$19="Less efficient is fine",-0.479 + 0.0553*(BZ111) + -0.000521*(BZ111)^2,IF(UI!$D$19="More efficient the better",0.099 + -0.00591*(BZ111) + 0.000429*(BZ111)^2,0.0238*(BZ111) + -0.238))</f>
        <v>0.4292519608</v>
      </c>
      <c r="CB111" s="57">
        <v>0.33038339096132596</v>
      </c>
      <c r="CC111" s="57">
        <f t="shared" si="28"/>
        <v>24.84506469</v>
      </c>
      <c r="CD111" s="57">
        <f>IF(UI!$D$19="Less efficient is fine",-0.479 + 0.0553*(CC111) + -0.000521*(CC111)^2,IF(UI!$D$19="More efficient the better",0.099 + -0.00591*(CC111) + 0.000429*(CC111)^2,0.0238*(CC111) + -0.238))</f>
        <v>0.3533125396</v>
      </c>
      <c r="CE111" s="57">
        <v>0.8423225465595384</v>
      </c>
      <c r="CF111" s="57">
        <f t="shared" si="29"/>
        <v>16.28559868</v>
      </c>
      <c r="CG111" s="57">
        <f>IF(UI!$D$19="Less efficient is fine",-0.479 + 0.0553*(CF111) + -0.000521*(CF111)^2,IF(UI!$D$19="More efficient the better",0.099 + -0.00591*(CF111) + 0.000429*(CF111)^2,0.0238*(CF111) + -0.238))</f>
        <v>0.1495972486</v>
      </c>
      <c r="CH111" s="57">
        <v>0.2907736469128682</v>
      </c>
      <c r="CI111" s="57">
        <f t="shared" si="30"/>
        <v>16.90648121</v>
      </c>
      <c r="CJ111" s="57">
        <f>IF(UI!$D$19="Less efficient is fine",-0.479 + 0.0553*(CI111) + -0.000521*(CI111)^2,IF(UI!$D$19="More efficient the better",0.099 + -0.00591*(CI111) + 0.000429*(CI111)^2,0.0238*(CI111) + -0.238))</f>
        <v>0.1643742527</v>
      </c>
      <c r="CK111" s="57">
        <v>0.46694234665507994</v>
      </c>
      <c r="CL111" s="57">
        <f t="shared" si="31"/>
        <v>25.83188548</v>
      </c>
      <c r="CM111" s="57">
        <f>IF(UI!$D$19="Less efficient is fine",-0.479 + 0.0553*(CL111) + -0.000521*(CL111)^2,IF(UI!$D$19="More efficient the better",0.099 + -0.00591*(CL111) + 0.000429*(CL111)^2,0.0238*(CL111) + -0.238))</f>
        <v>0.3767988745</v>
      </c>
      <c r="CN111" s="57">
        <v>0.004436298032066799</v>
      </c>
      <c r="CO111" s="57">
        <f t="shared" si="32"/>
        <v>22.47097229</v>
      </c>
      <c r="CP111" s="57">
        <f>IF(UI!$D$19="Less efficient is fine",-0.479 + 0.0553*(CO111) + -0.000521*(CO111)^2,IF(UI!$D$19="More efficient the better",0.099 + -0.00591*(CO111) + 0.000429*(CO111)^2,0.0238*(CO111) + -0.238))</f>
        <v>0.2968091406</v>
      </c>
      <c r="CQ111" s="57">
        <v>0.3346541423563598</v>
      </c>
      <c r="CR111" s="57">
        <f t="shared" si="33"/>
        <v>22.4996195</v>
      </c>
      <c r="CS111" s="57">
        <f>IF(UI!$D$19="Less efficient is fine",-0.479 + 0.0553*(CR111) + -0.000521*(CR111)^2,IF(UI!$D$19="More efficient the better",0.099 + -0.00591*(CR111) + 0.000429*(CR111)^2,0.0238*(CR111) + -0.238))</f>
        <v>0.297490944</v>
      </c>
      <c r="CT111" s="57">
        <v>0.6101789723839176</v>
      </c>
      <c r="CU111" s="57">
        <f t="shared" si="34"/>
        <v>15.83497363</v>
      </c>
      <c r="CV111" s="57">
        <f>IF(UI!$D$19="Less efficient is fine",-0.479 + 0.0553*(CU111) + -0.000521*(CU111)^2,IF(UI!$D$19="More efficient the better",0.099 + -0.00591*(CU111) + 0.000429*(CU111)^2,0.0238*(CU111) + -0.238))</f>
        <v>0.1388723723</v>
      </c>
      <c r="CW111" s="57">
        <v>0.7869026994590401</v>
      </c>
      <c r="CX111" s="57">
        <f t="shared" si="35"/>
        <v>24.73766003</v>
      </c>
      <c r="CY111" s="57">
        <f>IF(UI!$D$19="Less efficient is fine",-0.479 + 0.0553*(CX111) + -0.000521*(CX111)^2,IF(UI!$D$19="More efficient the better",0.099 + -0.00591*(CX111) + 0.000429*(CX111)^2,0.0238*(CX111) + -0.238))</f>
        <v>0.3507563086</v>
      </c>
      <c r="CZ111" s="57">
        <v>0.1551152423555472</v>
      </c>
      <c r="DA111" s="57">
        <f t="shared" si="36"/>
        <v>28.50642521</v>
      </c>
      <c r="DB111" s="57">
        <f>IF(UI!$D$19="Less efficient is fine",-0.479 + 0.0553*(DA111) + -0.000521*(DA111)^2,IF(UI!$D$19="Efficient",0.099 + -0.00591*(DA111) + 0.000429*(DA111)^2,0.0238*(DA111) + -0.238))</f>
        <v>0.4404529199</v>
      </c>
      <c r="DC111" s="57">
        <v>0.6680876861047251</v>
      </c>
      <c r="DD111" s="57">
        <f t="shared" si="37"/>
        <v>20.94402047</v>
      </c>
      <c r="DE111" s="57">
        <f>IF(UI!$D$19="Less efficient is fine",-0.479 + 0.0553*(DD111) + -0.000521*(DD111)^2,IF(UI!$D$19="More efficient the better",0.099 + -0.00591*(DD111) + 0.000429*(DD111)^2,0.0238*(DD111) + -0.238))</f>
        <v>0.2604676873</v>
      </c>
      <c r="DF111" s="57">
        <v>0.22086800151276165</v>
      </c>
      <c r="DG111" s="57">
        <f t="shared" si="38"/>
        <v>25.65852893</v>
      </c>
      <c r="DH111" s="57">
        <f>IF(UI!$D$19="Less efficient is fine",-0.479 + 0.0553*(DG111) + -0.000521*(DG111)^2,IF(UI!$D$19="More efficient the better",0.099 + -0.00591*(DG111) + 0.000429*(DG111)^2,0.0238*(DG111) + -0.238))</f>
        <v>0.3726729884</v>
      </c>
      <c r="DI111" s="57">
        <v>0.04153065437925052</v>
      </c>
      <c r="DJ111" s="57">
        <f t="shared" si="39"/>
        <v>29.15281436</v>
      </c>
      <c r="DK111" s="57">
        <f>IF(UI!$D$19="Less efficient is fine",-0.479 + 0.0553*(DJ111) + -0.000521*(DJ111)^2,IF(UI!$D$19="More efficient the better",0.099 + -0.00591*(DJ111) + 0.000429*(DJ111)^2,0.0238*(DJ111) + -0.238))</f>
        <v>0.4558369817</v>
      </c>
      <c r="DL111" s="57">
        <v>0.08468471285066193</v>
      </c>
      <c r="DM111" s="57">
        <f t="shared" si="40"/>
        <v>25.23463551</v>
      </c>
      <c r="DN111" s="57">
        <f>IF(UI!$D$19="Less efficient is fine",-0.479 + 0.0553*(DM111) + -0.000521*(DM111)^2,IF(UI!$D$19="More efficient the better",0.099 + -0.00591*(DM111) + 0.000429*(DM111)^2,0.0238*(DM111) + -0.238))</f>
        <v>0.362584325</v>
      </c>
      <c r="DO111" s="57">
        <v>0.169309310340923</v>
      </c>
      <c r="DP111" s="57">
        <f t="shared" si="41"/>
        <v>25.74572838</v>
      </c>
      <c r="DQ111" s="57">
        <f>IF(UI!$D$19="Less efficient is fine",-0.479 + 0.0553*(DP111) + -0.000521*(DP111)^2,IF(UI!$D$19="More efficient the better",0.099 + -0.00591*(DP111) + 0.000429*(DP111)^2,0.0238*(DP111) + -0.238))</f>
        <v>0.3747483355</v>
      </c>
      <c r="DR111" s="57">
        <v>0.8316434447144572</v>
      </c>
      <c r="DS111" s="57">
        <f t="shared" si="42"/>
        <v>25.30714159</v>
      </c>
      <c r="DT111" s="57">
        <f>IF(UI!$D$19="Less efficient is fine",-0.479 + 0.0553*(DS111) + -0.000521*(DS111)^2,IF(UI!$D$19="More efficient the better",0.099 + -0.00591*(DS111) + 0.000429*(DS111)^2,0.0238*(DS111) + -0.238))</f>
        <v>0.3643099698</v>
      </c>
      <c r="DU111" s="57">
        <v>0.34705913693603074</v>
      </c>
      <c r="DV111" s="57">
        <f t="shared" si="43"/>
        <v>26.24970641</v>
      </c>
      <c r="DW111" s="57">
        <f>IF(UI!$D$19="Less efficient is fine",-0.479 + 0.0553*(DV111) + -0.000521*(DV111)^2,IF(UI!$D$19="More efficient the better",0.099 + -0.00591*(DV111) + 0.000429*(DV111)^2,0.0238*(DV111) + -0.238))</f>
        <v>0.3867430126</v>
      </c>
      <c r="DX111" s="57">
        <v>0.6328024540262248</v>
      </c>
      <c r="DY111" s="99">
        <f t="shared" si="44"/>
        <v>26.16011002</v>
      </c>
      <c r="DZ111" s="57">
        <f>IF(UI!$D$19="Less efficient is fine",-0.479 + 0.0553*(DY111) + -0.000521*(DY111)^2,IF(UI!$D$19="More efficient the better",0.099 + -0.00591*(DY111) + 0.000429*(DY111)^2,0.0238*(DY111) + -0.238))</f>
        <v>0.3846106185</v>
      </c>
      <c r="EA111" s="57">
        <v>0.015174714011457757</v>
      </c>
      <c r="EB111" s="99">
        <f t="shared" si="45"/>
        <v>22.87105436</v>
      </c>
      <c r="EC111" s="57">
        <f>IF(UI!$D$19="Less efficient is fine",-0.479 + 0.0553*(EB111) + -0.000521*(EB111)^2,IF(UI!$D$19="More efficient the better",0.099 + -0.00591*(EB111) + 0.000429*(EB111)^2,0.0238*(EB111) + -0.238))</f>
        <v>0.3063310938</v>
      </c>
      <c r="ED111" s="57">
        <v>0.6510320983442144</v>
      </c>
      <c r="EE111" s="99">
        <f t="shared" si="46"/>
        <v>22.2001289</v>
      </c>
      <c r="EF111" s="57">
        <f>IF(UI!$D$19="Less efficient is fine",-0.479 + 0.0553*(EE111) + -0.000521*(EE111)^2,IF(UI!$D$19="More efficient the better",0.099 + -0.00591*(EE111) + 0.000429*(EE111)^2,0.0238*(EE111) + -0.238))</f>
        <v>0.2903630678</v>
      </c>
      <c r="EG111" s="57">
        <v>0.997205769315085</v>
      </c>
      <c r="EH111" s="99">
        <f t="shared" si="47"/>
        <v>25.3366062</v>
      </c>
      <c r="EI111" s="57">
        <f>IF(UI!$D$19="Less efficient is fine",-0.479 + 0.0553*(EH111) + -0.000521*(EH111)^2,IF(UI!$D$19="More efficient the better",0.099 + -0.00591*(EH111) + 0.000429*(EH111)^2,0.0238*(EH111) + -0.238))</f>
        <v>0.3650112276</v>
      </c>
      <c r="EJ111" s="57">
        <v>0.625415913361566</v>
      </c>
      <c r="EK111" s="99">
        <f t="shared" si="48"/>
        <v>17.65430939</v>
      </c>
      <c r="EL111" s="57">
        <f>IF(UI!$D$19="Less efficient is fine",-0.479 + 0.0553*(EK111) + -0.000521*(EK111)^2,IF(UI!$D$19="More efficient the better",0.099 + -0.00591*(EK111) + 0.000429*(EK111)^2,0.0238*(EK111) + -0.238))</f>
        <v>0.1821725635</v>
      </c>
      <c r="EM111" s="57">
        <v>0.7271641015064289</v>
      </c>
      <c r="EN111" s="99">
        <f t="shared" si="49"/>
        <v>18.2127027</v>
      </c>
      <c r="EO111" s="57">
        <f>IF(UI!$D$19="Less efficient is fine",-0.479 + 0.0553*(EN111) + -0.000521*(EN111)^2,IF(UI!$D$19="More efficient the better",0.099 + -0.00591*(EN111) + 0.000429*(EN111)^2,0.0238*(EN111) + -0.238))</f>
        <v>0.1954623242</v>
      </c>
      <c r="EP111" s="57">
        <v>0.04941946930801222</v>
      </c>
      <c r="EQ111" s="99">
        <f t="shared" si="50"/>
        <v>29.24421919</v>
      </c>
      <c r="ER111" s="57">
        <f>IF(UI!$D$19="Less efficient is fine",-0.479 + 0.0553*(EQ111) + -0.000521*(EQ111)^2,IF(UI!$D$19="More efficient the better",0.099 + -0.00591*(EQ111) + 0.000429*(EQ111)^2,0.0238*(EQ111) + -0.238))</f>
        <v>0.4580124168</v>
      </c>
      <c r="ES111" s="57">
        <v>0.3042489919966853</v>
      </c>
      <c r="ET111" s="99">
        <f t="shared" si="51"/>
        <v>20.17009421</v>
      </c>
      <c r="EU111" s="57">
        <f>IF(UI!$D$19="Less efficient is fine",-0.479 + 0.0553*(ET111) + -0.000521*(ET111)^2,IF(UI!$D$19="More efficient the better",0.099 + -0.00591*(ET111) + 0.000429*(ET111)^2,0.0238*(ET111) + -0.238))</f>
        <v>0.2420482422</v>
      </c>
      <c r="EV111" s="57">
        <v>0.9571371831334485</v>
      </c>
      <c r="EW111" s="99">
        <f t="shared" si="52"/>
        <v>22.18784963</v>
      </c>
      <c r="EX111" s="57">
        <f>IF(UI!$D$19="Less efficient is fine",-0.479 + 0.0553*(EW111) + -0.000521*(EW111)^2,IF(UI!$D$19="More efficient the better",0.099 + -0.00591*(EW111) + 0.000429*(EW111)^2,0.0238*(EW111) + -0.238))</f>
        <v>0.2900708212</v>
      </c>
      <c r="EY111" s="57">
        <v>0.9050858174399752</v>
      </c>
      <c r="EZ111" s="99">
        <f t="shared" si="53"/>
        <v>13.03938163</v>
      </c>
      <c r="FA111" s="57">
        <f>IF(UI!$D$19="Less efficient is fine",-0.479 + 0.0553*(EZ111) + -0.000521*(EZ111)^2,IF(UI!$D$19="More efficient the better",0.099 + -0.00591*(EZ111) + 0.000429*(EZ111)^2,0.0238*(EZ111) + -0.238))</f>
        <v>0.07233728279</v>
      </c>
      <c r="FB111" s="57">
        <v>0.6975410947150879</v>
      </c>
      <c r="FC111" s="99">
        <f t="shared" si="54"/>
        <v>9.769700907</v>
      </c>
      <c r="FD111" s="57">
        <f>IF(UI!$D$19="Less efficient is fine",-0.479 + 0.0553*(FC111) + -0.000521*(FC111)^2,IF(UI!$D$19="More efficient the better",0.099 + -0.00591*(FC111) + 0.000429*(FC111)^2,0.0238*(FC111) + -0.238))</f>
        <v>-0.005481118421</v>
      </c>
      <c r="FE111" s="57">
        <v>0.24740709847025666</v>
      </c>
      <c r="FF111" s="57">
        <f t="shared" si="55"/>
        <v>35.79287884</v>
      </c>
      <c r="FG111" s="57">
        <f>IF(UI!$D$19="Less efficient is fine",-0.479 + 0.0553*(FF111) + -0.000521*(FF111)^2,IF(UI!$D$19="More efficient the better",0.099 + -0.00591*(FF111) + 0.000429*(FF111)^2,0.0238*(FF111) + -0.238))</f>
        <v>0.6138705164</v>
      </c>
    </row>
    <row r="112" ht="15.75" customHeight="1">
      <c r="A112" s="57">
        <f t="shared" si="1"/>
        <v>0.5927599089</v>
      </c>
      <c r="B112" s="57">
        <v>0.15790476219463057</v>
      </c>
      <c r="C112" s="57">
        <f t="shared" si="2"/>
        <v>31.0908313</v>
      </c>
      <c r="D112" s="57">
        <f>IF(UI!$D$19="Less efficient is fine",-0.479 + 0.0553*(C112) + -0.000521*(C112)^2,IF(UI!$D$19="More efficient the better",0.099 + -0.00591*(C112) + 0.000429*(C112)^2,0.0238*(C112) + -0.238))</f>
        <v>0.5019617849</v>
      </c>
      <c r="E112" s="57">
        <v>0.5670193580982028</v>
      </c>
      <c r="F112" s="57">
        <f t="shared" si="3"/>
        <v>19.59590655</v>
      </c>
      <c r="G112" s="57">
        <f>IF(UI!$D$19="Less efficient is fine",-0.479 + 0.0553*(F112) + -0.000521*(F112)^2,IF(UI!$D$19="More efficient the better",0.099 + -0.00591*(F112) + 0.000429*(F112)^2,0.0238*(F112) + -0.238))</f>
        <v>0.2283825759</v>
      </c>
      <c r="H112" s="57">
        <v>0.22590609527594951</v>
      </c>
      <c r="I112" s="57">
        <f t="shared" si="4"/>
        <v>32.68042441</v>
      </c>
      <c r="J112" s="57">
        <f>IF(UI!$D$19="Less efficient is fine",-0.479 + 0.0553*(I112) + -0.000521*(I112)^2,IF(UI!$D$19="More efficient the better",0.099 + -0.00591*(I112) + 0.000429*(I112)^2,0.0238*(I112) + -0.238))</f>
        <v>0.5397941009</v>
      </c>
      <c r="K112" s="57">
        <v>0.2241362849068087</v>
      </c>
      <c r="L112" s="99">
        <f t="shared" si="5"/>
        <v>20.00859481</v>
      </c>
      <c r="M112" s="57">
        <f>IF(UI!$D$19="Less efficient is fine",-0.479 + 0.0553*(L112) + -0.000521*(L112)^2,IF(UI!$D$19="More efficient the better",0.099 + -0.00591*(L112) + 0.000429*(L112)^2,0.0238*(L112) + -0.238))</f>
        <v>0.2382045566</v>
      </c>
      <c r="N112" s="57">
        <v>0.6829138831455668</v>
      </c>
      <c r="O112" s="57">
        <f t="shared" si="6"/>
        <v>22.3037342</v>
      </c>
      <c r="P112" s="57">
        <f>IF(UI!$D$19="Less efficient is fine",-0.479 + 0.0553*(O112) + -0.000521*(O112)^2,IF(UI!$D$19="More efficient the better",0.099 + -0.00591*(O112) + 0.000429*(O112)^2,0.0238*(O112) + -0.238))</f>
        <v>0.292828874</v>
      </c>
      <c r="Q112" s="57">
        <v>0.0937107532744953</v>
      </c>
      <c r="R112" s="57">
        <f t="shared" si="7"/>
        <v>20.5152272</v>
      </c>
      <c r="S112" s="57">
        <f>IF(UI!$D$19="Less efficient is fine",-0.479 + 0.0553*(R112) + -0.000521*(R112)^2,IF(UI!$D$19="More efficient the better",0.099 + -0.00591*(R112) + 0.000429*(R112)^2,0.0238*(R112) + -0.238))</f>
        <v>0.2502624073</v>
      </c>
      <c r="T112" s="57">
        <v>0.3350213488619411</v>
      </c>
      <c r="U112" s="57">
        <f t="shared" si="8"/>
        <v>26.09280679</v>
      </c>
      <c r="V112" s="57">
        <f>IF(UI!$D$19="Less efficient is fine",-0.479 + 0.0553*(U112) + -0.000521*(U112)^2,IF(UI!$D$19="More efficient the better",0.099 + -0.00591*(U112) + 0.000429*(U112)^2,0.0238*(U112) + -0.238))</f>
        <v>0.3830088017</v>
      </c>
      <c r="W112" s="57">
        <v>0.18752186366251145</v>
      </c>
      <c r="X112" s="57">
        <f t="shared" si="9"/>
        <v>20.44963255</v>
      </c>
      <c r="Y112" s="57">
        <f>IF(UI!$D$19="Less efficient is fine",-0.479 + 0.0553*(X112) + -0.000521*(X112)^2,IF(UI!$D$19="More efficient the better",0.099 + -0.00591*(X112) + 0.000429*(X112)^2,0.0238*(X112) + -0.238))</f>
        <v>0.2487012547</v>
      </c>
      <c r="Z112" s="57">
        <v>0.14457488336813618</v>
      </c>
      <c r="AA112" s="57">
        <f t="shared" si="10"/>
        <v>24.61317944</v>
      </c>
      <c r="AB112" s="57">
        <f>IF(UI!$D$19="Less efficient is fine",-0.479 + 0.0553*(AA112) + -0.000521*(AA112)^2,IF(UI!$D$19="More efficient the better",0.099 + -0.00591*(AA112) + 0.000429*(AA112)^2,0.0238*(AA112) + -0.238))</f>
        <v>0.3477936706</v>
      </c>
      <c r="AC112" s="57">
        <v>0.24762840469378544</v>
      </c>
      <c r="AD112" s="57">
        <f t="shared" si="11"/>
        <v>27.11123454</v>
      </c>
      <c r="AE112" s="57">
        <f>IF(UI!$D$19="Less efficient is fine",-0.479 + 0.0553*(AD112) + -0.000521*(AD112)^2,IF(UI!$D$19="More efficient the better",0.099 + -0.00591*(AD112) + 0.000429*(AD112)^2,0.0238*(AD112) + -0.238))</f>
        <v>0.4072473821</v>
      </c>
      <c r="AF112" s="57">
        <v>0.6121842472281704</v>
      </c>
      <c r="AG112" s="57">
        <f t="shared" si="12"/>
        <v>22.84842818</v>
      </c>
      <c r="AH112" s="57">
        <f>IF(UI!$D$19="Less efficient is fine",-0.479 + 0.0553*(AG112) + -0.000521*(AG112)^2,IF(UI!$D$19="More efficient the better",0.099 + -0.00591*(AG112) + 0.000429*(AG112)^2,0.0238*(AG112) + -0.238))</f>
        <v>0.3057925908</v>
      </c>
      <c r="AI112" s="57">
        <v>0.9622951097741465</v>
      </c>
      <c r="AJ112" s="57">
        <f t="shared" si="13"/>
        <v>26.98204853</v>
      </c>
      <c r="AK112" s="57">
        <f>IF(UI!$D$19="Less efficient is fine",-0.479 + 0.0553*(AJ112) + -0.000521*(AJ112)^2,IF(UI!$D$19="More efficient the better",0.099 + -0.00591*(AJ112) + 0.000429*(AJ112)^2,0.0238*(AJ112) + -0.238))</f>
        <v>0.404172755</v>
      </c>
      <c r="AL112" s="57">
        <v>0.5266808289175514</v>
      </c>
      <c r="AM112" s="57">
        <f t="shared" si="14"/>
        <v>19.38543511</v>
      </c>
      <c r="AN112" s="57">
        <f>IF(UI!$D$19="Less efficient is fine",-0.479 + 0.0553*(AM112) + -0.000521*(AM112)^2,IF(UI!$D$19="More efficient the better",0.099 + -0.00591*(AM112) + 0.000429*(AM112)^2,0.0238*(AM112) + -0.238))</f>
        <v>0.2233733556</v>
      </c>
      <c r="AO112" s="57">
        <v>0.3420718516386454</v>
      </c>
      <c r="AP112" s="57">
        <f t="shared" si="15"/>
        <v>21.48138939</v>
      </c>
      <c r="AQ112" s="57">
        <f>IF(UI!$D$19="Less efficient is fine",-0.479 + 0.0553*(AP112) + -0.000521*(AP112)^2,IF(UI!$D$19="More efficient the better",0.099 + -0.00591*(AP112) + 0.000429*(AP112)^2,0.0238*(AP112) + -0.238))</f>
        <v>0.2732570676</v>
      </c>
      <c r="AR112" s="57">
        <v>0.14324590267501314</v>
      </c>
      <c r="AS112" s="57">
        <f t="shared" si="16"/>
        <v>27.94387111</v>
      </c>
      <c r="AT112" s="57">
        <f>IF(UI!$D$19="Less efficient is fine",-0.479 + 0.0553*(AS112) + -0.000521*(AS112)^2,IF(UI!$D$19="More efficient the better",0.099 + -0.00591*(AS112) + 0.000429*(AS112)^2,0.0238*(AS112) + -0.238))</f>
        <v>0.4270641324</v>
      </c>
      <c r="AU112" s="57">
        <v>0.7972038698234334</v>
      </c>
      <c r="AV112" s="57">
        <f t="shared" si="17"/>
        <v>23.86659294</v>
      </c>
      <c r="AW112" s="57">
        <f>IF(UI!$D$19="Less efficient is fine",-0.479 + 0.0553*(AV112) + -0.000521*(AV112)^2,IF(UI!$D$19="More efficient the better",0.099 + -0.00591*(AV112) + 0.000429*(AV112)^2,0.0238*(AV112) + -0.238))</f>
        <v>0.330024912</v>
      </c>
      <c r="AX112" s="57">
        <v>0.16667769844615177</v>
      </c>
      <c r="AY112" s="57">
        <f t="shared" si="18"/>
        <v>25.59816219</v>
      </c>
      <c r="AZ112" s="57">
        <f>IF(UI!$D$19="Less efficient is fine",-0.479 + 0.0553*(AY112) + -0.000521*(AY112)^2,IF(UI!$D$19="More efficient the better",0.099 + -0.00591*(AY112) + 0.000429*(AY112)^2,0.0238*(AY112) + -0.238))</f>
        <v>0.3712362602</v>
      </c>
      <c r="BA112" s="57">
        <v>0.3530464196739246</v>
      </c>
      <c r="BB112" s="57">
        <f t="shared" si="19"/>
        <v>21.36117322</v>
      </c>
      <c r="BC112" s="57">
        <f>IF(UI!$D$19="Less efficient is fine",-0.479 + 0.0553*(BB112) + -0.000521*(BB112)^2,IF(UI!$D$19="More efficient the better",0.099 + -0.00591*(BB112) + 0.000429*(BB112)^2,0.0238*(BB112) + -0.238))</f>
        <v>0.2703959227</v>
      </c>
      <c r="BD112" s="57">
        <v>0.03242654725563454</v>
      </c>
      <c r="BE112" s="57">
        <f t="shared" si="20"/>
        <v>19.27331354</v>
      </c>
      <c r="BF112" s="57">
        <f>IF(UI!$D$19="Less efficient is fine",-0.479 + 0.0553*(BE112) + -0.000521*(BE112)^2,IF(UI!$D$19="More efficient the better",0.099 + -0.00591*(BE112) + 0.000429*(BE112)^2,0.0238*(BE112) + -0.238))</f>
        <v>0.2207048622</v>
      </c>
      <c r="BG112" s="57">
        <v>0.31247916466887127</v>
      </c>
      <c r="BH112" s="57">
        <f t="shared" si="21"/>
        <v>26.9527153</v>
      </c>
      <c r="BI112" s="57">
        <f>IF(UI!$D$19="Less efficient is fine",-0.479 + 0.0553*(BH112) + -0.000521*(BH112)^2,IF(UI!$D$19="More efficient the better",0.099 + -0.00591*(BH112) + 0.000429*(BH112)^2,0.0238*(BH112) + -0.238))</f>
        <v>0.4034746241</v>
      </c>
      <c r="BJ112" s="57">
        <v>0.20474084567429063</v>
      </c>
      <c r="BK112" s="57">
        <f t="shared" si="22"/>
        <v>15.59976891</v>
      </c>
      <c r="BL112" s="57">
        <f>IF(UI!$D$19="Less efficient is fine",-0.479 + 0.0553*(BK112) + -0.000521*(BK112)^2,IF(UI!$D$19="More efficient the better",0.099 + -0.00591*(BK112) + 0.000429*(BK112)^2,0.0238*(BK112) + -0.238))</f>
        <v>0.1332745001</v>
      </c>
      <c r="BM112" s="57">
        <v>0.20611262995230495</v>
      </c>
      <c r="BN112" s="57">
        <f t="shared" si="23"/>
        <v>26.5312624</v>
      </c>
      <c r="BO112" s="57">
        <f>IF(UI!$D$19="Less efficient is fine",-0.479 + 0.0553*(BN112) + -0.000521*(BN112)^2,IF(UI!$D$19="More efficient the better",0.099 + -0.00591*(BN112) + 0.000429*(BN112)^2,0.0238*(BN112) + -0.238))</f>
        <v>0.393444045</v>
      </c>
      <c r="BP112" s="57">
        <v>0.10166837315905386</v>
      </c>
      <c r="BQ112" s="57">
        <f t="shared" si="24"/>
        <v>22.02917942</v>
      </c>
      <c r="BR112" s="57">
        <f>IF(UI!$D$19="Less efficient is fine",-0.479 + 0.0553*(BQ112) + -0.000521*(BQ112)^2,IF(UI!$D$19="More efficient the better",0.099 + -0.00591*(BQ112) + 0.000429*(BQ112)^2,0.0238*(BQ112) + -0.238))</f>
        <v>0.2862944702</v>
      </c>
      <c r="BS112" s="57">
        <v>0.35929713581245926</v>
      </c>
      <c r="BT112" s="57">
        <f t="shared" si="25"/>
        <v>23.1192485</v>
      </c>
      <c r="BU112" s="57">
        <f>IF(UI!$D$19="Less efficient is fine",-0.479 + 0.0553*(BT112) + -0.000521*(BT112)^2,IF(UI!$D$19="More efficient the better",0.099 + -0.00591*(BT112) + 0.000429*(BT112)^2,0.0238*(BT112) + -0.238))</f>
        <v>0.3122381143</v>
      </c>
      <c r="BV112" s="57">
        <v>0.6825806052615777</v>
      </c>
      <c r="BW112" s="57">
        <f t="shared" si="26"/>
        <v>14.3099404</v>
      </c>
      <c r="BX112" s="57">
        <f>IF(UI!$D$19="Less efficient is fine",-0.479 + 0.0553*(BW112) + -0.000521*(BW112)^2,IF(UI!$D$19="More efficient the better",0.099 + -0.00591*(BW112) + 0.000429*(BW112)^2,0.0238*(BW112) + -0.238))</f>
        <v>0.1025765815</v>
      </c>
      <c r="BY112" s="57">
        <v>0.8242615683368573</v>
      </c>
      <c r="BZ112" s="57">
        <f t="shared" si="27"/>
        <v>25.99572917</v>
      </c>
      <c r="CA112" s="57">
        <f>IF(UI!$D$19="Less efficient is fine",-0.479 + 0.0553*(BZ112) + -0.000521*(BZ112)^2,IF(UI!$D$19="More efficient the better",0.099 + -0.00591*(BZ112) + 0.000429*(BZ112)^2,0.0238*(BZ112) + -0.238))</f>
        <v>0.3806983543</v>
      </c>
      <c r="CB112" s="57">
        <v>0.9093617953417923</v>
      </c>
      <c r="CC112" s="57">
        <f t="shared" si="28"/>
        <v>24.97769724</v>
      </c>
      <c r="CD112" s="57">
        <f>IF(UI!$D$19="Less efficient is fine",-0.479 + 0.0553*(CC112) + -0.000521*(CC112)^2,IF(UI!$D$19="More efficient the better",0.099 + -0.00591*(CC112) + 0.000429*(CC112)^2,0.0238*(CC112) + -0.238))</f>
        <v>0.3564691942</v>
      </c>
      <c r="CE112" s="57">
        <v>0.8904600259881346</v>
      </c>
      <c r="CF112" s="57">
        <f t="shared" si="29"/>
        <v>16.90407563</v>
      </c>
      <c r="CG112" s="57">
        <f>IF(UI!$D$19="Less efficient is fine",-0.479 + 0.0553*(CF112) + -0.000521*(CF112)^2,IF(UI!$D$19="More efficient the better",0.099 + -0.00591*(CF112) + 0.000429*(CF112)^2,0.0238*(CF112) + -0.238))</f>
        <v>0.1643169999</v>
      </c>
      <c r="CH112" s="57">
        <v>0.1847877380118469</v>
      </c>
      <c r="CI112" s="57">
        <f t="shared" si="30"/>
        <v>16.51981799</v>
      </c>
      <c r="CJ112" s="57">
        <f>IF(UI!$D$19="Less efficient is fine",-0.479 + 0.0553*(CI112) + -0.000521*(CI112)^2,IF(UI!$D$19="More efficient the better",0.099 + -0.00591*(CI112) + 0.000429*(CI112)^2,0.0238*(CI112) + -0.238))</f>
        <v>0.1551716682</v>
      </c>
      <c r="CK112" s="57">
        <v>0.5981829699803501</v>
      </c>
      <c r="CL112" s="57">
        <f t="shared" si="31"/>
        <v>20.77882454</v>
      </c>
      <c r="CM112" s="57">
        <f>IF(UI!$D$19="Less efficient is fine",-0.479 + 0.0553*(CL112) + -0.000521*(CL112)^2,IF(UI!$D$19="More efficient the better",0.099 + -0.00591*(CL112) + 0.000429*(CL112)^2,0.0238*(CL112) + -0.238))</f>
        <v>0.256536024</v>
      </c>
      <c r="CN112" s="57">
        <v>0.8790417598547858</v>
      </c>
      <c r="CO112" s="57">
        <f t="shared" si="32"/>
        <v>26.28521874</v>
      </c>
      <c r="CP112" s="57">
        <f>IF(UI!$D$19="Less efficient is fine",-0.479 + 0.0553*(CO112) + -0.000521*(CO112)^2,IF(UI!$D$19="More efficient the better",0.099 + -0.00591*(CO112) + 0.000429*(CO112)^2,0.0238*(CO112) + -0.238))</f>
        <v>0.387588206</v>
      </c>
      <c r="CQ112" s="57">
        <v>0.31927591387469234</v>
      </c>
      <c r="CR112" s="57">
        <f t="shared" si="33"/>
        <v>22.39501909</v>
      </c>
      <c r="CS112" s="57">
        <f>IF(UI!$D$19="Less efficient is fine",-0.479 + 0.0553*(CR112) + -0.000521*(CR112)^2,IF(UI!$D$19="More efficient the better",0.099 + -0.00591*(CR112) + 0.000429*(CR112)^2,0.0238*(CR112) + -0.238))</f>
        <v>0.2950014543</v>
      </c>
      <c r="CT112" s="57">
        <v>0.7002934913587366</v>
      </c>
      <c r="CU112" s="57">
        <f t="shared" si="34"/>
        <v>16.59431923</v>
      </c>
      <c r="CV112" s="57">
        <f>IF(UI!$D$19="Less efficient is fine",-0.479 + 0.0553*(CU112) + -0.000521*(CU112)^2,IF(UI!$D$19="More efficient the better",0.099 + -0.00591*(CU112) + 0.000429*(CU112)^2,0.0238*(CU112) + -0.238))</f>
        <v>0.1569447977</v>
      </c>
      <c r="CW112" s="57">
        <v>0.9429040947329277</v>
      </c>
      <c r="CX112" s="57">
        <f t="shared" si="35"/>
        <v>28.2408463</v>
      </c>
      <c r="CY112" s="57">
        <f>IF(UI!$D$19="Less efficient is fine",-0.479 + 0.0553*(CX112) + -0.000521*(CX112)^2,IF(UI!$D$19="More efficient the better",0.099 + -0.00591*(CX112) + 0.000429*(CX112)^2,0.0238*(CX112) + -0.238))</f>
        <v>0.4341321419</v>
      </c>
      <c r="CZ112" s="57">
        <v>0.6130125446594624</v>
      </c>
      <c r="DA112" s="57">
        <f t="shared" si="36"/>
        <v>24.69330041</v>
      </c>
      <c r="DB112" s="57">
        <f>IF(UI!$D$19="Less efficient is fine",-0.479 + 0.0553*(DA112) + -0.000521*(DA112)^2,IF(UI!$D$19="Efficient",0.099 + -0.00591*(DA112) + 0.000429*(DA112)^2,0.0238*(DA112) + -0.238))</f>
        <v>0.3497005497</v>
      </c>
      <c r="DC112" s="57">
        <v>0.9933297286501493</v>
      </c>
      <c r="DD112" s="57">
        <f t="shared" si="37"/>
        <v>26.99972969</v>
      </c>
      <c r="DE112" s="57">
        <f>IF(UI!$D$19="Less efficient is fine",-0.479 + 0.0553*(DD112) + -0.000521*(DD112)^2,IF(UI!$D$19="More efficient the better",0.099 + -0.00591*(DD112) + 0.000429*(DD112)^2,0.0238*(DD112) + -0.238))</f>
        <v>0.4045935665</v>
      </c>
      <c r="DF112" s="57">
        <v>0.4777396813837692</v>
      </c>
      <c r="DG112" s="57">
        <f t="shared" si="38"/>
        <v>26.90994499</v>
      </c>
      <c r="DH112" s="57">
        <f>IF(UI!$D$19="Less efficient is fine",-0.479 + 0.0553*(DG112) + -0.000521*(DG112)^2,IF(UI!$D$19="More efficient the better",0.099 + -0.00591*(DG112) + 0.000429*(DG112)^2,0.0238*(DG112) + -0.238))</f>
        <v>0.4024566907</v>
      </c>
      <c r="DI112" s="57">
        <v>0.5871067956687476</v>
      </c>
      <c r="DJ112" s="57">
        <f t="shared" si="39"/>
        <v>25.71891736</v>
      </c>
      <c r="DK112" s="57">
        <f>IF(UI!$D$19="Less efficient is fine",-0.479 + 0.0553*(DJ112) + -0.000521*(DJ112)^2,IF(UI!$D$19="More efficient the better",0.099 + -0.00591*(DJ112) + 0.000429*(DJ112)^2,0.0238*(DJ112) + -0.238))</f>
        <v>0.3741102331</v>
      </c>
      <c r="DL112" s="57">
        <v>0.7912978625587654</v>
      </c>
      <c r="DM112" s="57">
        <f t="shared" si="40"/>
        <v>24.18538511</v>
      </c>
      <c r="DN112" s="57">
        <f>IF(UI!$D$19="Less efficient is fine",-0.479 + 0.0553*(DM112) + -0.000521*(DM112)^2,IF(UI!$D$19="More efficient the better",0.099 + -0.00591*(DM112) + 0.000429*(DM112)^2,0.0238*(DM112) + -0.238))</f>
        <v>0.3376121657</v>
      </c>
      <c r="DO112" s="57">
        <v>0.05358873723559776</v>
      </c>
      <c r="DP112" s="57">
        <f t="shared" si="41"/>
        <v>24.98213913</v>
      </c>
      <c r="DQ112" s="57">
        <f>IF(UI!$D$19="Less efficient is fine",-0.479 + 0.0553*(DP112) + -0.000521*(DP112)^2,IF(UI!$D$19="More efficient the better",0.099 + -0.00591*(DP112) + 0.000429*(DP112)^2,0.0238*(DP112) + -0.238))</f>
        <v>0.3565749113</v>
      </c>
      <c r="DR112" s="57">
        <v>0.7261650724261934</v>
      </c>
      <c r="DS112" s="57">
        <f t="shared" si="42"/>
        <v>23.73961271</v>
      </c>
      <c r="DT112" s="57">
        <f>IF(UI!$D$19="Less efficient is fine",-0.479 + 0.0553*(DS112) + -0.000521*(DS112)^2,IF(UI!$D$19="More efficient the better",0.099 + -0.00591*(DS112) + 0.000429*(DS112)^2,0.0238*(DS112) + -0.238))</f>
        <v>0.3270027826</v>
      </c>
      <c r="DU112" s="57">
        <v>0.22700028848893827</v>
      </c>
      <c r="DV112" s="57">
        <f t="shared" si="43"/>
        <v>26.01069347</v>
      </c>
      <c r="DW112" s="57">
        <f>IF(UI!$D$19="Less efficient is fine",-0.479 + 0.0553*(DV112) + -0.000521*(DV112)^2,IF(UI!$D$19="More efficient the better",0.099 + -0.00591*(DV112) + 0.000429*(DV112)^2,0.0238*(DV112) + -0.238))</f>
        <v>0.3810545047</v>
      </c>
      <c r="DX112" s="57">
        <v>0.3937076896036573</v>
      </c>
      <c r="DY112" s="99">
        <f t="shared" si="44"/>
        <v>31.43682144</v>
      </c>
      <c r="DZ112" s="57">
        <f>IF(UI!$D$19="Less efficient is fine",-0.479 + 0.0553*(DY112) + -0.000521*(DY112)^2,IF(UI!$D$19="More efficient the better",0.099 + -0.00591*(DY112) + 0.000429*(DY112)^2,0.0238*(DY112) + -0.238))</f>
        <v>0.5101963502</v>
      </c>
      <c r="EA112" s="57">
        <v>0.5136235396762097</v>
      </c>
      <c r="EB112" s="99">
        <f t="shared" si="45"/>
        <v>20.54043438</v>
      </c>
      <c r="EC112" s="57">
        <f>IF(UI!$D$19="Less efficient is fine",-0.479 + 0.0553*(EB112) + -0.000521*(EB112)^2,IF(UI!$D$19="More efficient the better",0.099 + -0.00591*(EB112) + 0.000429*(EB112)^2,0.0238*(EB112) + -0.238))</f>
        <v>0.2508623382</v>
      </c>
      <c r="ED112" s="57">
        <v>0.6509685956244359</v>
      </c>
      <c r="EE112" s="99">
        <f t="shared" si="46"/>
        <v>22.19951023</v>
      </c>
      <c r="EF112" s="57">
        <f>IF(UI!$D$19="Less efficient is fine",-0.479 + 0.0553*(EE112) + -0.000521*(EE112)^2,IF(UI!$D$19="More efficient the better",0.099 + -0.00591*(EE112) + 0.000429*(EE112)^2,0.0238*(EE112) + -0.238))</f>
        <v>0.2903483435</v>
      </c>
      <c r="EG112" s="57">
        <v>0.09564005289754995</v>
      </c>
      <c r="EH112" s="99">
        <f t="shared" si="47"/>
        <v>20.53074534</v>
      </c>
      <c r="EI112" s="57">
        <f>IF(UI!$D$19="Less efficient is fine",-0.479 + 0.0553*(EH112) + -0.000521*(EH112)^2,IF(UI!$D$19="More efficient the better",0.099 + -0.00591*(EH112) + 0.000429*(EH112)^2,0.0238*(EH112) + -0.238))</f>
        <v>0.2506317391</v>
      </c>
      <c r="EJ112" s="57">
        <v>0.4979793460021861</v>
      </c>
      <c r="EK112" s="99">
        <f t="shared" si="48"/>
        <v>21.49494325</v>
      </c>
      <c r="EL112" s="57">
        <f>IF(UI!$D$19="Less efficient is fine",-0.479 + 0.0553*(EK112) + -0.000521*(EK112)^2,IF(UI!$D$19="More efficient the better",0.099 + -0.00591*(EK112) + 0.000429*(EK112)^2,0.0238*(EK112) + -0.238))</f>
        <v>0.2735796494</v>
      </c>
      <c r="EM112" s="57">
        <v>0.8709991124263818</v>
      </c>
      <c r="EN112" s="99">
        <f t="shared" si="49"/>
        <v>19.70818066</v>
      </c>
      <c r="EO112" s="57">
        <f>IF(UI!$D$19="Less efficient is fine",-0.479 + 0.0553*(EN112) + -0.000521*(EN112)^2,IF(UI!$D$19="More efficient the better",0.099 + -0.00591*(EN112) + 0.000429*(EN112)^2,0.0238*(EN112) + -0.238))</f>
        <v>0.2310546997</v>
      </c>
      <c r="EP112" s="57">
        <v>0.2456085901108397</v>
      </c>
      <c r="EQ112" s="99">
        <f t="shared" si="50"/>
        <v>34.46172982</v>
      </c>
      <c r="ER112" s="57">
        <f>IF(UI!$D$19="Less efficient is fine",-0.479 + 0.0553*(EQ112) + -0.000521*(EQ112)^2,IF(UI!$D$19="More efficient the better",0.099 + -0.00591*(EQ112) + 0.000429*(EQ112)^2,0.0238*(EQ112) + -0.238))</f>
        <v>0.5821891696</v>
      </c>
      <c r="ES112" s="57">
        <v>0.7054418043491901</v>
      </c>
      <c r="ET112" s="99">
        <f t="shared" si="51"/>
        <v>17.74378936</v>
      </c>
      <c r="EU112" s="57">
        <f>IF(UI!$D$19="Less efficient is fine",-0.479 + 0.0553*(ET112) + -0.000521*(ET112)^2,IF(UI!$D$19="More efficient the better",0.099 + -0.00591*(ET112) + 0.000429*(ET112)^2,0.0238*(ET112) + -0.238))</f>
        <v>0.1843021867</v>
      </c>
      <c r="EV112" s="57">
        <v>0.15226987981365936</v>
      </c>
      <c r="EW112" s="99">
        <f t="shared" si="52"/>
        <v>18.48333045</v>
      </c>
      <c r="EX112" s="57">
        <f>IF(UI!$D$19="Less efficient is fine",-0.479 + 0.0553*(EW112) + -0.000521*(EW112)^2,IF(UI!$D$19="More efficient the better",0.099 + -0.00591*(EW112) + 0.000429*(EW112)^2,0.0238*(EW112) + -0.238))</f>
        <v>0.2019032648</v>
      </c>
      <c r="EY112" s="57">
        <v>0.9232361786466752</v>
      </c>
      <c r="EZ112" s="99">
        <f t="shared" si="53"/>
        <v>13.23678284</v>
      </c>
      <c r="FA112" s="57">
        <f>IF(UI!$D$19="Less efficient is fine",-0.479 + 0.0553*(EZ112) + -0.000521*(EZ112)^2,IF(UI!$D$19="More efficient the better",0.099 + -0.00591*(EZ112) + 0.000429*(EZ112)^2,0.0238*(EZ112) + -0.238))</f>
        <v>0.07703543151</v>
      </c>
      <c r="FB112" s="57">
        <v>0.7749972457260749</v>
      </c>
      <c r="FC112" s="99">
        <f t="shared" si="54"/>
        <v>10.2138566</v>
      </c>
      <c r="FD112" s="57">
        <f>IF(UI!$D$19="Less efficient is fine",-0.479 + 0.0553*(FC112) + -0.000521*(FC112)^2,IF(UI!$D$19="More efficient the better",0.099 + -0.00591*(FC112) + 0.000429*(FC112)^2,0.0238*(FC112) + -0.238))</f>
        <v>0.005089787178</v>
      </c>
      <c r="FE112" s="57">
        <v>0.6642419487784512</v>
      </c>
      <c r="FF112" s="57">
        <f t="shared" si="55"/>
        <v>33.79118138</v>
      </c>
      <c r="FG112" s="57">
        <f>IF(UI!$D$19="Less efficient is fine",-0.479 + 0.0553*(FF112) + -0.000521*(FF112)^2,IF(UI!$D$19="More efficient the better",0.099 + -0.00591*(FF112) + 0.000429*(FF112)^2,0.0238*(FF112) + -0.238))</f>
        <v>0.5662301168</v>
      </c>
    </row>
    <row r="113" ht="15.75" customHeight="1">
      <c r="A113" s="57">
        <f t="shared" si="1"/>
        <v>0.8644051421</v>
      </c>
      <c r="B113" s="57">
        <v>0.8688217602508997</v>
      </c>
      <c r="C113" s="57">
        <f t="shared" si="2"/>
        <v>32.04736155</v>
      </c>
      <c r="D113" s="57">
        <f>IF(UI!$D$19="Less efficient is fine",-0.479 + 0.0553*(C113) + -0.000521*(C113)^2,IF(UI!$D$19="More efficient the better",0.099 + -0.00591*(C113) + 0.000429*(C113)^2,0.0238*(C113) + -0.238))</f>
        <v>0.524727205</v>
      </c>
      <c r="E113" s="57">
        <v>0.6936639674944733</v>
      </c>
      <c r="F113" s="57">
        <f t="shared" si="3"/>
        <v>21.24877105</v>
      </c>
      <c r="G113" s="57">
        <f>IF(UI!$D$19="Less efficient is fine",-0.479 + 0.0553*(F113) + -0.000521*(F113)^2,IF(UI!$D$19="More efficient the better",0.099 + -0.00591*(F113) + 0.000429*(F113)^2,0.0238*(F113) + -0.238))</f>
        <v>0.267720751</v>
      </c>
      <c r="H113" s="57">
        <v>0.13179261805321596</v>
      </c>
      <c r="I113" s="57">
        <f t="shared" si="4"/>
        <v>32.28351382</v>
      </c>
      <c r="J113" s="57">
        <f>IF(UI!$D$19="Less efficient is fine",-0.479 + 0.0553*(I113) + -0.000521*(I113)^2,IF(UI!$D$19="More efficient the better",0.099 + -0.00591*(I113) + 0.000429*(I113)^2,0.0238*(I113) + -0.238))</f>
        <v>0.5303476289</v>
      </c>
      <c r="K113" s="57">
        <v>0.5019206829793653</v>
      </c>
      <c r="L113" s="99">
        <f t="shared" si="5"/>
        <v>16.07800568</v>
      </c>
      <c r="M113" s="57">
        <f>IF(UI!$D$19="Less efficient is fine",-0.479 + 0.0553*(L113) + -0.000521*(L113)^2,IF(UI!$D$19="More efficient the better",0.099 + -0.00591*(L113) + 0.000429*(L113)^2,0.0238*(L113) + -0.238))</f>
        <v>0.1446565353</v>
      </c>
      <c r="N113" s="57">
        <v>0.23330920906049746</v>
      </c>
      <c r="O113" s="57">
        <f t="shared" si="6"/>
        <v>25.07392631</v>
      </c>
      <c r="P113" s="57">
        <f>IF(UI!$D$19="Less efficient is fine",-0.479 + 0.0553*(O113) + -0.000521*(O113)^2,IF(UI!$D$19="More efficient the better",0.099 + -0.00591*(O113) + 0.000429*(O113)^2,0.0238*(O113) + -0.238))</f>
        <v>0.3587594462</v>
      </c>
      <c r="Q113" s="57">
        <v>0.435309657234492</v>
      </c>
      <c r="R113" s="57">
        <f t="shared" si="7"/>
        <v>22.26574442</v>
      </c>
      <c r="S113" s="57">
        <f>IF(UI!$D$19="Less efficient is fine",-0.479 + 0.0553*(R113) + -0.000521*(R113)^2,IF(UI!$D$19="More efficient the better",0.099 + -0.00591*(R113) + 0.000429*(R113)^2,0.0238*(R113) + -0.238))</f>
        <v>0.2919247171</v>
      </c>
      <c r="T113" s="57">
        <v>0.5583431106869562</v>
      </c>
      <c r="U113" s="57">
        <f t="shared" si="8"/>
        <v>21.07995604</v>
      </c>
      <c r="V113" s="57">
        <f>IF(UI!$D$19="Less efficient is fine",-0.479 + 0.0553*(U113) + -0.000521*(U113)^2,IF(UI!$D$19="More efficient the better",0.099 + -0.00591*(U113) + 0.000429*(U113)^2,0.0238*(U113) + -0.238))</f>
        <v>0.2637029537</v>
      </c>
      <c r="W113" s="57">
        <v>0.4510671254997811</v>
      </c>
      <c r="X113" s="57">
        <f t="shared" si="9"/>
        <v>21.79922992</v>
      </c>
      <c r="Y113" s="57">
        <f>IF(UI!$D$19="Less efficient is fine",-0.479 + 0.0553*(X113) + -0.000521*(X113)^2,IF(UI!$D$19="More efficient the better",0.099 + -0.00591*(X113) + 0.000429*(X113)^2,0.0238*(X113) + -0.238))</f>
        <v>0.2808216722</v>
      </c>
      <c r="Z113" s="57">
        <v>0.5706314029715497</v>
      </c>
      <c r="AA113" s="57">
        <f t="shared" si="10"/>
        <v>20.8157773</v>
      </c>
      <c r="AB113" s="57">
        <f>IF(UI!$D$19="Less efficient is fine",-0.479 + 0.0553*(AA113) + -0.000521*(AA113)^2,IF(UI!$D$19="More efficient the better",0.099 + -0.00591*(AA113) + 0.000429*(AA113)^2,0.0238*(AA113) + -0.238))</f>
        <v>0.2574154998</v>
      </c>
      <c r="AC113" s="57">
        <v>0.24115745673322264</v>
      </c>
      <c r="AD113" s="57">
        <f t="shared" si="11"/>
        <v>27.08346688</v>
      </c>
      <c r="AE113" s="57">
        <f>IF(UI!$D$19="Less efficient is fine",-0.479 + 0.0553*(AD113) + -0.000521*(AD113)^2,IF(UI!$D$19="More efficient the better",0.099 + -0.00591*(AD113) + 0.000429*(AD113)^2,0.0238*(AD113) + -0.238))</f>
        <v>0.4065865116</v>
      </c>
      <c r="AF113" s="57">
        <v>0.5316099661305517</v>
      </c>
      <c r="AG113" s="57">
        <f t="shared" si="12"/>
        <v>28.32651117</v>
      </c>
      <c r="AH113" s="57">
        <f>IF(UI!$D$19="Less efficient is fine",-0.479 + 0.0553*(AG113) + -0.000521*(AG113)^2,IF(UI!$D$19="More efficient the better",0.099 + -0.00591*(AG113) + 0.000429*(AG113)^2,0.0238*(AG113) + -0.238))</f>
        <v>0.4361709659</v>
      </c>
      <c r="AI113" s="57">
        <v>0.5290156117089432</v>
      </c>
      <c r="AJ113" s="57">
        <f t="shared" si="13"/>
        <v>21.86793761</v>
      </c>
      <c r="AK113" s="57">
        <f>IF(UI!$D$19="Less efficient is fine",-0.479 + 0.0553*(AJ113) + -0.000521*(AJ113)^2,IF(UI!$D$19="More efficient the better",0.099 + -0.00591*(AJ113) + 0.000429*(AJ113)^2,0.0238*(AJ113) + -0.238))</f>
        <v>0.2824569151</v>
      </c>
      <c r="AL113" s="57">
        <v>0.1878958721970173</v>
      </c>
      <c r="AM113" s="57">
        <f t="shared" si="14"/>
        <v>23.53254638</v>
      </c>
      <c r="AN113" s="57">
        <f>IF(UI!$D$19="Less efficient is fine",-0.479 + 0.0553*(AM113) + -0.000521*(AM113)^2,IF(UI!$D$19="More efficient the better",0.099 + -0.00591*(AM113) + 0.000429*(AM113)^2,0.0238*(AM113) + -0.238))</f>
        <v>0.3220746038</v>
      </c>
      <c r="AO113" s="57">
        <v>0.10992482709050078</v>
      </c>
      <c r="AP113" s="57">
        <f t="shared" si="15"/>
        <v>20.40664384</v>
      </c>
      <c r="AQ113" s="57">
        <f>IF(UI!$D$19="Less efficient is fine",-0.479 + 0.0553*(AP113) + -0.000521*(AP113)^2,IF(UI!$D$19="More efficient the better",0.099 + -0.00591*(AP113) + 0.000429*(AP113)^2,0.0238*(AP113) + -0.238))</f>
        <v>0.2476781233</v>
      </c>
      <c r="AR113" s="57">
        <v>0.3779698122595916</v>
      </c>
      <c r="AS113" s="57">
        <f t="shared" si="16"/>
        <v>29.78196337</v>
      </c>
      <c r="AT113" s="57">
        <f>IF(UI!$D$19="Less efficient is fine",-0.479 + 0.0553*(AS113) + -0.000521*(AS113)^2,IF(UI!$D$19="More efficient the better",0.099 + -0.00591*(AS113) + 0.000429*(AS113)^2,0.0238*(AS113) + -0.238))</f>
        <v>0.4708107281</v>
      </c>
      <c r="AU113" s="57">
        <v>0.03475954475442111</v>
      </c>
      <c r="AV113" s="57">
        <f t="shared" si="17"/>
        <v>23.92282655</v>
      </c>
      <c r="AW113" s="57">
        <f>IF(UI!$D$19="Less efficient is fine",-0.479 + 0.0553*(AV113) + -0.000521*(AV113)^2,IF(UI!$D$19="More efficient the better",0.099 + -0.00591*(AV113) + 0.000429*(AV113)^2,0.0238*(AV113) + -0.238))</f>
        <v>0.331363272</v>
      </c>
      <c r="AX113" s="57">
        <v>0.09314299412669202</v>
      </c>
      <c r="AY113" s="57">
        <f t="shared" si="18"/>
        <v>24.94223872</v>
      </c>
      <c r="AZ113" s="57">
        <f>IF(UI!$D$19="Less efficient is fine",-0.479 + 0.0553*(AY113) + -0.000521*(AY113)^2,IF(UI!$D$19="More efficient the better",0.099 + -0.00591*(AY113) + 0.000429*(AY113)^2,0.0238*(AY113) + -0.238))</f>
        <v>0.3556252816</v>
      </c>
      <c r="BA113" s="57">
        <v>0.7969753607581052</v>
      </c>
      <c r="BB113" s="57">
        <f t="shared" si="19"/>
        <v>20.02234691</v>
      </c>
      <c r="BC113" s="57">
        <f>IF(UI!$D$19="Less efficient is fine",-0.479 + 0.0553*(BB113) + -0.000521*(BB113)^2,IF(UI!$D$19="More efficient the better",0.099 + -0.00591*(BB113) + 0.000429*(BB113)^2,0.0238*(BB113) + -0.238))</f>
        <v>0.2385318564</v>
      </c>
      <c r="BD113" s="57">
        <v>0.8523149431315014</v>
      </c>
      <c r="BE113" s="57">
        <f t="shared" si="20"/>
        <v>22.17183021</v>
      </c>
      <c r="BF113" s="57">
        <f>IF(UI!$D$19="Less efficient is fine",-0.479 + 0.0553*(BE113) + -0.000521*(BE113)^2,IF(UI!$D$19="More efficient the better",0.099 + -0.00591*(BE113) + 0.000429*(BE113)^2,0.0238*(BE113) + -0.238))</f>
        <v>0.289689559</v>
      </c>
      <c r="BG113" s="57">
        <v>0.6427469919249257</v>
      </c>
      <c r="BH113" s="57">
        <f t="shared" si="21"/>
        <v>22.99845801</v>
      </c>
      <c r="BI113" s="57">
        <f>IF(UI!$D$19="Less efficient is fine",-0.479 + 0.0553*(BH113) + -0.000521*(BH113)^2,IF(UI!$D$19="More efficient the better",0.099 + -0.00591*(BH113) + 0.000429*(BH113)^2,0.0238*(BH113) + -0.238))</f>
        <v>0.3093633005</v>
      </c>
      <c r="BJ113" s="57">
        <v>0.6802577821657443</v>
      </c>
      <c r="BK113" s="57">
        <f t="shared" si="22"/>
        <v>13.86397693</v>
      </c>
      <c r="BL113" s="57">
        <f>IF(UI!$D$19="Less efficient is fine",-0.479 + 0.0553*(BK113) + -0.000521*(BK113)^2,IF(UI!$D$19="More efficient the better",0.099 + -0.00591*(BK113) + 0.000429*(BK113)^2,0.0238*(BK113) + -0.238))</f>
        <v>0.09196265094</v>
      </c>
      <c r="BM113" s="57">
        <v>0.30741420495973715</v>
      </c>
      <c r="BN113" s="57">
        <f t="shared" si="23"/>
        <v>27.31260471</v>
      </c>
      <c r="BO113" s="57">
        <f>IF(UI!$D$19="Less efficient is fine",-0.479 + 0.0553*(BN113) + -0.000521*(BN113)^2,IF(UI!$D$19="More efficient the better",0.099 + -0.00591*(BN113) + 0.000429*(BN113)^2,0.0238*(BN113) + -0.238))</f>
        <v>0.4120399921</v>
      </c>
      <c r="BP113" s="57">
        <v>0.3760371965478285</v>
      </c>
      <c r="BQ113" s="57">
        <f t="shared" si="24"/>
        <v>23.90250003</v>
      </c>
      <c r="BR113" s="57">
        <f>IF(UI!$D$19="Less efficient is fine",-0.479 + 0.0553*(BQ113) + -0.000521*(BQ113)^2,IF(UI!$D$19="More efficient the better",0.099 + -0.00591*(BQ113) + 0.000429*(BQ113)^2,0.0238*(BQ113) + -0.238))</f>
        <v>0.3308795006</v>
      </c>
      <c r="BS113" s="57">
        <v>0.5503469943752115</v>
      </c>
      <c r="BT113" s="57">
        <f t="shared" si="25"/>
        <v>18.73128428</v>
      </c>
      <c r="BU113" s="57">
        <f>IF(UI!$D$19="Less efficient is fine",-0.479 + 0.0553*(BT113) + -0.000521*(BT113)^2,IF(UI!$D$19="More efficient the better",0.099 + -0.00591*(BT113) + 0.000429*(BT113)^2,0.0238*(BT113) + -0.238))</f>
        <v>0.207804566</v>
      </c>
      <c r="BV113" s="57">
        <v>0.599080044912965</v>
      </c>
      <c r="BW113" s="57">
        <f t="shared" si="26"/>
        <v>13.6051712</v>
      </c>
      <c r="BX113" s="57">
        <f>IF(UI!$D$19="Less efficient is fine",-0.479 + 0.0553*(BW113) + -0.000521*(BW113)^2,IF(UI!$D$19="More efficient the better",0.099 + -0.00591*(BW113) + 0.000429*(BW113)^2,0.0238*(BW113) + -0.238))</f>
        <v>0.08580307449</v>
      </c>
      <c r="BY113" s="57">
        <v>0.43030989934749286</v>
      </c>
      <c r="BZ113" s="57">
        <f t="shared" si="27"/>
        <v>28.31923991</v>
      </c>
      <c r="CA113" s="57">
        <f>IF(UI!$D$19="Less efficient is fine",-0.479 + 0.0553*(BZ113) + -0.000521*(BZ113)^2,IF(UI!$D$19="More efficient the better",0.099 + -0.00591*(BZ113) + 0.000429*(BZ113)^2,0.0238*(BZ113) + -0.238))</f>
        <v>0.4359979098</v>
      </c>
      <c r="CB113" s="57">
        <v>0.9344036358217648</v>
      </c>
      <c r="CC113" s="57">
        <f t="shared" si="28"/>
        <v>25.57816555</v>
      </c>
      <c r="CD113" s="57">
        <f>IF(UI!$D$19="Less efficient is fine",-0.479 + 0.0553*(CC113) + -0.000521*(CC113)^2,IF(UI!$D$19="More efficient the better",0.099 + -0.00591*(CC113) + 0.000429*(CC113)^2,0.0238*(CC113) + -0.238))</f>
        <v>0.3707603401</v>
      </c>
      <c r="CE113" s="57">
        <v>0.9884564653963801</v>
      </c>
      <c r="CF113" s="57">
        <f t="shared" si="29"/>
        <v>18.99498295</v>
      </c>
      <c r="CG113" s="57">
        <f>IF(UI!$D$19="Less efficient is fine",-0.479 + 0.0553*(CF113) + -0.000521*(CF113)^2,IF(UI!$D$19="More efficient the better",0.099 + -0.00591*(CF113) + 0.000429*(CF113)^2,0.0238*(CF113) + -0.238))</f>
        <v>0.2140805941</v>
      </c>
      <c r="CH113" s="57">
        <v>0.7534901584471113</v>
      </c>
      <c r="CI113" s="57">
        <f t="shared" si="30"/>
        <v>15.35569046</v>
      </c>
      <c r="CJ113" s="57">
        <f>IF(UI!$D$19="Less efficient is fine",-0.479 + 0.0553*(CI113) + -0.000521*(CI113)^2,IF(UI!$D$19="More efficient the better",0.099 + -0.00591*(CI113) + 0.000429*(CI113)^2,0.0238*(CI113) + -0.238))</f>
        <v>0.1274654329</v>
      </c>
      <c r="CK113" s="57">
        <v>0.5974891497638163</v>
      </c>
      <c r="CL113" s="57">
        <f t="shared" si="31"/>
        <v>20.77000386</v>
      </c>
      <c r="CM113" s="57">
        <f>IF(UI!$D$19="Less efficient is fine",-0.479 + 0.0553*(CL113) + -0.000521*(CL113)^2,IF(UI!$D$19="More efficient the better",0.099 + -0.00591*(CL113) + 0.000429*(CL113)^2,0.0238*(CL113) + -0.238))</f>
        <v>0.2563260918</v>
      </c>
      <c r="CN113" s="57">
        <v>0.2001001081114001</v>
      </c>
      <c r="CO113" s="57">
        <f t="shared" si="32"/>
        <v>25.16306899</v>
      </c>
      <c r="CP113" s="57">
        <f>IF(UI!$D$19="Less efficient is fine",-0.479 + 0.0553*(CO113) + -0.000521*(CO113)^2,IF(UI!$D$19="More efficient the better",0.099 + -0.00591*(CO113) + 0.000429*(CO113)^2,0.0238*(CO113) + -0.238))</f>
        <v>0.3608810418</v>
      </c>
      <c r="CQ113" s="57">
        <v>0.8876567894372763</v>
      </c>
      <c r="CR113" s="57">
        <f t="shared" si="33"/>
        <v>23.61105577</v>
      </c>
      <c r="CS113" s="57">
        <f>IF(UI!$D$19="Less efficient is fine",-0.479 + 0.0553*(CR113) + -0.000521*(CR113)^2,IF(UI!$D$19="More efficient the better",0.099 + -0.00591*(CR113) + 0.000429*(CR113)^2,0.0238*(CR113) + -0.238))</f>
        <v>0.3239431273</v>
      </c>
      <c r="CT113" s="57">
        <v>0.3737855534805037</v>
      </c>
      <c r="CU113" s="57">
        <f t="shared" si="34"/>
        <v>19.16155486</v>
      </c>
      <c r="CV113" s="57">
        <f>IF(UI!$D$19="Less efficient is fine",-0.479 + 0.0553*(CU113) + -0.000521*(CU113)^2,IF(UI!$D$19="More efficient the better",0.099 + -0.00591*(CU113) + 0.000429*(CU113)^2,0.0238*(CU113) + -0.238))</f>
        <v>0.2180450057</v>
      </c>
      <c r="CW113" s="57">
        <v>0.05177548204205151</v>
      </c>
      <c r="CX113" s="57">
        <f t="shared" si="35"/>
        <v>24.4480701</v>
      </c>
      <c r="CY113" s="57">
        <f>IF(UI!$D$19="Less efficient is fine",-0.479 + 0.0553*(CX113) + -0.000521*(CX113)^2,IF(UI!$D$19="More efficient the better",0.099 + -0.00591*(CX113) + 0.000429*(CX113)^2,0.0238*(CX113) + -0.238))</f>
        <v>0.3438640684</v>
      </c>
      <c r="CZ113" s="57">
        <v>0.14484222690168924</v>
      </c>
      <c r="DA113" s="57">
        <f t="shared" si="36"/>
        <v>28.42200541</v>
      </c>
      <c r="DB113" s="57">
        <f>IF(UI!$D$19="Less efficient is fine",-0.479 + 0.0553*(DA113) + -0.000521*(DA113)^2,IF(UI!$D$19="Efficient",0.099 + -0.00591*(DA113) + 0.000429*(DA113)^2,0.0238*(DA113) + -0.238))</f>
        <v>0.4384437287</v>
      </c>
      <c r="DC113" s="57">
        <v>0.49854019939474115</v>
      </c>
      <c r="DD113" s="57">
        <f t="shared" si="37"/>
        <v>24.9956174</v>
      </c>
      <c r="DE113" s="57">
        <f>IF(UI!$D$19="Less efficient is fine",-0.479 + 0.0553*(DD113) + -0.000521*(DD113)^2,IF(UI!$D$19="More efficient the better",0.099 + -0.00591*(DD113) + 0.000429*(DD113)^2,0.0238*(DD113) + -0.238))</f>
        <v>0.356895694</v>
      </c>
      <c r="DF113" s="57">
        <v>0.008173573229762754</v>
      </c>
      <c r="DG113" s="57">
        <f t="shared" si="38"/>
        <v>23.51142384</v>
      </c>
      <c r="DH113" s="57">
        <f>IF(UI!$D$19="Less efficient is fine",-0.479 + 0.0553*(DG113) + -0.000521*(DG113)^2,IF(UI!$D$19="More efficient the better",0.099 + -0.00591*(DG113) + 0.000429*(DG113)^2,0.0238*(DG113) + -0.238))</f>
        <v>0.3215718874</v>
      </c>
      <c r="DI113" s="57">
        <v>0.8745872452826788</v>
      </c>
      <c r="DJ113" s="57">
        <f t="shared" si="39"/>
        <v>30.33381387</v>
      </c>
      <c r="DK113" s="57">
        <f>IF(UI!$D$19="Less efficient is fine",-0.479 + 0.0553*(DJ113) + -0.000521*(DJ113)^2,IF(UI!$D$19="More efficient the better",0.099 + -0.00591*(DJ113) + 0.000429*(DJ113)^2,0.0238*(DJ113) + -0.238))</f>
        <v>0.4839447702</v>
      </c>
      <c r="DL113" s="57">
        <v>0.022915040168008716</v>
      </c>
      <c r="DM113" s="57">
        <f t="shared" si="40"/>
        <v>24.64223884</v>
      </c>
      <c r="DN113" s="57">
        <f>IF(UI!$D$19="Less efficient is fine",-0.479 + 0.0553*(DM113) + -0.000521*(DM113)^2,IF(UI!$D$19="More efficient the better",0.099 + -0.00591*(DM113) + 0.000429*(DM113)^2,0.0238*(DM113) + -0.238))</f>
        <v>0.3484852843</v>
      </c>
      <c r="DO113" s="57">
        <v>0.06271437410761216</v>
      </c>
      <c r="DP113" s="57">
        <f t="shared" si="41"/>
        <v>25.06247764</v>
      </c>
      <c r="DQ113" s="57">
        <f>IF(UI!$D$19="Less efficient is fine",-0.479 + 0.0553*(DP113) + -0.000521*(DP113)^2,IF(UI!$D$19="More efficient the better",0.099 + -0.00591*(DP113) + 0.000429*(DP113)^2,0.0238*(DP113) + -0.238))</f>
        <v>0.3584869678</v>
      </c>
      <c r="DR113" s="57">
        <v>0.16943052961375138</v>
      </c>
      <c r="DS113" s="57">
        <f t="shared" si="42"/>
        <v>26.03741208</v>
      </c>
      <c r="DT113" s="57">
        <f>IF(UI!$D$19="Less efficient is fine",-0.479 + 0.0553*(DS113) + -0.000521*(DS113)^2,IF(UI!$D$19="More efficient the better",0.099 + -0.00591*(DS113) + 0.000429*(DS113)^2,0.0238*(DS113) + -0.238))</f>
        <v>0.3816904075</v>
      </c>
      <c r="DU113" s="57">
        <v>0.6514768515325452</v>
      </c>
      <c r="DV113" s="57">
        <f t="shared" si="43"/>
        <v>22.73620001</v>
      </c>
      <c r="DW113" s="57">
        <f>IF(UI!$D$19="Less efficient is fine",-0.479 + 0.0553*(DV113) + -0.000521*(DV113)^2,IF(UI!$D$19="More efficient the better",0.099 + -0.00591*(DV113) + 0.000429*(DV113)^2,0.0238*(DV113) + -0.238))</f>
        <v>0.3031215603</v>
      </c>
      <c r="DX113" s="57">
        <v>0.6271943595433067</v>
      </c>
      <c r="DY113" s="99">
        <f t="shared" si="44"/>
        <v>26.07764655</v>
      </c>
      <c r="DZ113" s="57">
        <f>IF(UI!$D$19="Less efficient is fine",-0.479 + 0.0553*(DY113) + -0.000521*(DY113)^2,IF(UI!$D$19="More efficient the better",0.099 + -0.00591*(DY113) + 0.000429*(DY113)^2,0.0238*(DY113) + -0.238))</f>
        <v>0.3826479878</v>
      </c>
      <c r="EA113" s="57">
        <v>0.9145645581169545</v>
      </c>
      <c r="EB113" s="99">
        <f t="shared" si="45"/>
        <v>27.19712906</v>
      </c>
      <c r="EC113" s="57">
        <f>IF(UI!$D$19="Less efficient is fine",-0.479 + 0.0553*(EB113) + -0.000521*(EB113)^2,IF(UI!$D$19="More efficient the better",0.099 + -0.00591*(EB113) + 0.000429*(EB113)^2,0.0238*(EB113) + -0.238))</f>
        <v>0.4092916715</v>
      </c>
      <c r="ED113" s="57">
        <v>0.810820411231888</v>
      </c>
      <c r="EE113" s="99">
        <f t="shared" si="46"/>
        <v>23.99337484</v>
      </c>
      <c r="EF113" s="57">
        <f>IF(UI!$D$19="Less efficient is fine",-0.479 + 0.0553*(EE113) + -0.000521*(EE113)^2,IF(UI!$D$19="More efficient the better",0.099 + -0.00591*(EE113) + 0.000429*(EE113)^2,0.0238*(EE113) + -0.238))</f>
        <v>0.3330423211</v>
      </c>
      <c r="EG113" s="57">
        <v>0.6021406444253651</v>
      </c>
      <c r="EH113" s="99">
        <f t="shared" si="47"/>
        <v>18.08401311</v>
      </c>
      <c r="EI113" s="57">
        <f>IF(UI!$D$19="Less efficient is fine",-0.479 + 0.0553*(EH113) + -0.000521*(EH113)^2,IF(UI!$D$19="More efficient the better",0.099 + -0.00591*(EH113) + 0.000429*(EH113)^2,0.0238*(EH113) + -0.238))</f>
        <v>0.1923995119</v>
      </c>
      <c r="EJ113" s="57">
        <v>0.7764662973778779</v>
      </c>
      <c r="EK113" s="99">
        <f t="shared" si="48"/>
        <v>19.09797256</v>
      </c>
      <c r="EL113" s="57">
        <f>IF(UI!$D$19="Less efficient is fine",-0.479 + 0.0553*(EK113) + -0.000521*(EK113)^2,IF(UI!$D$19="More efficient the better",0.099 + -0.00591*(EK113) + 0.000429*(EK113)^2,0.0238*(EK113) + -0.238))</f>
        <v>0.2165317469</v>
      </c>
      <c r="EM113" s="57">
        <v>0.3058251275165975</v>
      </c>
      <c r="EN113" s="99">
        <f t="shared" si="49"/>
        <v>20.56416144</v>
      </c>
      <c r="EO113" s="57">
        <f>IF(UI!$D$19="Less efficient is fine",-0.479 + 0.0553*(EN113) + -0.000521*(EN113)^2,IF(UI!$D$19="More efficient the better",0.099 + -0.00591*(EN113) + 0.000429*(EN113)^2,0.0238*(EN113) + -0.238))</f>
        <v>0.2514270423</v>
      </c>
      <c r="EP113" s="57">
        <v>0.09739269079722335</v>
      </c>
      <c r="EQ113" s="99">
        <f t="shared" si="50"/>
        <v>30.95815708</v>
      </c>
      <c r="ER113" s="57">
        <f>IF(UI!$D$19="Less efficient is fine",-0.479 + 0.0553*(EQ113) + -0.000521*(EQ113)^2,IF(UI!$D$19="More efficient the better",0.099 + -0.00591*(EQ113) + 0.000429*(EQ113)^2,0.0238*(EQ113) + -0.238))</f>
        <v>0.4988041385</v>
      </c>
      <c r="ES113" s="57">
        <v>0.5294326737251926</v>
      </c>
      <c r="ET113" s="99">
        <f t="shared" si="51"/>
        <v>16.62041911</v>
      </c>
      <c r="EU113" s="57">
        <f>IF(UI!$D$19="Less efficient is fine",-0.479 + 0.0553*(ET113) + -0.000521*(ET113)^2,IF(UI!$D$19="More efficient the better",0.099 + -0.00591*(ET113) + 0.000429*(ET113)^2,0.0238*(ET113) + -0.238))</f>
        <v>0.1575659748</v>
      </c>
      <c r="EV113" s="57">
        <v>0.5750030901852423</v>
      </c>
      <c r="EW113" s="99">
        <f t="shared" si="52"/>
        <v>16.14494891</v>
      </c>
      <c r="EX113" s="57">
        <f>IF(UI!$D$19="Less efficient is fine",-0.479 + 0.0553*(EW113) + -0.000521*(EW113)^2,IF(UI!$D$19="More efficient the better",0.099 + -0.00591*(EW113) + 0.000429*(EW113)^2,0.0238*(EW113) + -0.238))</f>
        <v>0.146249784</v>
      </c>
      <c r="EY113" s="57">
        <v>0.44262996148699085</v>
      </c>
      <c r="EZ113" s="99">
        <f t="shared" si="53"/>
        <v>13.41132379</v>
      </c>
      <c r="FA113" s="57">
        <f>IF(UI!$D$19="Less efficient is fine",-0.479 + 0.0553*(EZ113) + -0.000521*(EZ113)^2,IF(UI!$D$19="More efficient the better",0.099 + -0.00591*(EZ113) + 0.000429*(EZ113)^2,0.0238*(EZ113) + -0.238))</f>
        <v>0.08118950609</v>
      </c>
      <c r="FB113" s="57">
        <v>0.5612074704989731</v>
      </c>
      <c r="FC113" s="99">
        <f t="shared" si="54"/>
        <v>9.109197735</v>
      </c>
      <c r="FD113" s="57">
        <f>IF(UI!$D$19="Less efficient is fine",-0.479 + 0.0553*(FC113) + -0.000521*(FC113)^2,IF(UI!$D$19="More efficient the better",0.099 + -0.00591*(FC113) + 0.000429*(FC113)^2,0.0238*(FC113) + -0.238))</f>
        <v>-0.02120109391</v>
      </c>
      <c r="FE113" s="57">
        <v>0.8523952514843626</v>
      </c>
      <c r="FF113" s="57">
        <f t="shared" si="55"/>
        <v>39.92690226</v>
      </c>
      <c r="FG113" s="57">
        <f>IF(UI!$D$19="Less efficient is fine",-0.479 + 0.0553*(FF113) + -0.000521*(FF113)^2,IF(UI!$D$19="More efficient the better",0.099 + -0.00591*(FF113) + 0.000429*(FF113)^2,0.0238*(FF113) + -0.238))</f>
        <v>0.7122602737</v>
      </c>
    </row>
    <row r="114" ht="15.75" customHeight="1">
      <c r="A114" s="57">
        <f t="shared" si="1"/>
        <v>0.7378057072</v>
      </c>
      <c r="B114" s="57">
        <v>0.3643725622720011</v>
      </c>
      <c r="C114" s="57">
        <f t="shared" si="2"/>
        <v>32.69516134</v>
      </c>
      <c r="D114" s="57">
        <f>IF(UI!$D$19="Less efficient is fine",-0.479 + 0.0553*(C114) + -0.000521*(C114)^2,IF(UI!$D$19="More efficient the better",0.099 + -0.00591*(C114) + 0.000429*(C114)^2,0.0238*(C114) + -0.238))</f>
        <v>0.5401448399</v>
      </c>
      <c r="E114" s="57">
        <v>0.08077781210161616</v>
      </c>
      <c r="F114" s="57">
        <f t="shared" si="3"/>
        <v>22.00969913</v>
      </c>
      <c r="G114" s="57">
        <f>IF(UI!$D$19="Less efficient is fine",-0.479 + 0.0553*(F114) + -0.000521*(F114)^2,IF(UI!$D$19="More efficient the better",0.099 + -0.00591*(F114) + 0.000429*(F114)^2,0.0238*(F114) + -0.238))</f>
        <v>0.2858308394</v>
      </c>
      <c r="H114" s="57">
        <v>0.7796428025794709</v>
      </c>
      <c r="I114" s="57">
        <f t="shared" si="4"/>
        <v>29.92465387</v>
      </c>
      <c r="J114" s="57">
        <f>IF(UI!$D$19="Less efficient is fine",-0.479 + 0.0553*(I114) + -0.000521*(I114)^2,IF(UI!$D$19="More efficient the better",0.099 + -0.00591*(I114) + 0.000429*(I114)^2,0.0238*(I114) + -0.238))</f>
        <v>0.4742067622</v>
      </c>
      <c r="K114" s="57">
        <v>0.19762978948689292</v>
      </c>
      <c r="L114" s="99">
        <f t="shared" si="5"/>
        <v>19.88609019</v>
      </c>
      <c r="M114" s="57">
        <f>IF(UI!$D$19="Less efficient is fine",-0.479 + 0.0553*(L114) + -0.000521*(L114)^2,IF(UI!$D$19="More efficient the better",0.099 + -0.00591*(L114) + 0.000429*(L114)^2,0.0238*(L114) + -0.238))</f>
        <v>0.2352889466</v>
      </c>
      <c r="N114" s="57">
        <v>0.6459783686774128</v>
      </c>
      <c r="O114" s="57">
        <f t="shared" si="6"/>
        <v>21.81119382</v>
      </c>
      <c r="P114" s="57">
        <f>IF(UI!$D$19="Less efficient is fine",-0.479 + 0.0553*(O114) + -0.000521*(O114)^2,IF(UI!$D$19="More efficient the better",0.099 + -0.00591*(O114) + 0.000429*(O114)^2,0.0238*(O114) + -0.238))</f>
        <v>0.2811064128</v>
      </c>
      <c r="Q114" s="57">
        <v>0.7809960188264795</v>
      </c>
      <c r="R114" s="57">
        <f t="shared" si="7"/>
        <v>20.12691503</v>
      </c>
      <c r="S114" s="57">
        <f>IF(UI!$D$19="Less efficient is fine",-0.479 + 0.0553*(R114) + -0.000521*(R114)^2,IF(UI!$D$19="More efficient the better",0.099 + -0.00591*(R114) + 0.000429*(R114)^2,0.0238*(R114) + -0.238))</f>
        <v>0.2410205778</v>
      </c>
      <c r="T114" s="57">
        <v>0.046126093201494744</v>
      </c>
      <c r="U114" s="57">
        <f t="shared" si="8"/>
        <v>23.51865225</v>
      </c>
      <c r="V114" s="57">
        <f>IF(UI!$D$19="Less efficient is fine",-0.479 + 0.0553*(U114) + -0.000521*(U114)^2,IF(UI!$D$19="More efficient the better",0.099 + -0.00591*(U114) + 0.000429*(U114)^2,0.0238*(U114) + -0.238))</f>
        <v>0.3217439236</v>
      </c>
      <c r="W114" s="57">
        <v>0.572174509258582</v>
      </c>
      <c r="X114" s="57">
        <f t="shared" si="9"/>
        <v>17.3225991</v>
      </c>
      <c r="Y114" s="57">
        <f>IF(UI!$D$19="Less efficient is fine",-0.479 + 0.0553*(X114) + -0.000521*(X114)^2,IF(UI!$D$19="More efficient the better",0.099 + -0.00591*(X114) + 0.000429*(X114)^2,0.0238*(X114) + -0.238))</f>
        <v>0.1742778586</v>
      </c>
      <c r="Z114" s="57">
        <v>0.2253076300081518</v>
      </c>
      <c r="AA114" s="57">
        <f t="shared" si="10"/>
        <v>25.01383647</v>
      </c>
      <c r="AB114" s="57">
        <f>IF(UI!$D$19="Less efficient is fine",-0.479 + 0.0553*(AA114) + -0.000521*(AA114)^2,IF(UI!$D$19="More efficient the better",0.099 + -0.00591*(AA114) + 0.000429*(AA114)^2,0.0238*(AA114) + -0.238))</f>
        <v>0.3573293081</v>
      </c>
      <c r="AC114" s="57">
        <v>0.39405854093460424</v>
      </c>
      <c r="AD114" s="57">
        <f t="shared" si="11"/>
        <v>27.66327876</v>
      </c>
      <c r="AE114" s="57">
        <f>IF(UI!$D$19="Less efficient is fine",-0.479 + 0.0553*(AD114) + -0.000521*(AD114)^2,IF(UI!$D$19="More efficient the better",0.099 + -0.00591*(AD114) + 0.000429*(AD114)^2,0.0238*(AD114) + -0.238))</f>
        <v>0.4203860344</v>
      </c>
      <c r="AF114" s="57">
        <v>0.2732265819678181</v>
      </c>
      <c r="AG114" s="57">
        <f t="shared" si="12"/>
        <v>24.18367324</v>
      </c>
      <c r="AH114" s="57">
        <f>IF(UI!$D$19="Less efficient is fine",-0.479 + 0.0553*(AG114) + -0.000521*(AG114)^2,IF(UI!$D$19="More efficient the better",0.099 + -0.00591*(AG114) + 0.000429*(AG114)^2,0.0238*(AG114) + -0.238))</f>
        <v>0.3375714232</v>
      </c>
      <c r="AI114" s="57">
        <v>0.28604781767290033</v>
      </c>
      <c r="AJ114" s="57">
        <f t="shared" si="13"/>
        <v>26.51274008</v>
      </c>
      <c r="AK114" s="57">
        <f>IF(UI!$D$19="Less efficient is fine",-0.479 + 0.0553*(AJ114) + -0.000521*(AJ114)^2,IF(UI!$D$19="More efficient the better",0.099 + -0.00591*(AJ114) + 0.000429*(AJ114)^2,0.0238*(AJ114) + -0.238))</f>
        <v>0.3930032138</v>
      </c>
      <c r="AL114" s="57">
        <v>0.6744737275130145</v>
      </c>
      <c r="AM114" s="57">
        <f t="shared" si="14"/>
        <v>20.68517867</v>
      </c>
      <c r="AN114" s="57">
        <f>IF(UI!$D$19="Less efficient is fine",-0.479 + 0.0553*(AM114) + -0.000521*(AM114)^2,IF(UI!$D$19="More efficient the better",0.099 + -0.00591*(AM114) + 0.000429*(AM114)^2,0.0238*(AM114) + -0.238))</f>
        <v>0.2543072524</v>
      </c>
      <c r="AO114" s="57">
        <v>0.5359096629963692</v>
      </c>
      <c r="AP114" s="57">
        <f t="shared" si="15"/>
        <v>17.17312805</v>
      </c>
      <c r="AQ114" s="57">
        <f>IF(UI!$D$19="Less efficient is fine",-0.479 + 0.0553*(AP114) + -0.000521*(AP114)^2,IF(UI!$D$19="More efficient the better",0.099 + -0.00591*(AP114) + 0.000429*(AP114)^2,0.0238*(AP114) + -0.238))</f>
        <v>0.1707204476</v>
      </c>
      <c r="AR114" s="57">
        <v>0.9458283727089162</v>
      </c>
      <c r="AS114" s="57">
        <f t="shared" si="16"/>
        <v>31.7368344</v>
      </c>
      <c r="AT114" s="57">
        <f>IF(UI!$D$19="Less efficient is fine",-0.479 + 0.0553*(AS114) + -0.000521*(AS114)^2,IF(UI!$D$19="More efficient the better",0.099 + -0.00591*(AS114) + 0.000429*(AS114)^2,0.0238*(AS114) + -0.238))</f>
        <v>0.5173366587</v>
      </c>
      <c r="AU114" s="57">
        <v>0.18979267930850552</v>
      </c>
      <c r="AV114" s="57">
        <f t="shared" si="17"/>
        <v>25.15636746</v>
      </c>
      <c r="AW114" s="57">
        <f>IF(UI!$D$19="Less efficient is fine",-0.479 + 0.0553*(AV114) + -0.000521*(AV114)^2,IF(UI!$D$19="More efficient the better",0.099 + -0.00591*(AV114) + 0.000429*(AV114)^2,0.0238*(AV114) + -0.238))</f>
        <v>0.3607215457</v>
      </c>
      <c r="AX114" s="57">
        <v>0.09319372292151051</v>
      </c>
      <c r="AY114" s="57">
        <f t="shared" si="18"/>
        <v>24.94276756</v>
      </c>
      <c r="AZ114" s="57">
        <f>IF(UI!$D$19="Less efficient is fine",-0.479 + 0.0553*(AY114) + -0.000521*(AY114)^2,IF(UI!$D$19="More efficient the better",0.099 + -0.00591*(AY114) + 0.000429*(AY114)^2,0.0238*(AY114) + -0.238))</f>
        <v>0.3556378678</v>
      </c>
      <c r="BA114" s="57">
        <v>0.9722602361417413</v>
      </c>
      <c r="BB114" s="57">
        <f t="shared" si="19"/>
        <v>23.79043026</v>
      </c>
      <c r="BC114" s="57">
        <f>IF(UI!$D$19="Less efficient is fine",-0.479 + 0.0553*(BB114) + -0.000521*(BB114)^2,IF(UI!$D$19="More efficient the better",0.099 + -0.00591*(BB114) + 0.000429*(BB114)^2,0.0238*(BB114) + -0.238))</f>
        <v>0.3282122402</v>
      </c>
      <c r="BD114" s="57">
        <v>0.36172930342808773</v>
      </c>
      <c r="BE114" s="57">
        <f t="shared" si="20"/>
        <v>22.2528185</v>
      </c>
      <c r="BF114" s="57">
        <f>IF(UI!$D$19="Less efficient is fine",-0.479 + 0.0553*(BE114) + -0.000521*(BE114)^2,IF(UI!$D$19="More efficient the better",0.099 + -0.00591*(BE114) + 0.000429*(BE114)^2,0.0238*(BE114) + -0.238))</f>
        <v>0.2916170802</v>
      </c>
      <c r="BG114" s="57">
        <v>0.5619694848886564</v>
      </c>
      <c r="BH114" s="57">
        <f t="shared" si="21"/>
        <v>21.92531968</v>
      </c>
      <c r="BI114" s="57">
        <f>IF(UI!$D$19="Less efficient is fine",-0.479 + 0.0553*(BH114) + -0.000521*(BH114)^2,IF(UI!$D$19="More efficient the better",0.099 + -0.00591*(BH114) + 0.000429*(BH114)^2,0.0238*(BH114) + -0.238))</f>
        <v>0.2838226083</v>
      </c>
      <c r="BJ114" s="57">
        <v>0.469429930267405</v>
      </c>
      <c r="BK114" s="57">
        <f t="shared" si="22"/>
        <v>16.42236953</v>
      </c>
      <c r="BL114" s="57">
        <f>IF(UI!$D$19="Less efficient is fine",-0.479 + 0.0553*(BK114) + -0.000521*(BK114)^2,IF(UI!$D$19="More efficient the better",0.099 + -0.00591*(BK114) + 0.000429*(BK114)^2,0.0238*(BK114) + -0.238))</f>
        <v>0.1528523948</v>
      </c>
      <c r="BM114" s="57">
        <v>0.9577588720393481</v>
      </c>
      <c r="BN114" s="57">
        <f t="shared" si="23"/>
        <v>30.36096254</v>
      </c>
      <c r="BO114" s="57">
        <f>IF(UI!$D$19="Less efficient is fine",-0.479 + 0.0553*(BN114) + -0.000521*(BN114)^2,IF(UI!$D$19="More efficient the better",0.099 + -0.00591*(BN114) + 0.000429*(BN114)^2,0.0238*(BN114) + -0.238))</f>
        <v>0.4845909085</v>
      </c>
      <c r="BP114" s="57">
        <v>0.7742020621846805</v>
      </c>
      <c r="BQ114" s="57">
        <f t="shared" si="24"/>
        <v>21.94390722</v>
      </c>
      <c r="BR114" s="57">
        <f>IF(UI!$D$19="Less efficient is fine",-0.479 + 0.0553*(BQ114) + -0.000521*(BQ114)^2,IF(UI!$D$19="More efficient the better",0.099 + -0.00591*(BQ114) + 0.000429*(BQ114)^2,0.0238*(BQ114) + -0.238))</f>
        <v>0.2842649919</v>
      </c>
      <c r="BS114" s="57">
        <v>0.27532406475689575</v>
      </c>
      <c r="BT114" s="57">
        <f t="shared" si="25"/>
        <v>22.85514172</v>
      </c>
      <c r="BU114" s="57">
        <f>IF(UI!$D$19="Less efficient is fine",-0.479 + 0.0553*(BT114) + -0.000521*(BT114)^2,IF(UI!$D$19="More efficient the better",0.099 + -0.00591*(BT114) + 0.000429*(BT114)^2,0.0238*(BT114) + -0.238))</f>
        <v>0.305952373</v>
      </c>
      <c r="BV114" s="57">
        <v>0.31289663398564305</v>
      </c>
      <c r="BW114" s="57">
        <f t="shared" si="26"/>
        <v>16.37321289</v>
      </c>
      <c r="BX114" s="57">
        <f>IF(UI!$D$19="Less efficient is fine",-0.479 + 0.0553*(BW114) + -0.000521*(BW114)^2,IF(UI!$D$19="More efficient the better",0.099 + -0.00591*(BW114) + 0.000429*(BW114)^2,0.0238*(BW114) + -0.238))</f>
        <v>0.1516824667</v>
      </c>
      <c r="BY114" s="57">
        <v>0.6310707764081303</v>
      </c>
      <c r="BZ114" s="57">
        <f t="shared" si="27"/>
        <v>23.74931628</v>
      </c>
      <c r="CA114" s="57">
        <f>IF(UI!$D$19="Less efficient is fine",-0.479 + 0.0553*(BZ114) + -0.000521*(BZ114)^2,IF(UI!$D$19="More efficient the better",0.099 + -0.00591*(BZ114) + 0.000429*(BZ114)^2,0.0238*(BZ114) + -0.238))</f>
        <v>0.3272337275</v>
      </c>
      <c r="CB114" s="57">
        <v>0.45052473551114725</v>
      </c>
      <c r="CC114" s="57">
        <f t="shared" si="28"/>
        <v>25.3223269</v>
      </c>
      <c r="CD114" s="57">
        <f>IF(UI!$D$19="Less efficient is fine",-0.479 + 0.0553*(CC114) + -0.000521*(CC114)^2,IF(UI!$D$19="More efficient the better",0.099 + -0.00591*(CC114) + 0.000429*(CC114)^2,0.0238*(CC114) + -0.238))</f>
        <v>0.3646713802</v>
      </c>
      <c r="CE114" s="57">
        <v>0.0752188809467017</v>
      </c>
      <c r="CF114" s="57">
        <f t="shared" si="29"/>
        <v>15.96965768</v>
      </c>
      <c r="CG114" s="57">
        <f>IF(UI!$D$19="Less efficient is fine",-0.479 + 0.0553*(CF114) + -0.000521*(CF114)^2,IF(UI!$D$19="More efficient the better",0.099 + -0.00591*(CF114) + 0.000429*(CF114)^2,0.0238*(CF114) + -0.238))</f>
        <v>0.1420778527</v>
      </c>
      <c r="CH114" s="57">
        <v>0.4035027156728661</v>
      </c>
      <c r="CI114" s="57">
        <f t="shared" si="30"/>
        <v>17.24583703</v>
      </c>
      <c r="CJ114" s="57">
        <f>IF(UI!$D$19="Less efficient is fine",-0.479 + 0.0553*(CI114) + -0.000521*(CI114)^2,IF(UI!$D$19="More efficient the better",0.099 + -0.00591*(CI114) + 0.000429*(CI114)^2,0.0238*(CI114) + -0.238))</f>
        <v>0.1724509212</v>
      </c>
      <c r="CK114" s="57">
        <v>0.08396434364182892</v>
      </c>
      <c r="CL114" s="57">
        <f t="shared" si="31"/>
        <v>23.04895514</v>
      </c>
      <c r="CM114" s="57">
        <f>IF(UI!$D$19="Less efficient is fine",-0.479 + 0.0553*(CL114) + -0.000521*(CL114)^2,IF(UI!$D$19="More efficient the better",0.099 + -0.00591*(CL114) + 0.000429*(CL114)^2,0.0238*(CL114) + -0.238))</f>
        <v>0.3105651324</v>
      </c>
      <c r="CN114" s="57">
        <v>0.023180871687012328</v>
      </c>
      <c r="CO114" s="57">
        <f t="shared" si="32"/>
        <v>23.07658887</v>
      </c>
      <c r="CP114" s="57">
        <f>IF(UI!$D$19="Less efficient is fine",-0.479 + 0.0553*(CO114) + -0.000521*(CO114)^2,IF(UI!$D$19="More efficient the better",0.099 + -0.00591*(CO114) + 0.000429*(CO114)^2,0.0238*(CO114) + -0.238))</f>
        <v>0.311222815</v>
      </c>
      <c r="CQ114" s="57">
        <v>0.8239307173529773</v>
      </c>
      <c r="CR114" s="57">
        <f t="shared" si="33"/>
        <v>22.25360025</v>
      </c>
      <c r="CS114" s="57">
        <f>IF(UI!$D$19="Less efficient is fine",-0.479 + 0.0553*(CR114) + -0.000521*(CR114)^2,IF(UI!$D$19="More efficient the better",0.099 + -0.00591*(CR114) + 0.000429*(CR114)^2,0.0238*(CR114) + -0.238))</f>
        <v>0.291635686</v>
      </c>
      <c r="CT114" s="57">
        <v>0.0927650688170133</v>
      </c>
      <c r="CU114" s="57">
        <f t="shared" si="34"/>
        <v>18.07683024</v>
      </c>
      <c r="CV114" s="57">
        <f>IF(UI!$D$19="Less efficient is fine",-0.479 + 0.0553*(CU114) + -0.000521*(CU114)^2,IF(UI!$D$19="More efficient the better",0.099 + -0.00591*(CU114) + 0.000429*(CU114)^2,0.0238*(CU114) + -0.238))</f>
        <v>0.1922285597</v>
      </c>
      <c r="CW114" s="57">
        <v>0.26938689384716064</v>
      </c>
      <c r="CX114" s="57">
        <f t="shared" si="35"/>
        <v>26.30305453</v>
      </c>
      <c r="CY114" s="57">
        <f>IF(UI!$D$19="Less efficient is fine",-0.479 + 0.0553*(CX114) + -0.000521*(CX114)^2,IF(UI!$D$19="More efficient the better",0.099 + -0.00591*(CX114) + 0.000429*(CX114)^2,0.0238*(CX114) + -0.238))</f>
        <v>0.3880126977</v>
      </c>
      <c r="CZ114" s="57">
        <v>0.3835769950252266</v>
      </c>
      <c r="DA114" s="57">
        <f t="shared" si="36"/>
        <v>29.94142973</v>
      </c>
      <c r="DB114" s="57">
        <f>IF(UI!$D$19="Less efficient is fine",-0.479 + 0.0553*(DA114) + -0.000521*(DA114)^2,IF(UI!$D$19="Efficient",0.099 + -0.00591*(DA114) + 0.000429*(DA114)^2,0.0238*(DA114) + -0.238))</f>
        <v>0.4746060275</v>
      </c>
      <c r="DC114" s="57">
        <v>0.7242531222812393</v>
      </c>
      <c r="DD114" s="57">
        <f t="shared" si="37"/>
        <v>21.56866797</v>
      </c>
      <c r="DE114" s="57">
        <f>IF(UI!$D$19="Less efficient is fine",-0.479 + 0.0553*(DD114) + -0.000521*(DD114)^2,IF(UI!$D$19="More efficient the better",0.099 + -0.00591*(DD114) + 0.000429*(DD114)^2,0.0238*(DD114) + -0.238))</f>
        <v>0.2753342977</v>
      </c>
      <c r="DF114" s="57">
        <v>0.36300324128011996</v>
      </c>
      <c r="DG114" s="57">
        <f t="shared" si="38"/>
        <v>26.40824056</v>
      </c>
      <c r="DH114" s="57">
        <f>IF(UI!$D$19="Less efficient is fine",-0.479 + 0.0553*(DG114) + -0.000521*(DG114)^2,IF(UI!$D$19="More efficient the better",0.099 + -0.00591*(DG114) + 0.000429*(DG114)^2,0.0238*(DG114) + -0.238))</f>
        <v>0.3905161253</v>
      </c>
      <c r="DI114" s="57">
        <v>0.726688823874742</v>
      </c>
      <c r="DJ114" s="57">
        <f t="shared" si="39"/>
        <v>27.63533258</v>
      </c>
      <c r="DK114" s="57">
        <f>IF(UI!$D$19="Less efficient is fine",-0.479 + 0.0553*(DJ114) + -0.000521*(DJ114)^2,IF(UI!$D$19="More efficient the better",0.099 + -0.00591*(DJ114) + 0.000429*(DJ114)^2,0.0238*(DJ114) + -0.238))</f>
        <v>0.4197209153</v>
      </c>
      <c r="DL114" s="57">
        <v>0.48569585328703213</v>
      </c>
      <c r="DM114" s="57">
        <f t="shared" si="40"/>
        <v>26.95677618</v>
      </c>
      <c r="DN114" s="57">
        <f>IF(UI!$D$19="Less efficient is fine",-0.479 + 0.0553*(DM114) + -0.000521*(DM114)^2,IF(UI!$D$19="More efficient the better",0.099 + -0.00591*(DM114) + 0.000429*(DM114)^2,0.0238*(DM114) + -0.238))</f>
        <v>0.403571273</v>
      </c>
      <c r="DO114" s="57">
        <v>0.3847779438593242</v>
      </c>
      <c r="DP114" s="57">
        <f t="shared" si="41"/>
        <v>26.63173004</v>
      </c>
      <c r="DQ114" s="57">
        <f>IF(UI!$D$19="Less efficient is fine",-0.479 + 0.0553*(DP114) + -0.000521*(DP114)^2,IF(UI!$D$19="More efficient the better",0.099 + -0.00591*(DP114) + 0.000429*(DP114)^2,0.0238*(DP114) + -0.238))</f>
        <v>0.3958351749</v>
      </c>
      <c r="DR114" s="57">
        <v>0.6960509390945651</v>
      </c>
      <c r="DS114" s="57">
        <f t="shared" si="42"/>
        <v>23.35080434</v>
      </c>
      <c r="DT114" s="57">
        <f>IF(UI!$D$19="Less efficient is fine",-0.479 + 0.0553*(DS114) + -0.000521*(DS114)^2,IF(UI!$D$19="More efficient the better",0.099 + -0.00591*(DS114) + 0.000429*(DS114)^2,0.0238*(DS114) + -0.238))</f>
        <v>0.3177491433</v>
      </c>
      <c r="DU114" s="57">
        <v>0.35777667970442517</v>
      </c>
      <c r="DV114" s="57">
        <f t="shared" si="43"/>
        <v>26.26885581</v>
      </c>
      <c r="DW114" s="57">
        <f>IF(UI!$D$19="Less efficient is fine",-0.479 + 0.0553*(DV114) + -0.000521*(DV114)^2,IF(UI!$D$19="More efficient the better",0.099 + -0.00591*(DV114) + 0.000429*(DV114)^2,0.0238*(DV114) + -0.238))</f>
        <v>0.3871987682</v>
      </c>
      <c r="DX114" s="57">
        <v>0.040859869637622115</v>
      </c>
      <c r="DY114" s="99">
        <f t="shared" si="44"/>
        <v>28.42933323</v>
      </c>
      <c r="DZ114" s="57">
        <f>IF(UI!$D$19="Less efficient is fine",-0.479 + 0.0553*(DY114) + -0.000521*(DY114)^2,IF(UI!$D$19="More efficient the better",0.099 + -0.00591*(DY114) + 0.000429*(DY114)^2,0.0238*(DY114) + -0.238))</f>
        <v>0.4386181309</v>
      </c>
      <c r="EA114" s="57">
        <v>0.5357685892322684</v>
      </c>
      <c r="EB114" s="99">
        <f t="shared" si="45"/>
        <v>20.80435438</v>
      </c>
      <c r="EC114" s="57">
        <f>IF(UI!$D$19="Less efficient is fine",-0.479 + 0.0553*(EB114) + -0.000521*(EB114)^2,IF(UI!$D$19="More efficient the better",0.099 + -0.00591*(EB114) + 0.000429*(EB114)^2,0.0238*(EB114) + -0.238))</f>
        <v>0.2571436342</v>
      </c>
      <c r="ED114" s="57">
        <v>0.9728295089573415</v>
      </c>
      <c r="EE114" s="99">
        <f t="shared" si="46"/>
        <v>27.10260967</v>
      </c>
      <c r="EF114" s="57">
        <f>IF(UI!$D$19="Less efficient is fine",-0.479 + 0.0553*(EE114) + -0.000521*(EE114)^2,IF(UI!$D$19="More efficient the better",0.099 + -0.00591*(EE114) + 0.000429*(EE114)^2,0.0238*(EE114) + -0.238))</f>
        <v>0.4070421102</v>
      </c>
      <c r="EG114" s="57">
        <v>0.755996139428122</v>
      </c>
      <c r="EH114" s="99">
        <f t="shared" si="47"/>
        <v>19.80075746</v>
      </c>
      <c r="EI114" s="57">
        <f>IF(UI!$D$19="Less efficient is fine",-0.479 + 0.0553*(EH114) + -0.000521*(EH114)^2,IF(UI!$D$19="More efficient the better",0.099 + -0.00591*(EH114) + 0.000429*(EH114)^2,0.0238*(EH114) + -0.238))</f>
        <v>0.2332580276</v>
      </c>
      <c r="EJ114" s="57">
        <v>0.702754775713403</v>
      </c>
      <c r="EK114" s="99">
        <f t="shared" si="48"/>
        <v>18.34722532</v>
      </c>
      <c r="EL114" s="57">
        <f>IF(UI!$D$19="Less efficient is fine",-0.479 + 0.0553*(EK114) + -0.000521*(EK114)^2,IF(UI!$D$19="More efficient the better",0.099 + -0.00591*(EK114) + 0.000429*(EK114)^2,0.0238*(EK114) + -0.238))</f>
        <v>0.1986639626</v>
      </c>
      <c r="EM114" s="57">
        <v>0.6123407964609451</v>
      </c>
      <c r="EN114" s="99">
        <f t="shared" si="49"/>
        <v>17.29356739</v>
      </c>
      <c r="EO114" s="57">
        <f>IF(UI!$D$19="Less efficient is fine",-0.479 + 0.0553*(EN114) + -0.000521*(EN114)^2,IF(UI!$D$19="More efficient the better",0.099 + -0.00591*(EN114) + 0.000429*(EN114)^2,0.0238*(EN114) + -0.238))</f>
        <v>0.173586904</v>
      </c>
      <c r="EP114" s="57">
        <v>0.5835747741487618</v>
      </c>
      <c r="EQ114" s="99">
        <f t="shared" si="50"/>
        <v>31.19437523</v>
      </c>
      <c r="ER114" s="57">
        <f>IF(UI!$D$19="Less efficient is fine",-0.479 + 0.0553*(EQ114) + -0.000521*(EQ114)^2,IF(UI!$D$19="More efficient the better",0.099 + -0.00591*(EQ114) + 0.000429*(EQ114)^2,0.0238*(EQ114) + -0.238))</f>
        <v>0.5044261304</v>
      </c>
      <c r="ES114" s="57">
        <v>0.8449159941975546</v>
      </c>
      <c r="ET114" s="99">
        <f t="shared" si="51"/>
        <v>18.91168875</v>
      </c>
      <c r="EU114" s="57">
        <f>IF(UI!$D$19="Less efficient is fine",-0.479 + 0.0553*(ET114) + -0.000521*(ET114)^2,IF(UI!$D$19="More efficient the better",0.099 + -0.00591*(ET114) + 0.000429*(ET114)^2,0.0238*(ET114) + -0.238))</f>
        <v>0.2120981923</v>
      </c>
      <c r="EV114" s="57">
        <v>0.3057249581696809</v>
      </c>
      <c r="EW114" s="99">
        <f t="shared" si="52"/>
        <v>19.51878684</v>
      </c>
      <c r="EX114" s="57">
        <f>IF(UI!$D$19="Less efficient is fine",-0.479 + 0.0553*(EW114) + -0.000521*(EW114)^2,IF(UI!$D$19="More efficient the better",0.099 + -0.00591*(EW114) + 0.000429*(EW114)^2,0.0238*(EW114) + -0.238))</f>
        <v>0.2265471267</v>
      </c>
      <c r="EY114" s="57">
        <v>0.701525550838596</v>
      </c>
      <c r="EZ114" s="99">
        <f t="shared" si="53"/>
        <v>11.52318893</v>
      </c>
      <c r="FA114" s="57">
        <f>IF(UI!$D$19="Less efficient is fine",-0.479 + 0.0553*(EZ114) + -0.000521*(EZ114)^2,IF(UI!$D$19="More efficient the better",0.099 + -0.00591*(EZ114) + 0.000429*(EZ114)^2,0.0238*(EZ114) + -0.238))</f>
        <v>0.03625189662</v>
      </c>
      <c r="FB114" s="57">
        <v>0.08991765675340258</v>
      </c>
      <c r="FC114" s="99">
        <f t="shared" si="54"/>
        <v>10.63610491</v>
      </c>
      <c r="FD114" s="57">
        <f>IF(UI!$D$19="Less efficient is fine",-0.479 + 0.0553*(FC114) + -0.000521*(FC114)^2,IF(UI!$D$19="More efficient the better",0.099 + -0.00591*(FC114) + 0.000429*(FC114)^2,0.0238*(FC114) + -0.238))</f>
        <v>0.01513929684</v>
      </c>
      <c r="FE114" s="57">
        <v>0.5542335872461412</v>
      </c>
      <c r="FF114" s="57">
        <f t="shared" si="55"/>
        <v>31.01919133</v>
      </c>
      <c r="FG114" s="57">
        <f>IF(UI!$D$19="Less efficient is fine",-0.479 + 0.0553*(FF114) + -0.000521*(FF114)^2,IF(UI!$D$19="More efficient the better",0.099 + -0.00591*(FF114) + 0.000429*(FF114)^2,0.0238*(FF114) + -0.238))</f>
        <v>0.5002567536</v>
      </c>
    </row>
    <row r="115" ht="15.75" customHeight="1">
      <c r="A115" s="57">
        <f t="shared" si="1"/>
        <v>0.9799159613</v>
      </c>
      <c r="B115" s="57">
        <v>0.11301001050315151</v>
      </c>
      <c r="C115" s="57">
        <f t="shared" si="2"/>
        <v>30.61478596</v>
      </c>
      <c r="D115" s="57">
        <f>IF(UI!$D$19="Less efficient is fine",-0.479 + 0.0553*(C115) + -0.000521*(C115)^2,IF(UI!$D$19="More efficient the better",0.099 + -0.00591*(C115) + 0.000429*(C115)^2,0.0238*(C115) + -0.238))</f>
        <v>0.4906319059</v>
      </c>
      <c r="E115" s="57">
        <v>0.6247614978165846</v>
      </c>
      <c r="F115" s="57">
        <f t="shared" si="3"/>
        <v>20.31446307</v>
      </c>
      <c r="G115" s="57">
        <f>IF(UI!$D$19="Less efficient is fine",-0.479 + 0.0553*(F115) + -0.000521*(F115)^2,IF(UI!$D$19="More efficient the better",0.099 + -0.00591*(F115) + 0.000429*(F115)^2,0.0238*(F115) + -0.238))</f>
        <v>0.2454842212</v>
      </c>
      <c r="H115" s="57">
        <v>0.9781381065959759</v>
      </c>
      <c r="I115" s="57">
        <f t="shared" si="4"/>
        <v>34.08639943</v>
      </c>
      <c r="J115" s="57">
        <f>IF(UI!$D$19="Less efficient is fine",-0.479 + 0.0553*(I115) + -0.000521*(I115)^2,IF(UI!$D$19="More efficient the better",0.099 + -0.00591*(I115) + 0.000429*(I115)^2,0.0238*(I115) + -0.238))</f>
        <v>0.5732563064</v>
      </c>
      <c r="K115" s="57">
        <v>0.9491216590567922</v>
      </c>
      <c r="L115" s="99">
        <f t="shared" si="5"/>
        <v>21.46806972</v>
      </c>
      <c r="M115" s="57">
        <f>IF(UI!$D$19="Less efficient is fine",-0.479 + 0.0553*(L115) + -0.000521*(L115)^2,IF(UI!$D$19="More efficient the better",0.099 + -0.00591*(L115) + 0.000429*(L115)^2,0.0238*(L115) + -0.238))</f>
        <v>0.2729400593</v>
      </c>
      <c r="N115" s="57">
        <v>0.07362207218434202</v>
      </c>
      <c r="O115" s="57">
        <f t="shared" si="6"/>
        <v>23.72675821</v>
      </c>
      <c r="P115" s="57">
        <f>IF(UI!$D$19="Less efficient is fine",-0.479 + 0.0553*(O115) + -0.000521*(O115)^2,IF(UI!$D$19="More efficient the better",0.099 + -0.00591*(O115) + 0.000429*(O115)^2,0.0238*(O115) + -0.238))</f>
        <v>0.3266968455</v>
      </c>
      <c r="Q115" s="57">
        <v>0.34557152013083414</v>
      </c>
      <c r="R115" s="57">
        <f t="shared" si="7"/>
        <v>21.90972546</v>
      </c>
      <c r="S115" s="57">
        <f>IF(UI!$D$19="Less efficient is fine",-0.479 + 0.0553*(R115) + -0.000521*(R115)^2,IF(UI!$D$19="More efficient the better",0.099 + -0.00591*(R115) + 0.000429*(R115)^2,0.0238*(R115) + -0.238))</f>
        <v>0.2834514659</v>
      </c>
      <c r="T115" s="57">
        <v>0.1529665233495754</v>
      </c>
      <c r="U115" s="57">
        <f t="shared" si="8"/>
        <v>24.76556073</v>
      </c>
      <c r="V115" s="57">
        <f>IF(UI!$D$19="Less efficient is fine",-0.479 + 0.0553*(U115) + -0.000521*(U115)^2,IF(UI!$D$19="More efficient the better",0.099 + -0.00591*(U115) + 0.000429*(U115)^2,0.0238*(U115) + -0.238))</f>
        <v>0.3514203454</v>
      </c>
      <c r="W115" s="57">
        <v>0.9429093442967492</v>
      </c>
      <c r="X115" s="57">
        <f t="shared" si="9"/>
        <v>22.83014899</v>
      </c>
      <c r="Y115" s="57">
        <f>IF(UI!$D$19="Less efficient is fine",-0.479 + 0.0553*(X115) + -0.000521*(X115)^2,IF(UI!$D$19="More efficient the better",0.099 + -0.00591*(X115) + 0.000429*(X115)^2,0.0238*(X115) + -0.238))</f>
        <v>0.305357546</v>
      </c>
      <c r="Z115" s="57">
        <v>0.8998073614056584</v>
      </c>
      <c r="AA115" s="57">
        <f t="shared" si="10"/>
        <v>25.04651399</v>
      </c>
      <c r="AB115" s="57">
        <f>IF(UI!$D$19="Less efficient is fine",-0.479 + 0.0553*(AA115) + -0.000521*(AA115)^2,IF(UI!$D$19="More efficient the better",0.099 + -0.00591*(AA115) + 0.000429*(AA115)^2,0.0238*(AA115) + -0.238))</f>
        <v>0.358107033</v>
      </c>
      <c r="AC115" s="57">
        <v>0.09625555374164962</v>
      </c>
      <c r="AD115" s="57">
        <f t="shared" si="11"/>
        <v>26.31628263</v>
      </c>
      <c r="AE115" s="57">
        <f>IF(UI!$D$19="Less efficient is fine",-0.479 + 0.0553*(AD115) + -0.000521*(AD115)^2,IF(UI!$D$19="More efficient the better",0.099 + -0.00591*(AD115) + 0.000429*(AD115)^2,0.0238*(AD115) + -0.238))</f>
        <v>0.3883275266</v>
      </c>
      <c r="AF115" s="57">
        <v>0.6370611263000132</v>
      </c>
      <c r="AG115" s="57">
        <f t="shared" si="12"/>
        <v>30.29103057</v>
      </c>
      <c r="AH115" s="57">
        <f>IF(UI!$D$19="Less efficient is fine",-0.479 + 0.0553*(AG115) + -0.000521*(AG115)^2,IF(UI!$D$19="More efficient the better",0.099 + -0.00591*(AG115) + 0.000429*(AG115)^2,0.0238*(AG115) + -0.238))</f>
        <v>0.4829265276</v>
      </c>
      <c r="AI115" s="57">
        <v>0.10586781567656078</v>
      </c>
      <c r="AJ115" s="57">
        <f t="shared" si="13"/>
        <v>25.9202948</v>
      </c>
      <c r="AK115" s="57">
        <f>IF(UI!$D$19="Less efficient is fine",-0.479 + 0.0553*(AJ115) + -0.000521*(AJ115)^2,IF(UI!$D$19="More efficient the better",0.099 + -0.00591*(AJ115) + 0.000429*(AJ115)^2,0.0238*(AJ115) + -0.238))</f>
        <v>0.3789030163</v>
      </c>
      <c r="AL115" s="57">
        <v>0.5988079185553847</v>
      </c>
      <c r="AM115" s="57">
        <f t="shared" si="14"/>
        <v>19.98957705</v>
      </c>
      <c r="AN115" s="57">
        <f>IF(UI!$D$19="Less efficient is fine",-0.479 + 0.0553*(AM115) + -0.000521*(AM115)^2,IF(UI!$D$19="More efficient the better",0.099 + -0.00591*(AM115) + 0.000429*(AM115)^2,0.0238*(AM115) + -0.238))</f>
        <v>0.2377519337</v>
      </c>
      <c r="AO115" s="57">
        <v>0.06446161962661612</v>
      </c>
      <c r="AP115" s="57">
        <f t="shared" si="15"/>
        <v>20.07717647</v>
      </c>
      <c r="AQ115" s="57">
        <f>IF(UI!$D$19="Less efficient is fine",-0.479 + 0.0553*(AP115) + -0.000521*(AP115)^2,IF(UI!$D$19="More efficient the better",0.099 + -0.00591*(AP115) + 0.000429*(AP115)^2,0.0238*(AP115) + -0.238))</f>
        <v>0.2398368</v>
      </c>
      <c r="AR115" s="57">
        <v>0.7647573029171616</v>
      </c>
      <c r="AS115" s="57">
        <f t="shared" si="16"/>
        <v>27.11608617</v>
      </c>
      <c r="AT115" s="57">
        <f>IF(UI!$D$19="Less efficient is fine",-0.479 + 0.0553*(AS115) + -0.000521*(AS115)^2,IF(UI!$D$19="More efficient the better",0.099 + -0.00591*(AS115) + 0.000429*(AS115)^2,0.0238*(AS115) + -0.238))</f>
        <v>0.4073628509</v>
      </c>
      <c r="AU115" s="57">
        <v>0.15776444163205305</v>
      </c>
      <c r="AV115" s="57">
        <f t="shared" si="17"/>
        <v>24.96601852</v>
      </c>
      <c r="AW115" s="57">
        <f>IF(UI!$D$19="Less efficient is fine",-0.479 + 0.0553*(AV115) + -0.000521*(AV115)^2,IF(UI!$D$19="More efficient the better",0.099 + -0.00591*(AV115) + 0.000429*(AV115)^2,0.0238*(AV115) + -0.238))</f>
        <v>0.3561912408</v>
      </c>
      <c r="AX115" s="57">
        <v>0.09667245230718746</v>
      </c>
      <c r="AY115" s="57">
        <f t="shared" si="18"/>
        <v>24.9786951</v>
      </c>
      <c r="AZ115" s="57">
        <f>IF(UI!$D$19="Less efficient is fine",-0.479 + 0.0553*(AY115) + -0.000521*(AY115)^2,IF(UI!$D$19="More efficient the better",0.099 + -0.00591*(AY115) + 0.000429*(AY115)^2,0.0238*(AY115) + -0.238))</f>
        <v>0.3564929435</v>
      </c>
      <c r="BA115" s="57">
        <v>0.6908320695922809</v>
      </c>
      <c r="BB115" s="57">
        <f t="shared" si="19"/>
        <v>18.62344554</v>
      </c>
      <c r="BC115" s="57">
        <f>IF(UI!$D$19="Less efficient is fine",-0.479 + 0.0553*(BB115) + -0.000521*(BB115)^2,IF(UI!$D$19="More efficient the better",0.099 + -0.00591*(BB115) + 0.000429*(BB115)^2,0.0238*(BB115) + -0.238))</f>
        <v>0.2052380038</v>
      </c>
      <c r="BD115" s="57">
        <v>0.6572646775413327</v>
      </c>
      <c r="BE115" s="57">
        <f t="shared" si="20"/>
        <v>19.1214233</v>
      </c>
      <c r="BF115" s="57">
        <f>IF(UI!$D$19="Less efficient is fine",-0.479 + 0.0553*(BE115) + -0.000521*(BE115)^2,IF(UI!$D$19="More efficient the better",0.099 + -0.00591*(BE115) + 0.000429*(BE115)^2,0.0238*(BE115) + -0.238))</f>
        <v>0.2170898746</v>
      </c>
      <c r="BG115" s="57">
        <v>0.7651737370662421</v>
      </c>
      <c r="BH115" s="57">
        <f t="shared" si="21"/>
        <v>24.89127916</v>
      </c>
      <c r="BI115" s="57">
        <f>IF(UI!$D$19="Less efficient is fine",-0.479 + 0.0553*(BH115) + -0.000521*(BH115)^2,IF(UI!$D$19="More efficient the better",0.099 + -0.00591*(BH115) + 0.000429*(BH115)^2,0.0238*(BH115) + -0.238))</f>
        <v>0.3544124441</v>
      </c>
      <c r="BJ115" s="57">
        <v>0.22737616968216323</v>
      </c>
      <c r="BK115" s="57">
        <f t="shared" si="22"/>
        <v>15.68588319</v>
      </c>
      <c r="BL115" s="57">
        <f>IF(UI!$D$19="Less efficient is fine",-0.479 + 0.0553*(BK115) + -0.000521*(BK115)^2,IF(UI!$D$19="More efficient the better",0.099 + -0.00591*(BK115) + 0.000429*(BK115)^2,0.0238*(BK115) + -0.238))</f>
        <v>0.1353240199</v>
      </c>
      <c r="BM115" s="57">
        <v>0.11429482138413072</v>
      </c>
      <c r="BN115" s="57">
        <f t="shared" si="23"/>
        <v>25.62960771</v>
      </c>
      <c r="BO115" s="57">
        <f>IF(UI!$D$19="Less efficient is fine",-0.479 + 0.0553*(BN115) + -0.000521*(BN115)^2,IF(UI!$D$19="More efficient the better",0.099 + -0.00591*(BN115) + 0.000429*(BN115)^2,0.0238*(BN115) + -0.238))</f>
        <v>0.3719846634</v>
      </c>
      <c r="BP115" s="57">
        <v>0.26453914649708954</v>
      </c>
      <c r="BQ115" s="57">
        <f t="shared" si="24"/>
        <v>23.27319957</v>
      </c>
      <c r="BR115" s="57">
        <f>IF(UI!$D$19="Less efficient is fine",-0.479 + 0.0553*(BQ115) + -0.000521*(BQ115)^2,IF(UI!$D$19="More efficient the better",0.099 + -0.00591*(BQ115) + 0.000429*(BQ115)^2,0.0238*(BQ115) + -0.238))</f>
        <v>0.3159021498</v>
      </c>
      <c r="BS115" s="57">
        <v>0.27105807019621886</v>
      </c>
      <c r="BT115" s="57">
        <f t="shared" si="25"/>
        <v>22.84071342</v>
      </c>
      <c r="BU115" s="57">
        <f>IF(UI!$D$19="Less efficient is fine",-0.479 + 0.0553*(BT115) + -0.000521*(BT115)^2,IF(UI!$D$19="More efficient the better",0.099 + -0.00591*(BT115) + 0.000429*(BT115)^2,0.0238*(BT115) + -0.238))</f>
        <v>0.3056089793</v>
      </c>
      <c r="BV115" s="57">
        <v>0.5842101850324235</v>
      </c>
      <c r="BW115" s="57">
        <f t="shared" si="26"/>
        <v>13.48766086</v>
      </c>
      <c r="BX115" s="57">
        <f>IF(UI!$D$19="Less efficient is fine",-0.479 + 0.0553*(BW115) + -0.000521*(BW115)^2,IF(UI!$D$19="More efficient the better",0.099 + -0.00591*(BW115) + 0.000429*(BW115)^2,0.0238*(BW115) + -0.238))</f>
        <v>0.08300632837</v>
      </c>
      <c r="BY115" s="57">
        <v>0.8418433319191837</v>
      </c>
      <c r="BZ115" s="57">
        <f t="shared" si="27"/>
        <v>26.25265072</v>
      </c>
      <c r="CA115" s="57">
        <f>IF(UI!$D$19="Less efficient is fine",-0.479 + 0.0553*(BZ115) + -0.000521*(BZ115)^2,IF(UI!$D$19="More efficient the better",0.099 + -0.00591*(BZ115) + 0.000429*(BZ115)^2,0.0238*(BZ115) + -0.238))</f>
        <v>0.3868130871</v>
      </c>
      <c r="CB115" s="57">
        <v>0.9878865312578816</v>
      </c>
      <c r="CC115" s="57">
        <f t="shared" si="28"/>
        <v>27.52953947</v>
      </c>
      <c r="CD115" s="57">
        <f>IF(UI!$D$19="Less efficient is fine",-0.479 + 0.0553*(CC115) + -0.000521*(CC115)^2,IF(UI!$D$19="More efficient the better",0.099 + -0.00591*(CC115) + 0.000429*(CC115)^2,0.0238*(CC115) + -0.238))</f>
        <v>0.4172030394</v>
      </c>
      <c r="CE115" s="57">
        <v>0.8811791235279469</v>
      </c>
      <c r="CF115" s="57">
        <f t="shared" si="29"/>
        <v>16.77558894</v>
      </c>
      <c r="CG115" s="57">
        <f>IF(UI!$D$19="Less efficient is fine",-0.479 + 0.0553*(CF115) + -0.000521*(CF115)^2,IF(UI!$D$19="More efficient the better",0.099 + -0.00591*(CF115) + 0.000429*(CF115)^2,0.0238*(CF115) + -0.238))</f>
        <v>0.1612590167</v>
      </c>
      <c r="CH115" s="57">
        <v>0.5532111817147031</v>
      </c>
      <c r="CI115" s="57">
        <f t="shared" si="30"/>
        <v>13.74747878</v>
      </c>
      <c r="CJ115" s="57">
        <f>IF(UI!$D$19="Less efficient is fine",-0.479 + 0.0553*(CI115) + -0.000521*(CI115)^2,IF(UI!$D$19="More efficient the better",0.099 + -0.00591*(CI115) + 0.000429*(CI115)^2,0.0238*(CI115) + -0.238))</f>
        <v>0.08918999498</v>
      </c>
      <c r="CK115" s="57">
        <v>0.5012821713138828</v>
      </c>
      <c r="CL115" s="57">
        <f t="shared" si="31"/>
        <v>19.61287414</v>
      </c>
      <c r="CM115" s="57">
        <f>IF(UI!$D$19="Less efficient is fine",-0.479 + 0.0553*(CL115) + -0.000521*(CL115)^2,IF(UI!$D$19="More efficient the better",0.099 + -0.00591*(CL115) + 0.000429*(CL115)^2,0.0238*(CL115) + -0.238))</f>
        <v>0.2287864044</v>
      </c>
      <c r="CN115" s="57">
        <v>0.9604525810199033</v>
      </c>
      <c r="CO115" s="57">
        <f t="shared" si="32"/>
        <v>28.73230921</v>
      </c>
      <c r="CP115" s="57">
        <f>IF(UI!$D$19="Less efficient is fine",-0.479 + 0.0553*(CO115) + -0.000521*(CO115)^2,IF(UI!$D$19="More efficient the better",0.099 + -0.00591*(CO115) + 0.000429*(CO115)^2,0.0238*(CO115) + -0.238))</f>
        <v>0.4458289591</v>
      </c>
      <c r="CQ115" s="57">
        <v>0.29988581828984784</v>
      </c>
      <c r="CR115" s="57">
        <f t="shared" si="33"/>
        <v>22.25947086</v>
      </c>
      <c r="CS115" s="57">
        <f>IF(UI!$D$19="Less efficient is fine",-0.479 + 0.0553*(CR115) + -0.000521*(CR115)^2,IF(UI!$D$19="More efficient the better",0.099 + -0.00591*(CR115) + 0.000429*(CR115)^2,0.0238*(CR115) + -0.238))</f>
        <v>0.2917754065</v>
      </c>
      <c r="CT115" s="57">
        <v>0.014736402918262503</v>
      </c>
      <c r="CU115" s="57">
        <f t="shared" si="34"/>
        <v>17.42919114</v>
      </c>
      <c r="CV115" s="57">
        <f>IF(UI!$D$19="Less efficient is fine",-0.479 + 0.0553*(CU115) + -0.000521*(CU115)^2,IF(UI!$D$19="More efficient the better",0.099 + -0.00591*(CU115) + 0.000429*(CU115)^2,0.0238*(CU115) + -0.238))</f>
        <v>0.1768147492</v>
      </c>
      <c r="CW115" s="57">
        <v>0.2215895045935592</v>
      </c>
      <c r="CX115" s="57">
        <f t="shared" si="35"/>
        <v>25.99572611</v>
      </c>
      <c r="CY115" s="57">
        <f>IF(UI!$D$19="Less efficient is fine",-0.479 + 0.0553*(CX115) + -0.000521*(CX115)^2,IF(UI!$D$19="More efficient the better",0.099 + -0.00591*(CX115) + 0.000429*(CX115)^2,0.0238*(CX115) + -0.238))</f>
        <v>0.3806982815</v>
      </c>
      <c r="CZ115" s="57">
        <v>0.3222984585837013</v>
      </c>
      <c r="DA115" s="57">
        <f t="shared" si="36"/>
        <v>29.6129057</v>
      </c>
      <c r="DB115" s="57">
        <f>IF(UI!$D$19="Less efficient is fine",-0.479 + 0.0553*(DA115) + -0.000521*(DA115)^2,IF(UI!$D$19="Efficient",0.099 + -0.00591*(DA115) + 0.000429*(DA115)^2,0.0238*(DA115) + -0.238))</f>
        <v>0.4667871556</v>
      </c>
      <c r="DC115" s="57">
        <v>0.2258937373451615</v>
      </c>
      <c r="DD115" s="57">
        <f t="shared" si="37"/>
        <v>24.01645413</v>
      </c>
      <c r="DE115" s="57">
        <f>IF(UI!$D$19="Less efficient is fine",-0.479 + 0.0553*(DD115) + -0.000521*(DD115)^2,IF(UI!$D$19="More efficient the better",0.099 + -0.00591*(DD115) + 0.000429*(DD115)^2,0.0238*(DD115) + -0.238))</f>
        <v>0.3335916084</v>
      </c>
      <c r="DF115" s="57">
        <v>0.6360890221709101</v>
      </c>
      <c r="DG115" s="57">
        <f t="shared" si="38"/>
        <v>22.13406682</v>
      </c>
      <c r="DH115" s="57">
        <f>IF(UI!$D$19="Less efficient is fine",-0.479 + 0.0553*(DG115) + -0.000521*(DG115)^2,IF(UI!$D$19="More efficient the better",0.099 + -0.00591*(DG115) + 0.000429*(DG115)^2,0.0238*(DG115) + -0.238))</f>
        <v>0.2887907902</v>
      </c>
      <c r="DI115" s="57">
        <v>0.10303805178886694</v>
      </c>
      <c r="DJ115" s="57">
        <f t="shared" si="39"/>
        <v>29.81582424</v>
      </c>
      <c r="DK115" s="57">
        <f>IF(UI!$D$19="Less efficient is fine",-0.479 + 0.0553*(DJ115) + -0.000521*(DJ115)^2,IF(UI!$D$19="More efficient the better",0.099 + -0.00591*(DJ115) + 0.000429*(DJ115)^2,0.0238*(DJ115) + -0.238))</f>
        <v>0.4716166168</v>
      </c>
      <c r="DL115" s="57">
        <v>0.6169408059488067</v>
      </c>
      <c r="DM115" s="57">
        <f t="shared" si="40"/>
        <v>22.12246298</v>
      </c>
      <c r="DN115" s="57">
        <f>IF(UI!$D$19="Less efficient is fine",-0.479 + 0.0553*(DM115) + -0.000521*(DM115)^2,IF(UI!$D$19="More efficient the better",0.099 + -0.00591*(DM115) + 0.000429*(DM115)^2,0.0238*(DM115) + -0.238))</f>
        <v>0.288514619</v>
      </c>
      <c r="DO115" s="57">
        <v>0.1513467698482709</v>
      </c>
      <c r="DP115" s="57">
        <f t="shared" si="41"/>
        <v>25.65052775</v>
      </c>
      <c r="DQ115" s="57">
        <f>IF(UI!$D$19="Less efficient is fine",-0.479 + 0.0553*(DP115) + -0.000521*(DP115)^2,IF(UI!$D$19="More efficient the better",0.099 + -0.00591*(DP115) + 0.000429*(DP115)^2,0.0238*(DP115) + -0.238))</f>
        <v>0.3724825605</v>
      </c>
      <c r="DR115" s="57">
        <v>0.7482926520136024</v>
      </c>
      <c r="DS115" s="57">
        <f t="shared" si="42"/>
        <v>24.03913335</v>
      </c>
      <c r="DT115" s="57">
        <f>IF(UI!$D$19="Less efficient is fine",-0.479 + 0.0553*(DS115) + -0.000521*(DS115)^2,IF(UI!$D$19="More efficient the better",0.099 + -0.00591*(DS115) + 0.000429*(DS115)^2,0.0238*(DS115) + -0.238))</f>
        <v>0.3341313738</v>
      </c>
      <c r="DU115" s="57">
        <v>0.5027939808801202</v>
      </c>
      <c r="DV115" s="57">
        <f t="shared" si="43"/>
        <v>21.71287995</v>
      </c>
      <c r="DW115" s="57">
        <f>IF(UI!$D$19="Less efficient is fine",-0.479 + 0.0553*(DV115) + -0.000521*(DV115)^2,IF(UI!$D$19="More efficient the better",0.099 + -0.00591*(DV115) + 0.000429*(DV115)^2,0.0238*(DV115) + -0.238))</f>
        <v>0.2787665428</v>
      </c>
      <c r="DX115" s="57">
        <v>0.5357895667901283</v>
      </c>
      <c r="DY115" s="99">
        <f t="shared" si="44"/>
        <v>24.81200022</v>
      </c>
      <c r="DZ115" s="57">
        <f>IF(UI!$D$19="Less efficient is fine",-0.479 + 0.0553*(DY115) + -0.000521*(DY115)^2,IF(UI!$D$19="More efficient the better",0.099 + -0.00591*(DY115) + 0.000429*(DY115)^2,0.0238*(DY115) + -0.238))</f>
        <v>0.3525256052</v>
      </c>
      <c r="EA115" s="57">
        <v>0.9234366733177441</v>
      </c>
      <c r="EB115" s="99">
        <f t="shared" si="45"/>
        <v>27.45334208</v>
      </c>
      <c r="EC115" s="57">
        <f>IF(UI!$D$19="Less efficient is fine",-0.479 + 0.0553*(EB115) + -0.000521*(EB115)^2,IF(UI!$D$19="More efficient the better",0.099 + -0.00591*(EB115) + 0.000429*(EB115)^2,0.0238*(EB115) + -0.238))</f>
        <v>0.4153895416</v>
      </c>
      <c r="ED115" s="57">
        <v>0.307820052398296</v>
      </c>
      <c r="EE115" s="99">
        <f t="shared" si="46"/>
        <v>25.96156842</v>
      </c>
      <c r="EF115" s="57">
        <f>IF(UI!$D$19="Less efficient is fine",-0.479 + 0.0553*(EE115) + -0.000521*(EE115)^2,IF(UI!$D$19="More efficient the better",0.099 + -0.00591*(EE115) + 0.000429*(EE115)^2,0.0238*(EE115) + -0.238))</f>
        <v>0.3798853283</v>
      </c>
      <c r="EG115" s="57">
        <v>0.85921806040305</v>
      </c>
      <c r="EH115" s="99">
        <f t="shared" si="47"/>
        <v>21.29116198</v>
      </c>
      <c r="EI115" s="57">
        <f>IF(UI!$D$19="Less efficient is fine",-0.479 + 0.0553*(EH115) + -0.000521*(EH115)^2,IF(UI!$D$19="More efficient the better",0.099 + -0.00591*(EH115) + 0.000429*(EH115)^2,0.0238*(EH115) + -0.238))</f>
        <v>0.2687296552</v>
      </c>
      <c r="EJ115" s="57">
        <v>0.6750322049567262</v>
      </c>
      <c r="EK115" s="99">
        <f t="shared" si="48"/>
        <v>18.08949766</v>
      </c>
      <c r="EL115" s="57">
        <f>IF(UI!$D$19="Less efficient is fine",-0.479 + 0.0553*(EK115) + -0.000521*(EK115)^2,IF(UI!$D$19="More efficient the better",0.099 + -0.00591*(EK115) + 0.000429*(EK115)^2,0.0238*(EK115) + -0.238))</f>
        <v>0.1925300442</v>
      </c>
      <c r="EM115" s="57">
        <v>0.5941027060920945</v>
      </c>
      <c r="EN115" s="99">
        <f t="shared" si="49"/>
        <v>17.16087569</v>
      </c>
      <c r="EO115" s="57">
        <f>IF(UI!$D$19="Less efficient is fine",-0.479 + 0.0553*(EN115) + -0.000521*(EN115)^2,IF(UI!$D$19="More efficient the better",0.099 + -0.00591*(EN115) + 0.000429*(EN115)^2,0.0238*(EN115) + -0.238))</f>
        <v>0.1704288415</v>
      </c>
      <c r="EP115" s="57">
        <v>0.73752958024654</v>
      </c>
      <c r="EQ115" s="99">
        <f t="shared" si="50"/>
        <v>35.48219139</v>
      </c>
      <c r="ER115" s="57">
        <f>IF(UI!$D$19="Less efficient is fine",-0.479 + 0.0553*(EQ115) + -0.000521*(EQ115)^2,IF(UI!$D$19="More efficient the better",0.099 + -0.00591*(EQ115) + 0.000429*(EQ115)^2,0.0238*(EQ115) + -0.238))</f>
        <v>0.606476155</v>
      </c>
      <c r="ES115" s="57">
        <v>0.0635145018647898</v>
      </c>
      <c r="ET115" s="99">
        <f t="shared" si="51"/>
        <v>19.53461693</v>
      </c>
      <c r="EU115" s="57">
        <f>IF(UI!$D$19="Less efficient is fine",-0.479 + 0.0553*(ET115) + -0.000521*(ET115)^2,IF(UI!$D$19="More efficient the better",0.099 + -0.00591*(ET115) + 0.000429*(ET115)^2,0.0238*(ET115) + -0.238))</f>
        <v>0.2269238829</v>
      </c>
      <c r="EV115" s="57">
        <v>0.6448062114476105</v>
      </c>
      <c r="EW115" s="99">
        <f t="shared" si="52"/>
        <v>16.90473879</v>
      </c>
      <c r="EX115" s="57">
        <f>IF(UI!$D$19="Less efficient is fine",-0.479 + 0.0553*(EW115) + -0.000521*(EW115)^2,IF(UI!$D$19="More efficient the better",0.099 + -0.00591*(EW115) + 0.000429*(EW115)^2,0.0238*(EW115) + -0.238))</f>
        <v>0.1643327833</v>
      </c>
      <c r="EY115" s="57">
        <v>0.20727456698087687</v>
      </c>
      <c r="EZ115" s="99">
        <f t="shared" si="53"/>
        <v>12.96578235</v>
      </c>
      <c r="FA115" s="57">
        <f>IF(UI!$D$19="Less efficient is fine",-0.479 + 0.0553*(EZ115) + -0.000521*(EZ115)^2,IF(UI!$D$19="More efficient the better",0.099 + -0.00591*(EZ115) + 0.000429*(EZ115)^2,0.0238*(EZ115) + -0.238))</f>
        <v>0.07058561998</v>
      </c>
      <c r="FB115" s="57">
        <v>0.48116700774745713</v>
      </c>
      <c r="FC115" s="99">
        <f t="shared" si="54"/>
        <v>11.47147937</v>
      </c>
      <c r="FD115" s="57">
        <f>IF(UI!$D$19="Less efficient is fine",-0.479 + 0.0553*(FC115) + -0.000521*(FC115)^2,IF(UI!$D$19="More efficient the better",0.099 + -0.00591*(FC115) + 0.000429*(FC115)^2,0.0238*(FC115) + -0.238))</f>
        <v>0.03502120899</v>
      </c>
      <c r="FE115" s="57">
        <v>0.2359666018628076</v>
      </c>
      <c r="FF115" s="57">
        <f t="shared" si="55"/>
        <v>35.58717434</v>
      </c>
      <c r="FG115" s="57">
        <f>IF(UI!$D$19="Less efficient is fine",-0.479 + 0.0553*(FF115) + -0.000521*(FF115)^2,IF(UI!$D$19="More efficient the better",0.099 + -0.00591*(FF115) + 0.000429*(FF115)^2,0.0238*(FF115) + -0.238))</f>
        <v>0.6089747492</v>
      </c>
    </row>
    <row r="116" ht="15.75" customHeight="1">
      <c r="A116" s="57">
        <f t="shared" si="1"/>
        <v>0.9829815072</v>
      </c>
      <c r="B116" s="57">
        <v>0.28029414698835975</v>
      </c>
      <c r="C116" s="57">
        <f t="shared" si="2"/>
        <v>32.11798445</v>
      </c>
      <c r="D116" s="57">
        <f>IF(UI!$D$19="Less efficient is fine",-0.479 + 0.0553*(C116) + -0.000521*(C116)^2,IF(UI!$D$19="More efficient the better",0.099 + -0.00591*(C116) + 0.000429*(C116)^2,0.0238*(C116) + -0.238))</f>
        <v>0.5264080298</v>
      </c>
      <c r="E116" s="57">
        <v>0.3294323713821432</v>
      </c>
      <c r="F116" s="57">
        <f t="shared" si="3"/>
        <v>24.05852419</v>
      </c>
      <c r="G116" s="57">
        <f>IF(UI!$D$19="Less efficient is fine",-0.479 + 0.0553*(F116) + -0.000521*(F116)^2,IF(UI!$D$19="More efficient the better",0.099 + -0.00591*(F116) + 0.000429*(F116)^2,0.0238*(F116) + -0.238))</f>
        <v>0.3345928756</v>
      </c>
      <c r="H116" s="57">
        <v>0.40270162643421303</v>
      </c>
      <c r="I116" s="57">
        <f t="shared" si="4"/>
        <v>33.24360655</v>
      </c>
      <c r="J116" s="57">
        <f>IF(UI!$D$19="Less efficient is fine",-0.479 + 0.0553*(I116) + -0.000521*(I116)^2,IF(UI!$D$19="More efficient the better",0.099 + -0.00591*(I116) + 0.000429*(I116)^2,0.0238*(I116) + -0.238))</f>
        <v>0.5531978358</v>
      </c>
      <c r="K116" s="57">
        <v>0.9343071374639123</v>
      </c>
      <c r="L116" s="99">
        <f t="shared" si="5"/>
        <v>21.12297016</v>
      </c>
      <c r="M116" s="57">
        <f>IF(UI!$D$19="Less efficient is fine",-0.479 + 0.0553*(L116) + -0.000521*(L116)^2,IF(UI!$D$19="More efficient the better",0.099 + -0.00591*(L116) + 0.000429*(L116)^2,0.0238*(L116) + -0.238))</f>
        <v>0.2647266899</v>
      </c>
      <c r="N116" s="57">
        <v>0.8655224125257257</v>
      </c>
      <c r="O116" s="57">
        <f t="shared" si="6"/>
        <v>25.3367055</v>
      </c>
      <c r="P116" s="57">
        <f>IF(UI!$D$19="Less efficient is fine",-0.479 + 0.0553*(O116) + -0.000521*(O116)^2,IF(UI!$D$19="More efficient the better",0.099 + -0.00591*(O116) + 0.000429*(O116)^2,0.0238*(O116) + -0.238))</f>
        <v>0.3650135909</v>
      </c>
      <c r="Q116" s="57">
        <v>0.7944074148192432</v>
      </c>
      <c r="R116" s="57">
        <f t="shared" si="7"/>
        <v>20.30958418</v>
      </c>
      <c r="S116" s="57">
        <f>IF(UI!$D$19="Less efficient is fine",-0.479 + 0.0553*(R116) + -0.000521*(R116)^2,IF(UI!$D$19="More efficient the better",0.099 + -0.00591*(R116) + 0.000429*(R116)^2,0.0238*(R116) + -0.238))</f>
        <v>0.2453681036</v>
      </c>
      <c r="T116" s="57">
        <v>0.9068304597872645</v>
      </c>
      <c r="U116" s="57">
        <f t="shared" si="8"/>
        <v>26.98444661</v>
      </c>
      <c r="V116" s="57">
        <f>IF(UI!$D$19="Less efficient is fine",-0.479 + 0.0553*(U116) + -0.000521*(U116)^2,IF(UI!$D$19="More efficient the better",0.099 + -0.00591*(U116) + 0.000429*(U116)^2,0.0238*(U116) + -0.238))</f>
        <v>0.4042298292</v>
      </c>
      <c r="W116" s="57">
        <v>0.007085699862449446</v>
      </c>
      <c r="X116" s="57">
        <f t="shared" si="9"/>
        <v>18.47617475</v>
      </c>
      <c r="Y116" s="57">
        <f>IF(UI!$D$19="Less efficient is fine",-0.479 + 0.0553*(X116) + -0.000521*(X116)^2,IF(UI!$D$19="More efficient the better",0.099 + -0.00591*(X116) + 0.000429*(X116)^2,0.0238*(X116) + -0.238))</f>
        <v>0.2017329591</v>
      </c>
      <c r="Z116" s="57">
        <v>0.9508351997633824</v>
      </c>
      <c r="AA116" s="57">
        <f t="shared" si="10"/>
        <v>26.23057608</v>
      </c>
      <c r="AB116" s="57">
        <f>IF(UI!$D$19="Less efficient is fine",-0.479 + 0.0553*(AA116) + -0.000521*(AA116)^2,IF(UI!$D$19="More efficient the better",0.099 + -0.00591*(AA116) + 0.000429*(AA116)^2,0.0238*(AA116) + -0.238))</f>
        <v>0.3862877108</v>
      </c>
      <c r="AC116" s="57">
        <v>0.5405232137153647</v>
      </c>
      <c r="AD116" s="57">
        <f t="shared" si="11"/>
        <v>22.21409651</v>
      </c>
      <c r="AE116" s="57">
        <f>IF(UI!$D$19="Less efficient is fine",-0.479 + 0.0553*(AD116) + -0.000521*(AD116)^2,IF(UI!$D$19="More efficient the better",0.099 + -0.00591*(AD116) + 0.000429*(AD116)^2,0.0238*(AD116) + -0.238))</f>
        <v>0.290695497</v>
      </c>
      <c r="AF116" s="57">
        <v>0.9481866130704993</v>
      </c>
      <c r="AG116" s="57">
        <f t="shared" si="12"/>
        <v>28.50548233</v>
      </c>
      <c r="AH116" s="57">
        <f>IF(UI!$D$19="Less efficient is fine",-0.479 + 0.0553*(AG116) + -0.000521*(AG116)^2,IF(UI!$D$19="More efficient the better",0.099 + -0.00591*(AG116) + 0.000429*(AG116)^2,0.0238*(AG116) + -0.238))</f>
        <v>0.4404304794</v>
      </c>
      <c r="AI116" s="57">
        <v>0.30030216018270506</v>
      </c>
      <c r="AJ116" s="57">
        <f t="shared" si="13"/>
        <v>26.54997332</v>
      </c>
      <c r="AK116" s="57">
        <f>IF(UI!$D$19="Less efficient is fine",-0.479 + 0.0553*(AJ116) + -0.000521*(AJ116)^2,IF(UI!$D$19="More efficient the better",0.099 + -0.00591*(AJ116) + 0.000429*(AJ116)^2,0.0238*(AJ116) + -0.238))</f>
        <v>0.3938893649</v>
      </c>
      <c r="AL116" s="57">
        <v>0.48836866737635365</v>
      </c>
      <c r="AM116" s="57">
        <f t="shared" si="14"/>
        <v>24.47075056</v>
      </c>
      <c r="AN116" s="57">
        <f>IF(UI!$D$19="Less efficient is fine",-0.479 + 0.0553*(AM116) + -0.000521*(AM116)^2,IF(UI!$D$19="More efficient the better",0.099 + -0.00591*(AM116) + 0.000429*(AM116)^2,0.0238*(AM116) + -0.238))</f>
        <v>0.3444038634</v>
      </c>
      <c r="AO116" s="57">
        <v>0.9842997187553024</v>
      </c>
      <c r="AP116" s="57">
        <f t="shared" si="15"/>
        <v>23.56040383</v>
      </c>
      <c r="AQ116" s="57">
        <f>IF(UI!$D$19="Less efficient is fine",-0.479 + 0.0553*(AP116) + -0.000521*(AP116)^2,IF(UI!$D$19="More efficient the better",0.099 + -0.00591*(AP116) + 0.000429*(AP116)^2,0.0238*(AP116) + -0.238))</f>
        <v>0.3227376112</v>
      </c>
      <c r="AR116" s="57">
        <v>0.7806001056957809</v>
      </c>
      <c r="AS116" s="57">
        <f t="shared" si="16"/>
        <v>27.4204508</v>
      </c>
      <c r="AT116" s="57">
        <f>IF(UI!$D$19="Less efficient is fine",-0.479 + 0.0553*(AS116) + -0.000521*(AS116)^2,IF(UI!$D$19="More efficient the better",0.099 + -0.00591*(AS116) + 0.000429*(AS116)^2,0.0238*(AS116) + -0.238))</f>
        <v>0.414606729</v>
      </c>
      <c r="AU116" s="57">
        <v>0.7631291523550232</v>
      </c>
      <c r="AV116" s="57">
        <f t="shared" si="17"/>
        <v>23.37130916</v>
      </c>
      <c r="AW116" s="57">
        <f>IF(UI!$D$19="Less efficient is fine",-0.479 + 0.0553*(AV116) + -0.000521*(AV116)^2,IF(UI!$D$19="More efficient the better",0.099 + -0.00591*(AV116) + 0.000429*(AV116)^2,0.0238*(AV116) + -0.238))</f>
        <v>0.318237158</v>
      </c>
      <c r="AX116" s="57">
        <v>0.4122445287652968</v>
      </c>
      <c r="AY116" s="57">
        <f t="shared" si="18"/>
        <v>27.08606209</v>
      </c>
      <c r="AZ116" s="57">
        <f>IF(UI!$D$19="Less efficient is fine",-0.479 + 0.0553*(AY116) + -0.000521*(AY116)^2,IF(UI!$D$19="More efficient the better",0.099 + -0.00591*(AY116) + 0.000429*(AY116)^2,0.0238*(AY116) + -0.238))</f>
        <v>0.4066482778</v>
      </c>
      <c r="BA116" s="57">
        <v>0.05561271317806782</v>
      </c>
      <c r="BB116" s="57">
        <f t="shared" si="19"/>
        <v>19.33401905</v>
      </c>
      <c r="BC116" s="57">
        <f>IF(UI!$D$19="Less efficient is fine",-0.479 + 0.0553*(BB116) + -0.000521*(BB116)^2,IF(UI!$D$19="More efficient the better",0.099 + -0.00591*(BB116) + 0.000429*(BB116)^2,0.0238*(BB116) + -0.238))</f>
        <v>0.2221496534</v>
      </c>
      <c r="BD116" s="57">
        <v>0.7072925447726287</v>
      </c>
      <c r="BE116" s="57">
        <f t="shared" si="20"/>
        <v>19.79495797</v>
      </c>
      <c r="BF116" s="57">
        <f>IF(UI!$D$19="Less efficient is fine",-0.479 + 0.0553*(BE116) + -0.000521*(BE116)^2,IF(UI!$D$19="More efficient the better",0.099 + -0.00591*(BE116) + 0.000429*(BE116)^2,0.0238*(BE116) + -0.238))</f>
        <v>0.2331199997</v>
      </c>
      <c r="BG116" s="57">
        <v>0.33843882830755123</v>
      </c>
      <c r="BH116" s="57">
        <f t="shared" si="21"/>
        <v>27.11362874</v>
      </c>
      <c r="BI116" s="57">
        <f>IF(UI!$D$19="Less efficient is fine",-0.479 + 0.0553*(BH116) + -0.000521*(BH116)^2,IF(UI!$D$19="More efficient the better",0.099 + -0.00591*(BH116) + 0.000429*(BH116)^2,0.0238*(BH116) + -0.238))</f>
        <v>0.407304364</v>
      </c>
      <c r="BJ116" s="57">
        <v>0.9477958718418146</v>
      </c>
      <c r="BK116" s="57">
        <f t="shared" si="22"/>
        <v>16.92470711</v>
      </c>
      <c r="BL116" s="57">
        <f>IF(UI!$D$19="Less efficient is fine",-0.479 + 0.0553*(BK116) + -0.000521*(BK116)^2,IF(UI!$D$19="More efficient the better",0.099 + -0.00591*(BK116) + 0.000429*(BK116)^2,0.0238*(BK116) + -0.238))</f>
        <v>0.1648080293</v>
      </c>
      <c r="BM116" s="57">
        <v>0.976701961596848</v>
      </c>
      <c r="BN116" s="57">
        <f t="shared" si="23"/>
        <v>31.29742067</v>
      </c>
      <c r="BO116" s="57">
        <f>IF(UI!$D$19="Less efficient is fine",-0.479 + 0.0553*(BN116) + -0.000521*(BN116)^2,IF(UI!$D$19="More efficient the better",0.099 + -0.00591*(BN116) + 0.000429*(BN116)^2,0.0238*(BN116) + -0.238))</f>
        <v>0.5068786119</v>
      </c>
      <c r="BP116" s="57">
        <v>0.05103012287158848</v>
      </c>
      <c r="BQ116" s="57">
        <f t="shared" si="24"/>
        <v>21.43760912</v>
      </c>
      <c r="BR116" s="57">
        <f>IF(UI!$D$19="Less efficient is fine",-0.479 + 0.0553*(BQ116) + -0.000521*(BQ116)^2,IF(UI!$D$19="More efficient the better",0.099 + -0.00591*(BQ116) + 0.000429*(BQ116)^2,0.0238*(BQ116) + -0.238))</f>
        <v>0.272215097</v>
      </c>
      <c r="BS116" s="57">
        <v>0.36070247900818964</v>
      </c>
      <c r="BT116" s="57">
        <f t="shared" si="25"/>
        <v>23.12338903</v>
      </c>
      <c r="BU116" s="57">
        <f>IF(UI!$D$19="Less efficient is fine",-0.479 + 0.0553*(BT116) + -0.000521*(BT116)^2,IF(UI!$D$19="More efficient the better",0.099 + -0.00591*(BT116) + 0.000429*(BT116)^2,0.0238*(BT116) + -0.238))</f>
        <v>0.312336659</v>
      </c>
      <c r="BV116" s="57">
        <v>0.7006595174191665</v>
      </c>
      <c r="BW116" s="57">
        <f t="shared" si="26"/>
        <v>14.47435712</v>
      </c>
      <c r="BX116" s="57">
        <f>IF(UI!$D$19="Less efficient is fine",-0.479 + 0.0553*(BW116) + -0.000521*(BW116)^2,IF(UI!$D$19="More efficient the better",0.099 + -0.00591*(BW116) + 0.000429*(BW116)^2,0.0238*(BW116) + -0.238))</f>
        <v>0.1064896995</v>
      </c>
      <c r="BY116" s="57">
        <v>0.45555574566287815</v>
      </c>
      <c r="BZ116" s="57">
        <f t="shared" si="27"/>
        <v>28.38630401</v>
      </c>
      <c r="CA116" s="57">
        <f>IF(UI!$D$19="Less efficient is fine",-0.479 + 0.0553*(BZ116) + -0.000521*(BZ116)^2,IF(UI!$D$19="More efficient the better",0.099 + -0.00591*(BZ116) + 0.000429*(BZ116)^2,0.0238*(BZ116) + -0.238))</f>
        <v>0.4375940354</v>
      </c>
      <c r="CB116" s="57">
        <v>0.3913054901083137</v>
      </c>
      <c r="CC116" s="57">
        <f t="shared" si="28"/>
        <v>25.0962856</v>
      </c>
      <c r="CD116" s="57">
        <f>IF(UI!$D$19="Less efficient is fine",-0.479 + 0.0553*(CC116) + -0.000521*(CC116)^2,IF(UI!$D$19="More efficient the better",0.099 + -0.00591*(CC116) + 0.000429*(CC116)^2,0.0238*(CC116) + -0.238))</f>
        <v>0.3592915972</v>
      </c>
      <c r="CE116" s="57">
        <v>0.8907198980572504</v>
      </c>
      <c r="CF116" s="57">
        <f t="shared" si="29"/>
        <v>16.90775018</v>
      </c>
      <c r="CG116" s="57">
        <f>IF(UI!$D$19="Less efficient is fine",-0.479 + 0.0553*(CF116) + -0.000521*(CF116)^2,IF(UI!$D$19="More efficient the better",0.099 + -0.00591*(CF116) + 0.000429*(CF116)^2,0.0238*(CF116) + -0.238))</f>
        <v>0.1644044544</v>
      </c>
      <c r="CH116" s="57">
        <v>0.3398374057544953</v>
      </c>
      <c r="CI116" s="57">
        <f t="shared" si="30"/>
        <v>17.06105982</v>
      </c>
      <c r="CJ116" s="57">
        <f>IF(UI!$D$19="Less efficient is fine",-0.479 + 0.0553*(CI116) + -0.000521*(CI116)^2,IF(UI!$D$19="More efficient the better",0.099 + -0.00591*(CI116) + 0.000429*(CI116)^2,0.0238*(CI116) + -0.238))</f>
        <v>0.1680532237</v>
      </c>
      <c r="CK116" s="57">
        <v>0.8169578025763545</v>
      </c>
      <c r="CL116" s="57">
        <f t="shared" si="31"/>
        <v>24.10137903</v>
      </c>
      <c r="CM116" s="57">
        <f>IF(UI!$D$19="Less efficient is fine",-0.479 + 0.0553*(CL116) + -0.000521*(CL116)^2,IF(UI!$D$19="More efficient the better",0.099 + -0.00591*(CL116) + 0.000429*(CL116)^2,0.0238*(CL116) + -0.238))</f>
        <v>0.3356128208</v>
      </c>
      <c r="CN116" s="57">
        <v>0.572450795102526</v>
      </c>
      <c r="CO116" s="57">
        <f t="shared" si="32"/>
        <v>21.25577898</v>
      </c>
      <c r="CP116" s="57">
        <f>IF(UI!$D$19="Less efficient is fine",-0.479 + 0.0553*(CO116) + -0.000521*(CO116)^2,IF(UI!$D$19="More efficient the better",0.099 + -0.00591*(CO116) + 0.000429*(CO116)^2,0.0238*(CO116) + -0.238))</f>
        <v>0.2678875397</v>
      </c>
      <c r="CQ116" s="57">
        <v>0.3727589014551923</v>
      </c>
      <c r="CR116" s="57">
        <f t="shared" si="33"/>
        <v>22.7488855</v>
      </c>
      <c r="CS116" s="57">
        <f>IF(UI!$D$19="Less efficient is fine",-0.479 + 0.0553*(CR116) + -0.000521*(CR116)^2,IF(UI!$D$19="More efficient the better",0.099 + -0.00591*(CR116) + 0.000429*(CR116)^2,0.0238*(CR116) + -0.238))</f>
        <v>0.303423475</v>
      </c>
      <c r="CT116" s="57">
        <v>0.9673596840555482</v>
      </c>
      <c r="CU116" s="57">
        <f t="shared" si="34"/>
        <v>20.21606312</v>
      </c>
      <c r="CV116" s="57">
        <f>IF(UI!$D$19="Less efficient is fine",-0.479 + 0.0553*(CU116) + -0.000521*(CU116)^2,IF(UI!$D$19="More efficient the better",0.099 + -0.00591*(CU116) + 0.000429*(CU116)^2,0.0238*(CU116) + -0.238))</f>
        <v>0.2431423022</v>
      </c>
      <c r="CW116" s="57">
        <v>0.6138447752897015</v>
      </c>
      <c r="CX116" s="57">
        <f t="shared" si="35"/>
        <v>22.22383418</v>
      </c>
      <c r="CY116" s="57">
        <f>IF(UI!$D$19="Less efficient is fine",-0.479 + 0.0553*(CX116) + -0.000521*(CX116)^2,IF(UI!$D$19="More efficient the better",0.099 + -0.00591*(CX116) + 0.000429*(CX116)^2,0.0238*(CX116) + -0.238))</f>
        <v>0.2909272535</v>
      </c>
      <c r="CZ116" s="57">
        <v>0.4122775388903571</v>
      </c>
      <c r="DA116" s="57">
        <f t="shared" si="36"/>
        <v>30.08622568</v>
      </c>
      <c r="DB116" s="57">
        <f>IF(UI!$D$19="Less efficient is fine",-0.479 + 0.0553*(DA116) + -0.000521*(DA116)^2,IF(UI!$D$19="Efficient",0.099 + -0.00591*(DA116) + 0.000429*(DA116)^2,0.0238*(DA116) + -0.238))</f>
        <v>0.4780521712</v>
      </c>
      <c r="DC116" s="57">
        <v>0.17433876761362266</v>
      </c>
      <c r="DD116" s="57">
        <f t="shared" si="37"/>
        <v>23.7714677</v>
      </c>
      <c r="DE116" s="57">
        <f>IF(UI!$D$19="Less efficient is fine",-0.479 + 0.0553*(DD116) + -0.000521*(DD116)^2,IF(UI!$D$19="More efficient the better",0.099 + -0.00591*(DD116) + 0.000429*(DD116)^2,0.0238*(DD116) + -0.238))</f>
        <v>0.3277609313</v>
      </c>
      <c r="DF116" s="57">
        <v>0.1746570815382098</v>
      </c>
      <c r="DG116" s="57">
        <f t="shared" si="38"/>
        <v>25.36411222</v>
      </c>
      <c r="DH116" s="57">
        <f>IF(UI!$D$19="Less efficient is fine",-0.479 + 0.0553*(DG116) + -0.000521*(DG116)^2,IF(UI!$D$19="More efficient the better",0.099 + -0.00591*(DG116) + 0.000429*(DG116)^2,0.0238*(DG116) + -0.238))</f>
        <v>0.3656658709</v>
      </c>
      <c r="DI116" s="57">
        <v>0.5862963782660688</v>
      </c>
      <c r="DJ116" s="57">
        <f t="shared" si="39"/>
        <v>25.70883257</v>
      </c>
      <c r="DK116" s="57">
        <f>IF(UI!$D$19="Less efficient is fine",-0.479 + 0.0553*(DJ116) + -0.000521*(DJ116)^2,IF(UI!$D$19="More efficient the better",0.099 + -0.00591*(DJ116) + 0.000429*(DJ116)^2,0.0238*(DJ116) + -0.238))</f>
        <v>0.3738702151</v>
      </c>
      <c r="DL116" s="57">
        <v>0.7652999366557894</v>
      </c>
      <c r="DM116" s="57">
        <f t="shared" si="40"/>
        <v>23.83384964</v>
      </c>
      <c r="DN116" s="57">
        <f>IF(UI!$D$19="Less efficient is fine",-0.479 + 0.0553*(DM116) + -0.000521*(DM116)^2,IF(UI!$D$19="More efficient the better",0.099 + -0.00591*(DM116) + 0.000429*(DM116)^2,0.0238*(DM116) + -0.238))</f>
        <v>0.3292456214</v>
      </c>
      <c r="DO116" s="57">
        <v>0.6754467906793586</v>
      </c>
      <c r="DP116" s="57">
        <f t="shared" si="41"/>
        <v>22.74895732</v>
      </c>
      <c r="DQ116" s="57">
        <f>IF(UI!$D$19="Less efficient is fine",-0.479 + 0.0553*(DP116) + -0.000521*(DP116)^2,IF(UI!$D$19="More efficient the better",0.099 + -0.00591*(DP116) + 0.000429*(DP116)^2,0.0238*(DP116) + -0.238))</f>
        <v>0.3034251843</v>
      </c>
      <c r="DR116" s="57">
        <v>0.07258802464724656</v>
      </c>
      <c r="DS116" s="57">
        <f t="shared" si="42"/>
        <v>25.33356912</v>
      </c>
      <c r="DT116" s="57">
        <f>IF(UI!$D$19="Less efficient is fine",-0.479 + 0.0553*(DS116) + -0.000521*(DS116)^2,IF(UI!$D$19="More efficient the better",0.099 + -0.00591*(DS116) + 0.000429*(DS116)^2,0.0238*(DS116) + -0.238))</f>
        <v>0.3649389451</v>
      </c>
      <c r="DU116" s="57">
        <v>0.836865299501984</v>
      </c>
      <c r="DV116" s="57">
        <f t="shared" si="43"/>
        <v>24.39872124</v>
      </c>
      <c r="DW116" s="57">
        <f>IF(UI!$D$19="Less efficient is fine",-0.479 + 0.0553*(DV116) + -0.000521*(DV116)^2,IF(UI!$D$19="More efficient the better",0.099 + -0.00591*(DV116) + 0.000429*(DV116)^2,0.0238*(DV116) + -0.238))</f>
        <v>0.3426895656</v>
      </c>
      <c r="DX116" s="57">
        <v>0.5236494710447442</v>
      </c>
      <c r="DY116" s="99">
        <f t="shared" si="44"/>
        <v>24.65365766</v>
      </c>
      <c r="DZ116" s="57">
        <f>IF(UI!$D$19="Less efficient is fine",-0.479 + 0.0553*(DY116) + -0.000521*(DY116)^2,IF(UI!$D$19="More efficient the better",0.099 + -0.00591*(DY116) + 0.000429*(DY116)^2,0.0238*(DY116) + -0.238))</f>
        <v>0.3487570522</v>
      </c>
      <c r="EA116" s="57">
        <v>0.2820531312210336</v>
      </c>
      <c r="EB116" s="99">
        <f t="shared" si="45"/>
        <v>25.75535039</v>
      </c>
      <c r="EC116" s="57">
        <f>IF(UI!$D$19="Less efficient is fine",-0.479 + 0.0553*(EB116) + -0.000521*(EB116)^2,IF(UI!$D$19="More efficient the better",0.099 + -0.00591*(EB116) + 0.000429*(EB116)^2,0.0238*(EB116) + -0.238))</f>
        <v>0.3749773393</v>
      </c>
      <c r="ED116" s="57">
        <v>0.3811192471064657</v>
      </c>
      <c r="EE116" s="99">
        <f t="shared" si="46"/>
        <v>26.18265677</v>
      </c>
      <c r="EF116" s="57">
        <f>IF(UI!$D$19="Less efficient is fine",-0.479 + 0.0553*(EE116) + -0.000521*(EE116)^2,IF(UI!$D$19="More efficient the better",0.099 + -0.00591*(EE116) + 0.000429*(EE116)^2,0.0238*(EE116) + -0.238))</f>
        <v>0.3851472312</v>
      </c>
      <c r="EG116" s="57">
        <v>0.07281620219876062</v>
      </c>
      <c r="EH116" s="99">
        <f t="shared" si="47"/>
        <v>20.33566349</v>
      </c>
      <c r="EI116" s="57">
        <f>IF(UI!$D$19="Less efficient is fine",-0.479 + 0.0553*(EH116) + -0.000521*(EH116)^2,IF(UI!$D$19="More efficient the better",0.099 + -0.00591*(EH116) + 0.000429*(EH116)^2,0.0238*(EH116) + -0.238))</f>
        <v>0.245988791</v>
      </c>
      <c r="EJ116" s="57">
        <v>0.8234602494965376</v>
      </c>
      <c r="EK116" s="99">
        <f t="shared" si="48"/>
        <v>19.6436227</v>
      </c>
      <c r="EL116" s="57">
        <f>IF(UI!$D$19="Less efficient is fine",-0.479 + 0.0553*(EK116) + -0.000521*(EK116)^2,IF(UI!$D$19="More efficient the better",0.099 + -0.00591*(EK116) + 0.000429*(EK116)^2,0.0238*(EK116) + -0.238))</f>
        <v>0.2295182203</v>
      </c>
      <c r="EM116" s="57">
        <v>0.8450572070220959</v>
      </c>
      <c r="EN116" s="99">
        <f t="shared" si="49"/>
        <v>19.39234223</v>
      </c>
      <c r="EO116" s="57">
        <f>IF(UI!$D$19="Less efficient is fine",-0.479 + 0.0553*(EN116) + -0.000521*(EN116)^2,IF(UI!$D$19="More efficient the better",0.099 + -0.00591*(EN116) + 0.000429*(EN116)^2,0.0238*(EN116) + -0.238))</f>
        <v>0.223537745</v>
      </c>
      <c r="EP116" s="57">
        <v>0.9223822187308873</v>
      </c>
      <c r="EQ116" s="99">
        <f t="shared" si="50"/>
        <v>43.01759032</v>
      </c>
      <c r="ER116" s="57">
        <f>IF(UI!$D$19="Less efficient is fine",-0.479 + 0.0553*(EQ116) + -0.000521*(EQ116)^2,IF(UI!$D$19="More efficient the better",0.099 + -0.00591*(EQ116) + 0.000429*(EQ116)^2,0.0238*(EQ116) + -0.238))</f>
        <v>0.7858186497</v>
      </c>
      <c r="ES116" s="57">
        <v>0.266954480999949</v>
      </c>
      <c r="ET116" s="99">
        <f t="shared" si="51"/>
        <v>20.09603611</v>
      </c>
      <c r="EU116" s="57">
        <f>IF(UI!$D$19="Less efficient is fine",-0.479 + 0.0553*(ET116) + -0.000521*(ET116)^2,IF(UI!$D$19="More efficient the better",0.099 + -0.00591*(ET116) + 0.000429*(ET116)^2,0.0238*(ET116) + -0.238))</f>
        <v>0.2402856595</v>
      </c>
      <c r="EV116" s="57">
        <v>0.18632625505682932</v>
      </c>
      <c r="EW116" s="99">
        <f t="shared" si="52"/>
        <v>18.74703719</v>
      </c>
      <c r="EX116" s="57">
        <f>IF(UI!$D$19="Less efficient is fine",-0.479 + 0.0553*(EW116) + -0.000521*(EW116)^2,IF(UI!$D$19="More efficient the better",0.099 + -0.00591*(EW116) + 0.000429*(EW116)^2,0.0238*(EW116) + -0.238))</f>
        <v>0.2081794852</v>
      </c>
      <c r="EY116" s="57">
        <v>0.3815038828625089</v>
      </c>
      <c r="EZ116" s="99">
        <f t="shared" si="53"/>
        <v>13.31025474</v>
      </c>
      <c r="FA116" s="57">
        <f>IF(UI!$D$19="Less efficient is fine",-0.479 + 0.0553*(EZ116) + -0.000521*(EZ116)^2,IF(UI!$D$19="More efficient the better",0.099 + -0.00591*(EZ116) + 0.000429*(EZ116)^2,0.0238*(EZ116) + -0.238))</f>
        <v>0.07878406271</v>
      </c>
      <c r="FB116" s="57">
        <v>0.6839512680805532</v>
      </c>
      <c r="FC116" s="99">
        <f t="shared" si="54"/>
        <v>9.697927734</v>
      </c>
      <c r="FD116" s="57">
        <f>IF(UI!$D$19="Less efficient is fine",-0.479 + 0.0553*(FC116) + -0.000521*(FC116)^2,IF(UI!$D$19="More efficient the better",0.099 + -0.00591*(FC116) + 0.000429*(FC116)^2,0.0238*(FC116) + -0.238))</f>
        <v>-0.007189319936</v>
      </c>
      <c r="FE116" s="57">
        <v>0.47861804014555764</v>
      </c>
      <c r="FF116" s="57">
        <f t="shared" si="55"/>
        <v>39.22980529</v>
      </c>
      <c r="FG116" s="57">
        <f>IF(UI!$D$19="Less efficient is fine",-0.479 + 0.0553*(FF116) + -0.000521*(FF116)^2,IF(UI!$D$19="More efficient the better",0.099 + -0.00591*(FF116) + 0.000429*(FF116)^2,0.0238*(FF116) + -0.238))</f>
        <v>0.695669366</v>
      </c>
    </row>
    <row r="117" ht="15.75" customHeight="1">
      <c r="A117" s="57">
        <f t="shared" si="1"/>
        <v>0.8352012986</v>
      </c>
      <c r="B117" s="57">
        <v>0.7189792887430155</v>
      </c>
      <c r="C117" s="57">
        <f t="shared" si="2"/>
        <v>28.82374666</v>
      </c>
      <c r="D117" s="57">
        <f>IF(UI!$D$19="Less efficient is fine",-0.479 + 0.0553*(C117) + -0.000521*(C117)^2,IF(UI!$D$19="More efficient the better",0.099 + -0.00591*(C117) + 0.000429*(C117)^2,0.0238*(C117) + -0.238))</f>
        <v>0.4480051704</v>
      </c>
      <c r="E117" s="57">
        <v>0.0715424148424374</v>
      </c>
      <c r="F117" s="57">
        <f t="shared" si="3"/>
        <v>21.89132777</v>
      </c>
      <c r="G117" s="57">
        <f>IF(UI!$D$19="Less efficient is fine",-0.479 + 0.0553*(F117) + -0.000521*(F117)^2,IF(UI!$D$19="More efficient the better",0.099 + -0.00591*(F117) + 0.000429*(F117)^2,0.0238*(F117) + -0.238))</f>
        <v>0.283013601</v>
      </c>
      <c r="H117" s="57">
        <v>0.5597254946221438</v>
      </c>
      <c r="I117" s="57">
        <f t="shared" si="4"/>
        <v>27.41245206</v>
      </c>
      <c r="J117" s="57">
        <f>IF(UI!$D$19="Less efficient is fine",-0.479 + 0.0553*(I117) + -0.000521*(I117)^2,IF(UI!$D$19="More efficient the better",0.099 + -0.00591*(I117) + 0.000429*(I117)^2,0.0238*(I117) + -0.238))</f>
        <v>0.414416359</v>
      </c>
      <c r="K117" s="57">
        <v>0.9692407948246681</v>
      </c>
      <c r="L117" s="99">
        <f t="shared" si="5"/>
        <v>22.03133044</v>
      </c>
      <c r="M117" s="57">
        <f>IF(UI!$D$19="Less efficient is fine",-0.479 + 0.0553*(L117) + -0.000521*(L117)^2,IF(UI!$D$19="More efficient the better",0.099 + -0.00591*(L117) + 0.000429*(L117)^2,0.0238*(L117) + -0.238))</f>
        <v>0.2863456644</v>
      </c>
      <c r="N117" s="57">
        <v>0.7396659744836799</v>
      </c>
      <c r="O117" s="57">
        <f t="shared" si="6"/>
        <v>23.12030044</v>
      </c>
      <c r="P117" s="57">
        <f>IF(UI!$D$19="Less efficient is fine",-0.479 + 0.0553*(O117) + -0.000521*(O117)^2,IF(UI!$D$19="More efficient the better",0.099 + -0.00591*(O117) + 0.000429*(O117)^2,0.0238*(O117) + -0.238))</f>
        <v>0.3122631506</v>
      </c>
      <c r="Q117" s="57">
        <v>0.5418140040268655</v>
      </c>
      <c r="R117" s="57">
        <f t="shared" si="7"/>
        <v>17.505043</v>
      </c>
      <c r="S117" s="57">
        <f>IF(UI!$D$19="Less efficient is fine",-0.479 + 0.0553*(R117) + -0.000521*(R117)^2,IF(UI!$D$19="More efficient the better",0.099 + -0.00591*(R117) + 0.000429*(R117)^2,0.0238*(R117) + -0.238))</f>
        <v>0.1786200235</v>
      </c>
      <c r="T117" s="57">
        <v>0.22970655551254604</v>
      </c>
      <c r="U117" s="57">
        <f t="shared" si="8"/>
        <v>25.389001</v>
      </c>
      <c r="V117" s="57">
        <f>IF(UI!$D$19="Less efficient is fine",-0.479 + 0.0553*(U117) + -0.000521*(U117)^2,IF(UI!$D$19="More efficient the better",0.099 + -0.00591*(U117) + 0.000429*(U117)^2,0.0238*(U117) + -0.238))</f>
        <v>0.3662582238</v>
      </c>
      <c r="W117" s="57">
        <v>0.0536246184209499</v>
      </c>
      <c r="X117" s="57">
        <f t="shared" si="9"/>
        <v>19.30995717</v>
      </c>
      <c r="Y117" s="57">
        <f>IF(UI!$D$19="Less efficient is fine",-0.479 + 0.0553*(X117) + -0.000521*(X117)^2,IF(UI!$D$19="More efficient the better",0.099 + -0.00591*(X117) + 0.000429*(X117)^2,0.0238*(X117) + -0.238))</f>
        <v>0.2215769807</v>
      </c>
      <c r="Z117" s="57">
        <v>0.18952520234397763</v>
      </c>
      <c r="AA117" s="57">
        <f t="shared" si="10"/>
        <v>24.84701209</v>
      </c>
      <c r="AB117" s="57">
        <f>IF(UI!$D$19="Less efficient is fine",-0.479 + 0.0553*(AA117) + -0.000521*(AA117)^2,IF(UI!$D$19="More efficient the better",0.099 + -0.00591*(AA117) + 0.000429*(AA117)^2,0.0238*(AA117) + -0.238))</f>
        <v>0.3533588876</v>
      </c>
      <c r="AC117" s="57">
        <v>0.43257556667526864</v>
      </c>
      <c r="AD117" s="57">
        <f t="shared" si="11"/>
        <v>27.79040502</v>
      </c>
      <c r="AE117" s="57">
        <f>IF(UI!$D$19="Less efficient is fine",-0.479 + 0.0553*(AD117) + -0.000521*(AD117)^2,IF(UI!$D$19="More efficient the better",0.099 + -0.00591*(AD117) + 0.000429*(AD117)^2,0.0238*(AD117) + -0.238))</f>
        <v>0.4234116396</v>
      </c>
      <c r="AF117" s="57">
        <v>0.886291056657561</v>
      </c>
      <c r="AG117" s="57">
        <f t="shared" si="12"/>
        <v>28.93132961</v>
      </c>
      <c r="AH117" s="57">
        <f>IF(UI!$D$19="Less efficient is fine",-0.479 + 0.0553*(AG117) + -0.000521*(AG117)^2,IF(UI!$D$19="More efficient the better",0.099 + -0.00591*(AG117) + 0.000429*(AG117)^2,0.0238*(AG117) + -0.238))</f>
        <v>0.4505656448</v>
      </c>
      <c r="AI117" s="57">
        <v>0.529008651213474</v>
      </c>
      <c r="AJ117" s="57">
        <f t="shared" si="13"/>
        <v>21.86788491</v>
      </c>
      <c r="AK117" s="57">
        <f>IF(UI!$D$19="Less efficient is fine",-0.479 + 0.0553*(AJ117) + -0.000521*(AJ117)^2,IF(UI!$D$19="More efficient the better",0.099 + -0.00591*(AJ117) + 0.000429*(AJ117)^2,0.0238*(AJ117) + -0.238))</f>
        <v>0.2824556608</v>
      </c>
      <c r="AL117" s="57">
        <v>0.3158979119249433</v>
      </c>
      <c r="AM117" s="57">
        <f t="shared" si="14"/>
        <v>23.98713963</v>
      </c>
      <c r="AN117" s="57">
        <f>IF(UI!$D$19="Less efficient is fine",-0.479 + 0.0553*(AM117) + -0.000521*(AM117)^2,IF(UI!$D$19="More efficient the better",0.099 + -0.00591*(AM117) + 0.000429*(AM117)^2,0.0238*(AM117) + -0.238))</f>
        <v>0.3328939231</v>
      </c>
      <c r="AO117" s="57">
        <v>0.931510562125318</v>
      </c>
      <c r="AP117" s="57">
        <f t="shared" si="15"/>
        <v>21.99323998</v>
      </c>
      <c r="AQ117" s="57">
        <f>IF(UI!$D$19="Less efficient is fine",-0.479 + 0.0553*(AP117) + -0.000521*(AP117)^2,IF(UI!$D$19="More efficient the better",0.099 + -0.00591*(AP117) + 0.000429*(AP117)^2,0.0238*(AP117) + -0.238))</f>
        <v>0.2854391116</v>
      </c>
      <c r="AR117" s="57">
        <v>0.37457965217051825</v>
      </c>
      <c r="AS117" s="57">
        <f t="shared" si="16"/>
        <v>29.76046941</v>
      </c>
      <c r="AT117" s="57">
        <f>IF(UI!$D$19="Less efficient is fine",-0.479 + 0.0553*(AS117) + -0.000521*(AS117)^2,IF(UI!$D$19="More efficient the better",0.099 + -0.00591*(AS117) + 0.000429*(AS117)^2,0.0238*(AS117) + -0.238))</f>
        <v>0.4702991718</v>
      </c>
      <c r="AU117" s="57">
        <v>0.07557751154214376</v>
      </c>
      <c r="AV117" s="57">
        <f t="shared" si="17"/>
        <v>24.36075311</v>
      </c>
      <c r="AW117" s="57">
        <f>IF(UI!$D$19="Less efficient is fine",-0.479 + 0.0553*(AV117) + -0.000521*(AV117)^2,IF(UI!$D$19="More efficient the better",0.099 + -0.00591*(AV117) + 0.000429*(AV117)^2,0.0238*(AV117) + -0.238))</f>
        <v>0.3417859241</v>
      </c>
      <c r="AX117" s="57">
        <v>0.8966342902395169</v>
      </c>
      <c r="AY117" s="57">
        <f t="shared" si="18"/>
        <v>26.94203468</v>
      </c>
      <c r="AZ117" s="57">
        <f>IF(UI!$D$19="Less efficient is fine",-0.479 + 0.0553*(AY117) + -0.000521*(AY117)^2,IF(UI!$D$19="More efficient the better",0.099 + -0.00591*(AY117) + 0.000429*(AY117)^2,0.0238*(AY117) + -0.238))</f>
        <v>0.4032204254</v>
      </c>
      <c r="BA117" s="57">
        <v>0.5479596831588669</v>
      </c>
      <c r="BB117" s="57">
        <f t="shared" si="19"/>
        <v>17.08040944</v>
      </c>
      <c r="BC117" s="57">
        <f>IF(UI!$D$19="Less efficient is fine",-0.479 + 0.0553*(BB117) + -0.000521*(BB117)^2,IF(UI!$D$19="More efficient the better",0.099 + -0.00591*(BB117) + 0.000429*(BB117)^2,0.0238*(BB117) + -0.238))</f>
        <v>0.1685137447</v>
      </c>
      <c r="BD117" s="57">
        <v>0.26531599111074244</v>
      </c>
      <c r="BE117" s="57">
        <f t="shared" si="20"/>
        <v>21.64222453</v>
      </c>
      <c r="BF117" s="57">
        <f>IF(UI!$D$19="Less efficient is fine",-0.479 + 0.0553*(BE117) + -0.000521*(BE117)^2,IF(UI!$D$19="More efficient the better",0.099 + -0.00591*(BE117) + 0.000429*(BE117)^2,0.0238*(BE117) + -0.238))</f>
        <v>0.2770849439</v>
      </c>
      <c r="BG117" s="57">
        <v>0.0575635848560796</v>
      </c>
      <c r="BH117" s="57">
        <f t="shared" si="21"/>
        <v>24.69651974</v>
      </c>
      <c r="BI117" s="57">
        <f>IF(UI!$D$19="Less efficient is fine",-0.479 + 0.0553*(BH117) + -0.000521*(BH117)^2,IF(UI!$D$19="More efficient the better",0.099 + -0.00591*(BH117) + 0.000429*(BH117)^2,0.0238*(BH117) + -0.238))</f>
        <v>0.3497771699</v>
      </c>
      <c r="BJ117" s="57">
        <v>0.2634491760250397</v>
      </c>
      <c r="BK117" s="57">
        <f t="shared" si="22"/>
        <v>15.81469411</v>
      </c>
      <c r="BL117" s="57">
        <f>IF(UI!$D$19="Less efficient is fine",-0.479 + 0.0553*(BK117) + -0.000521*(BK117)^2,IF(UI!$D$19="More efficient the better",0.099 + -0.00591*(BK117) + 0.000429*(BK117)^2,0.0238*(BK117) + -0.238))</f>
        <v>0.1383897197</v>
      </c>
      <c r="BM117" s="57">
        <v>0.9614929340414365</v>
      </c>
      <c r="BN117" s="57">
        <f t="shared" si="23"/>
        <v>30.52552663</v>
      </c>
      <c r="BO117" s="57">
        <f>IF(UI!$D$19="Less efficient is fine",-0.479 + 0.0553*(BN117) + -0.000521*(BN117)^2,IF(UI!$D$19="More efficient the better",0.099 + -0.00591*(BN117) + 0.000429*(BN117)^2,0.0238*(BN117) + -0.238))</f>
        <v>0.4885075339</v>
      </c>
      <c r="BP117" s="57">
        <v>0.6517116188919951</v>
      </c>
      <c r="BQ117" s="57">
        <f t="shared" si="24"/>
        <v>20.23657669</v>
      </c>
      <c r="BR117" s="57">
        <f>IF(UI!$D$19="Less efficient is fine",-0.479 + 0.0553*(BQ117) + -0.000521*(BQ117)^2,IF(UI!$D$19="More efficient the better",0.099 + -0.00591*(BQ117) + 0.000429*(BQ117)^2,0.0238*(BQ117) + -0.238))</f>
        <v>0.2436305253</v>
      </c>
      <c r="BS117" s="57">
        <v>0.5975641641284442</v>
      </c>
      <c r="BT117" s="57">
        <f t="shared" si="25"/>
        <v>19.12350302</v>
      </c>
      <c r="BU117" s="57">
        <f>IF(UI!$D$19="Less efficient is fine",-0.479 + 0.0553*(BT117) + -0.000521*(BT117)^2,IF(UI!$D$19="More efficient the better",0.099 + -0.00591*(BT117) + 0.000429*(BT117)^2,0.0238*(BT117) + -0.238))</f>
        <v>0.2171393719</v>
      </c>
      <c r="BV117" s="57">
        <v>0.7596044982900877</v>
      </c>
      <c r="BW117" s="57">
        <f t="shared" si="26"/>
        <v>15.04819819</v>
      </c>
      <c r="BX117" s="57">
        <f>IF(UI!$D$19="Less efficient is fine",-0.479 + 0.0553*(BW117) + -0.000521*(BW117)^2,IF(UI!$D$19="More efficient the better",0.099 + -0.00591*(BW117) + 0.000429*(BW117)^2,0.0238*(BW117) + -0.238))</f>
        <v>0.1201471169</v>
      </c>
      <c r="BY117" s="57">
        <v>0.6485796397156555</v>
      </c>
      <c r="BZ117" s="57">
        <f t="shared" si="27"/>
        <v>23.9234612</v>
      </c>
      <c r="CA117" s="57">
        <f>IF(UI!$D$19="Less efficient is fine",-0.479 + 0.0553*(BZ117) + -0.000521*(BZ117)^2,IF(UI!$D$19="More efficient the better",0.099 + -0.00591*(BZ117) + 0.000429*(BZ117)^2,0.0238*(BZ117) + -0.238))</f>
        <v>0.3313783766</v>
      </c>
      <c r="CB117" s="57">
        <v>0.14870893372306782</v>
      </c>
      <c r="CC117" s="57">
        <f t="shared" si="28"/>
        <v>23.90876108</v>
      </c>
      <c r="CD117" s="57">
        <f>IF(UI!$D$19="Less efficient is fine",-0.479 + 0.0553*(CC117) + -0.000521*(CC117)^2,IF(UI!$D$19="More efficient the better",0.099 + -0.00591*(CC117) + 0.000429*(CC117)^2,0.0238*(CC117) + -0.238))</f>
        <v>0.3310285138</v>
      </c>
      <c r="CE117" s="57">
        <v>0.42510132906814446</v>
      </c>
      <c r="CF117" s="57">
        <f t="shared" si="29"/>
        <v>17.30516086</v>
      </c>
      <c r="CG117" s="57">
        <f>IF(UI!$D$19="Less efficient is fine",-0.479 + 0.0553*(CF117) + -0.000521*(CF117)^2,IF(UI!$D$19="More efficient the better",0.099 + -0.00591*(CF117) + 0.000429*(CF117)^2,0.0238*(CF117) + -0.238))</f>
        <v>0.1738628286</v>
      </c>
      <c r="CH117" s="57">
        <v>0.41043536095691</v>
      </c>
      <c r="CI117" s="57">
        <f t="shared" si="30"/>
        <v>17.26504791</v>
      </c>
      <c r="CJ117" s="57">
        <f>IF(UI!$D$19="Less efficient is fine",-0.479 + 0.0553*(CI117) + -0.000521*(CI117)^2,IF(UI!$D$19="More efficient the better",0.099 + -0.00591*(CI117) + 0.000429*(CI117)^2,0.0238*(CI117) + -0.238))</f>
        <v>0.1729081401</v>
      </c>
      <c r="CK117" s="57">
        <v>0.53649121577586</v>
      </c>
      <c r="CL117" s="57">
        <f t="shared" si="31"/>
        <v>20.0221913</v>
      </c>
      <c r="CM117" s="57">
        <f>IF(UI!$D$19="Less efficient is fine",-0.479 + 0.0553*(CL117) + -0.000521*(CL117)^2,IF(UI!$D$19="More efficient the better",0.099 + -0.00591*(CL117) + 0.000429*(CL117)^2,0.0238*(CL117) + -0.238))</f>
        <v>0.2385281529</v>
      </c>
      <c r="CN117" s="57">
        <v>0.9388785376418791</v>
      </c>
      <c r="CO117" s="57">
        <f t="shared" si="32"/>
        <v>27.93763679</v>
      </c>
      <c r="CP117" s="57">
        <f>IF(UI!$D$19="Less efficient is fine",-0.479 + 0.0553*(CO117) + -0.000521*(CO117)^2,IF(UI!$D$19="More efficient the better",0.099 + -0.00591*(CO117) + 0.000429*(CO117)^2,0.0238*(CO117) + -0.238))</f>
        <v>0.4269157556</v>
      </c>
      <c r="CQ117" s="57">
        <v>0.12137249876098843</v>
      </c>
      <c r="CR117" s="57">
        <f t="shared" si="33"/>
        <v>20.70980372</v>
      </c>
      <c r="CS117" s="57">
        <f>IF(UI!$D$19="Less efficient is fine",-0.479 + 0.0553*(CR117) + -0.000521*(CR117)^2,IF(UI!$D$19="More efficient the better",0.099 + -0.00591*(CR117) + 0.000429*(CR117)^2,0.0238*(CR117) + -0.238))</f>
        <v>0.2548933284</v>
      </c>
      <c r="CT117" s="57">
        <v>0.9837121269412562</v>
      </c>
      <c r="CU117" s="57">
        <f t="shared" si="34"/>
        <v>20.73981445</v>
      </c>
      <c r="CV117" s="57">
        <f>IF(UI!$D$19="Less efficient is fine",-0.479 + 0.0553*(CU117) + -0.000521*(CU117)^2,IF(UI!$D$19="More efficient the better",0.099 + -0.00591*(CU117) + 0.000429*(CU117)^2,0.0238*(CU117) + -0.238))</f>
        <v>0.2556075839</v>
      </c>
      <c r="CW117" s="57">
        <v>0.7943163642197302</v>
      </c>
      <c r="CX117" s="57">
        <f t="shared" si="35"/>
        <v>24.86510688</v>
      </c>
      <c r="CY117" s="57">
        <f>IF(UI!$D$19="Less efficient is fine",-0.479 + 0.0553*(CX117) + -0.000521*(CX117)^2,IF(UI!$D$19="More efficient the better",0.099 + -0.00591*(CX117) + 0.000429*(CX117)^2,0.0238*(CX117) + -0.238))</f>
        <v>0.3537895437</v>
      </c>
      <c r="CZ117" s="57">
        <v>0.0560999711490372</v>
      </c>
      <c r="DA117" s="57">
        <f t="shared" si="36"/>
        <v>27.50733169</v>
      </c>
      <c r="DB117" s="57">
        <f>IF(UI!$D$19="Less efficient is fine",-0.479 + 0.0553*(DA117) + -0.000521*(DA117)^2,IF(UI!$D$19="Efficient",0.099 + -0.00591*(DA117) + 0.000429*(DA117)^2,0.0238*(DA117) + -0.238))</f>
        <v>0.4166744943</v>
      </c>
      <c r="DC117" s="57">
        <v>0.2233007881307737</v>
      </c>
      <c r="DD117" s="57">
        <f t="shared" si="37"/>
        <v>24.00484767</v>
      </c>
      <c r="DE117" s="57">
        <f>IF(UI!$D$19="Less efficient is fine",-0.479 + 0.0553*(DD117) + -0.000521*(DD117)^2,IF(UI!$D$19="More efficient the better",0.099 + -0.00591*(DD117) + 0.000429*(DD117)^2,0.0238*(DD117) + -0.238))</f>
        <v>0.3333153746</v>
      </c>
      <c r="DF117" s="57">
        <v>0.558257783701364</v>
      </c>
      <c r="DG117" s="57">
        <f t="shared" si="38"/>
        <v>21.2318723</v>
      </c>
      <c r="DH117" s="57">
        <f>IF(UI!$D$19="Less efficient is fine",-0.479 + 0.0553*(DG117) + -0.000521*(DG117)^2,IF(UI!$D$19="More efficient the better",0.099 + -0.00591*(DG117) + 0.000429*(DG117)^2,0.0238*(DG117) + -0.238))</f>
        <v>0.2673185608</v>
      </c>
      <c r="DI117" s="57">
        <v>0.3811041800029943</v>
      </c>
      <c r="DJ117" s="57">
        <f t="shared" si="39"/>
        <v>31.49218181</v>
      </c>
      <c r="DK117" s="57">
        <f>IF(UI!$D$19="Less efficient is fine",-0.479 + 0.0553*(DJ117) + -0.000521*(DJ117)^2,IF(UI!$D$19="More efficient the better",0.099 + -0.00591*(DJ117) + 0.000429*(DJ117)^2,0.0238*(DJ117) + -0.238))</f>
        <v>0.511513927</v>
      </c>
      <c r="DL117" s="57">
        <v>0.5371445875970886</v>
      </c>
      <c r="DM117" s="57">
        <f t="shared" si="40"/>
        <v>21.34075195</v>
      </c>
      <c r="DN117" s="57">
        <f>IF(UI!$D$19="Less efficient is fine",-0.479 + 0.0553*(DM117) + -0.000521*(DM117)^2,IF(UI!$D$19="More efficient the better",0.099 + -0.00591*(DM117) + 0.000429*(DM117)^2,0.0238*(DM117) + -0.238))</f>
        <v>0.2699098964</v>
      </c>
      <c r="DO117" s="57">
        <v>0.7980563871539794</v>
      </c>
      <c r="DP117" s="57">
        <f t="shared" si="41"/>
        <v>24.28030899</v>
      </c>
      <c r="DQ117" s="57">
        <f>IF(UI!$D$19="Less efficient is fine",-0.479 + 0.0553*(DP117) + -0.000521*(DP117)^2,IF(UI!$D$19="More efficient the better",0.099 + -0.00591*(DP117) + 0.000429*(DP117)^2,0.0238*(DP117) + -0.238))</f>
        <v>0.3398713539</v>
      </c>
      <c r="DR117" s="57">
        <v>0.7886511447625068</v>
      </c>
      <c r="DS117" s="57">
        <f t="shared" si="42"/>
        <v>24.62154763</v>
      </c>
      <c r="DT117" s="57">
        <f>IF(UI!$D$19="Less efficient is fine",-0.479 + 0.0553*(DS117) + -0.000521*(DS117)^2,IF(UI!$D$19="More efficient the better",0.099 + -0.00591*(DS117) + 0.000429*(DS117)^2,0.0238*(DS117) + -0.238))</f>
        <v>0.3479928336</v>
      </c>
      <c r="DU117" s="57">
        <v>0.10536315979065469</v>
      </c>
      <c r="DV117" s="57">
        <f t="shared" si="43"/>
        <v>25.68857405</v>
      </c>
      <c r="DW117" s="57">
        <f>IF(UI!$D$19="Less efficient is fine",-0.479 + 0.0553*(DV117) + -0.000521*(DV117)^2,IF(UI!$D$19="More efficient the better",0.099 + -0.00591*(DV117) + 0.000429*(DV117)^2,0.0238*(DV117) + -0.238))</f>
        <v>0.3733880623</v>
      </c>
      <c r="DX117" s="57">
        <v>0.6750681832333415</v>
      </c>
      <c r="DY117" s="99">
        <f t="shared" si="44"/>
        <v>26.80303078</v>
      </c>
      <c r="DZ117" s="57">
        <f>IF(UI!$D$19="Less efficient is fine",-0.479 + 0.0553*(DY117) + -0.000521*(DY117)^2,IF(UI!$D$19="More efficient the better",0.099 + -0.00591*(DY117) + 0.000429*(DY117)^2,0.0238*(DY117) + -0.238))</f>
        <v>0.3999121325</v>
      </c>
      <c r="EA117" s="57">
        <v>0.8080950596640082</v>
      </c>
      <c r="EB117" s="99">
        <f t="shared" si="45"/>
        <v>24.80178259</v>
      </c>
      <c r="EC117" s="57">
        <f>IF(UI!$D$19="Less efficient is fine",-0.479 + 0.0553*(EB117) + -0.000521*(EB117)^2,IF(UI!$D$19="More efficient the better",0.099 + -0.00591*(EB117) + 0.000429*(EB117)^2,0.0238*(EB117) + -0.238))</f>
        <v>0.3522824256</v>
      </c>
      <c r="ED117" s="57">
        <v>0.6991198312277708</v>
      </c>
      <c r="EE117" s="99">
        <f t="shared" si="46"/>
        <v>22.68599791</v>
      </c>
      <c r="EF117" s="57">
        <f>IF(UI!$D$19="Less efficient is fine",-0.479 + 0.0553*(EE117) + -0.000521*(EE117)^2,IF(UI!$D$19="More efficient the better",0.099 + -0.00591*(EE117) + 0.000429*(EE117)^2,0.0238*(EE117) + -0.238))</f>
        <v>0.3019267503</v>
      </c>
      <c r="EG117" s="57">
        <v>0.8881141334205956</v>
      </c>
      <c r="EH117" s="99">
        <f t="shared" si="47"/>
        <v>21.80214055</v>
      </c>
      <c r="EI117" s="57">
        <f>IF(UI!$D$19="Less efficient is fine",-0.479 + 0.0553*(EH117) + -0.000521*(EH117)^2,IF(UI!$D$19="More efficient the better",0.099 + -0.00591*(EH117) + 0.000429*(EH117)^2,0.0238*(EH117) + -0.238))</f>
        <v>0.280890945</v>
      </c>
      <c r="EJ117" s="57">
        <v>0.14195144485142674</v>
      </c>
      <c r="EK117" s="99">
        <f t="shared" si="48"/>
        <v>20.33206346</v>
      </c>
      <c r="EL117" s="57">
        <f>IF(UI!$D$19="Less efficient is fine",-0.479 + 0.0553*(EK117) + -0.000521*(EK117)^2,IF(UI!$D$19="More efficient the better",0.099 + -0.00591*(EK117) + 0.000429*(EK117)^2,0.0238*(EK117) + -0.238))</f>
        <v>0.2459031103</v>
      </c>
      <c r="EM117" s="57">
        <v>0.6002067122462712</v>
      </c>
      <c r="EN117" s="99">
        <f t="shared" si="49"/>
        <v>17.20494727</v>
      </c>
      <c r="EO117" s="57">
        <f>IF(UI!$D$19="Less efficient is fine",-0.479 + 0.0553*(EN117) + -0.000521*(EN117)^2,IF(UI!$D$19="More efficient the better",0.099 + -0.00591*(EN117) + 0.000429*(EN117)^2,0.0238*(EN117) + -0.238))</f>
        <v>0.171477745</v>
      </c>
      <c r="EP117" s="57">
        <v>0.07141338644864448</v>
      </c>
      <c r="EQ117" s="99">
        <f t="shared" si="50"/>
        <v>30.10197799</v>
      </c>
      <c r="ER117" s="57">
        <f>IF(UI!$D$19="Less efficient is fine",-0.479 + 0.0553*(EQ117) + -0.000521*(EQ117)^2,IF(UI!$D$19="More efficient the better",0.099 + -0.00591*(EQ117) + 0.000429*(EQ117)^2,0.0238*(EQ117) + -0.238))</f>
        <v>0.478427076</v>
      </c>
      <c r="ES117" s="57">
        <v>0.5463201410466512</v>
      </c>
      <c r="ET117" s="99">
        <f t="shared" si="51"/>
        <v>16.71783081</v>
      </c>
      <c r="EU117" s="57">
        <f>IF(UI!$D$19="Less efficient is fine",-0.479 + 0.0553*(ET117) + -0.000521*(ET117)^2,IF(UI!$D$19="More efficient the better",0.099 + -0.00591*(ET117) + 0.000429*(ET117)^2,0.0238*(ET117) + -0.238))</f>
        <v>0.1598843733</v>
      </c>
      <c r="EV117" s="57">
        <v>0.6162872181795639</v>
      </c>
      <c r="EW117" s="99">
        <f t="shared" si="52"/>
        <v>16.58602304</v>
      </c>
      <c r="EX117" s="57">
        <f>IF(UI!$D$19="Less efficient is fine",-0.479 + 0.0553*(EW117) + -0.000521*(EW117)^2,IF(UI!$D$19="More efficient the better",0.099 + -0.00591*(EW117) + 0.000429*(EW117)^2,0.0238*(EW117) + -0.238))</f>
        <v>0.1567473484</v>
      </c>
      <c r="EY117" s="57">
        <v>0.2243678487381735</v>
      </c>
      <c r="EZ117" s="99">
        <f t="shared" si="53"/>
        <v>13.00481606</v>
      </c>
      <c r="FA117" s="57">
        <f>IF(UI!$D$19="Less efficient is fine",-0.479 + 0.0553*(EZ117) + -0.000521*(EZ117)^2,IF(UI!$D$19="More efficient the better",0.099 + -0.00591*(EZ117) + 0.000429*(EZ117)^2,0.0238*(EZ117) + -0.238))</f>
        <v>0.07151462229</v>
      </c>
      <c r="FB117" s="57">
        <v>0.3373665495873067</v>
      </c>
      <c r="FC117" s="99">
        <f t="shared" si="54"/>
        <v>11.23213208</v>
      </c>
      <c r="FD117" s="57">
        <f>IF(UI!$D$19="Less efficient is fine",-0.479 + 0.0553*(FC117) + -0.000521*(FC117)^2,IF(UI!$D$19="More efficient the better",0.099 + -0.00591*(FC117) + 0.000429*(FC117)^2,0.0238*(FC117) + -0.238))</f>
        <v>0.02932474361</v>
      </c>
      <c r="FE117" s="57">
        <v>0.03670061968668625</v>
      </c>
      <c r="FF117" s="57">
        <f t="shared" si="55"/>
        <v>30.38658289</v>
      </c>
      <c r="FG117" s="57">
        <f>IF(UI!$D$19="Less efficient is fine",-0.479 + 0.0553*(FF117) + -0.000521*(FF117)^2,IF(UI!$D$19="More efficient the better",0.099 + -0.00591*(FF117) + 0.000429*(FF117)^2,0.0238*(FF117) + -0.238))</f>
        <v>0.4852006727</v>
      </c>
    </row>
    <row r="118" ht="15.75" customHeight="1">
      <c r="A118" s="57">
        <f t="shared" si="1"/>
        <v>0.1241708335</v>
      </c>
      <c r="B118" s="57">
        <v>0.009148116987730437</v>
      </c>
      <c r="C118" s="57">
        <f t="shared" si="2"/>
        <v>28.74394965</v>
      </c>
      <c r="D118" s="57">
        <f>IF(UI!$D$19="Less efficient is fine",-0.479 + 0.0553*(C118) + -0.000521*(C118)^2,IF(UI!$D$19="More efficient the better",0.099 + -0.00591*(C118) + 0.000429*(C118)^2,0.0238*(C118) + -0.238))</f>
        <v>0.4461060016</v>
      </c>
      <c r="E118" s="57">
        <v>0.8814018415691822</v>
      </c>
      <c r="F118" s="57">
        <f t="shared" si="3"/>
        <v>24.55486092</v>
      </c>
      <c r="G118" s="57">
        <f>IF(UI!$D$19="Less efficient is fine",-0.479 + 0.0553*(F118) + -0.000521*(F118)^2,IF(UI!$D$19="More efficient the better",0.099 + -0.00591*(F118) + 0.000429*(F118)^2,0.0238*(F118) + -0.238))</f>
        <v>0.3464056899</v>
      </c>
      <c r="H118" s="57">
        <v>0.6377046410494411</v>
      </c>
      <c r="I118" s="57">
        <f t="shared" si="4"/>
        <v>28.20997608</v>
      </c>
      <c r="J118" s="57">
        <f>IF(UI!$D$19="Less efficient is fine",-0.479 + 0.0553*(I118) + -0.000521*(I118)^2,IF(UI!$D$19="More efficient the better",0.099 + -0.00591*(I118) + 0.000429*(I118)^2,0.0238*(I118) + -0.238))</f>
        <v>0.4333974308</v>
      </c>
      <c r="K118" s="57">
        <v>0.9802393855288972</v>
      </c>
      <c r="L118" s="99">
        <f t="shared" si="5"/>
        <v>22.42207813</v>
      </c>
      <c r="M118" s="57">
        <f>IF(UI!$D$19="Less efficient is fine",-0.479 + 0.0553*(L118) + -0.000521*(L118)^2,IF(UI!$D$19="More efficient the better",0.099 + -0.00591*(L118) + 0.000429*(L118)^2,0.0238*(L118) + -0.238))</f>
        <v>0.2956454595</v>
      </c>
      <c r="N118" s="57">
        <v>0.7567177109135496</v>
      </c>
      <c r="O118" s="57">
        <f t="shared" si="6"/>
        <v>23.38272844</v>
      </c>
      <c r="P118" s="57">
        <f>IF(UI!$D$19="Less efficient is fine",-0.479 + 0.0553*(O118) + -0.000521*(O118)^2,IF(UI!$D$19="More efficient the better",0.099 + -0.00591*(O118) + 0.000429*(O118)^2,0.0238*(O118) + -0.238))</f>
        <v>0.318508937</v>
      </c>
      <c r="Q118" s="57">
        <v>0.8056517061655326</v>
      </c>
      <c r="R118" s="57">
        <f t="shared" si="7"/>
        <v>20.46738251</v>
      </c>
      <c r="S118" s="57">
        <f>IF(UI!$D$19="Less efficient is fine",-0.479 + 0.0553*(R118) + -0.000521*(R118)^2,IF(UI!$D$19="More efficient the better",0.099 + -0.00591*(R118) + 0.000429*(R118)^2,0.0238*(R118) + -0.238))</f>
        <v>0.2491237038</v>
      </c>
      <c r="T118" s="57">
        <v>0.22610799679161075</v>
      </c>
      <c r="U118" s="57">
        <f t="shared" si="8"/>
        <v>25.36235034</v>
      </c>
      <c r="V118" s="57">
        <f>IF(UI!$D$19="Less efficient is fine",-0.479 + 0.0553*(U118) + -0.000521*(U118)^2,IF(UI!$D$19="More efficient the better",0.099 + -0.00591*(U118) + 0.000429*(U118)^2,0.0238*(U118) + -0.238))</f>
        <v>0.3656239382</v>
      </c>
      <c r="W118" s="57">
        <v>0.5977238497868474</v>
      </c>
      <c r="X118" s="57">
        <f t="shared" si="9"/>
        <v>17.58569061</v>
      </c>
      <c r="Y118" s="57">
        <f>IF(UI!$D$19="Less efficient is fine",-0.479 + 0.0553*(X118) + -0.000521*(X118)^2,IF(UI!$D$19="More efficient the better",0.099 + -0.00591*(X118) + 0.000429*(X118)^2,0.0238*(X118) + -0.238))</f>
        <v>0.1805394366</v>
      </c>
      <c r="Z118" s="57">
        <v>0.3747201729884607</v>
      </c>
      <c r="AA118" s="57">
        <f t="shared" si="10"/>
        <v>25.59710668</v>
      </c>
      <c r="AB118" s="57">
        <f>IF(UI!$D$19="Less efficient is fine",-0.479 + 0.0553*(AA118) + -0.000521*(AA118)^2,IF(UI!$D$19="More efficient the better",0.099 + -0.00591*(AA118) + 0.000429*(AA118)^2,0.0238*(AA118) + -0.238))</f>
        <v>0.371211139</v>
      </c>
      <c r="AC118" s="57">
        <v>0.5080808810497425</v>
      </c>
      <c r="AD118" s="57">
        <f t="shared" si="11"/>
        <v>21.9092128</v>
      </c>
      <c r="AE118" s="57">
        <f>IF(UI!$D$19="Less efficient is fine",-0.479 + 0.0553*(AD118) + -0.000521*(AD118)^2,IF(UI!$D$19="More efficient the better",0.099 + -0.00591*(AD118) + 0.000429*(AD118)^2,0.0238*(AD118) + -0.238))</f>
        <v>0.2834392646</v>
      </c>
      <c r="AF118" s="57">
        <v>0.3816136427320377</v>
      </c>
      <c r="AG118" s="57">
        <f t="shared" si="12"/>
        <v>23.29926387</v>
      </c>
      <c r="AH118" s="57">
        <f>IF(UI!$D$19="Less efficient is fine",-0.479 + 0.0553*(AG118) + -0.000521*(AG118)^2,IF(UI!$D$19="More efficient the better",0.099 + -0.00591*(AG118) + 0.000429*(AG118)^2,0.0238*(AG118) + -0.238))</f>
        <v>0.3165224801</v>
      </c>
      <c r="AI118" s="57">
        <v>0.21493083366347554</v>
      </c>
      <c r="AJ118" s="57">
        <f t="shared" si="13"/>
        <v>26.31127673</v>
      </c>
      <c r="AK118" s="57">
        <f>IF(UI!$D$19="Less efficient is fine",-0.479 + 0.0553*(AJ118) + -0.000521*(AJ118)^2,IF(UI!$D$19="More efficient the better",0.099 + -0.00591*(AJ118) + 0.000429*(AJ118)^2,0.0238*(AJ118) + -0.238))</f>
        <v>0.3882083862</v>
      </c>
      <c r="AL118" s="57">
        <v>0.6429315833763831</v>
      </c>
      <c r="AM118" s="57">
        <f t="shared" si="14"/>
        <v>20.38631109</v>
      </c>
      <c r="AN118" s="57">
        <f>IF(UI!$D$19="Less efficient is fine",-0.479 + 0.0553*(AM118) + -0.000521*(AM118)^2,IF(UI!$D$19="More efficient the better",0.099 + -0.00591*(AM118) + 0.000429*(AM118)^2,0.0238*(AM118) + -0.238))</f>
        <v>0.2471942039</v>
      </c>
      <c r="AO118" s="57">
        <v>0.9239653264119657</v>
      </c>
      <c r="AP118" s="57">
        <f t="shared" si="15"/>
        <v>21.8319443</v>
      </c>
      <c r="AQ118" s="57">
        <f>IF(UI!$D$19="Less efficient is fine",-0.479 + 0.0553*(AP118) + -0.000521*(AP118)^2,IF(UI!$D$19="More efficient the better",0.099 + -0.00591*(AP118) + 0.000429*(AP118)^2,0.0238*(AP118) + -0.238))</f>
        <v>0.2816002744</v>
      </c>
      <c r="AR118" s="57">
        <v>0.9334505114076825</v>
      </c>
      <c r="AS118" s="57">
        <f t="shared" si="16"/>
        <v>31.2748171</v>
      </c>
      <c r="AT118" s="57">
        <f>IF(UI!$D$19="Less efficient is fine",-0.479 + 0.0553*(AS118) + -0.000521*(AS118)^2,IF(UI!$D$19="More efficient the better",0.099 + -0.00591*(AS118) + 0.000429*(AS118)^2,0.0238*(AS118) + -0.238))</f>
        <v>0.506340647</v>
      </c>
      <c r="AU118" s="57">
        <v>0.21145331977749715</v>
      </c>
      <c r="AV118" s="57">
        <f t="shared" si="17"/>
        <v>25.27609454</v>
      </c>
      <c r="AW118" s="57">
        <f>IF(UI!$D$19="Less efficient is fine",-0.479 + 0.0553*(AV118) + -0.000521*(AV118)^2,IF(UI!$D$19="More efficient the better",0.099 + -0.00591*(AV118) + 0.000429*(AV118)^2,0.0238*(AV118) + -0.238))</f>
        <v>0.3635710499</v>
      </c>
      <c r="AX118" s="57">
        <v>0.25064764430991937</v>
      </c>
      <c r="AY118" s="57">
        <f t="shared" si="18"/>
        <v>26.18609943</v>
      </c>
      <c r="AZ118" s="57">
        <f>IF(UI!$D$19="Less efficient is fine",-0.479 + 0.0553*(AY118) + -0.000521*(AY118)^2,IF(UI!$D$19="More efficient the better",0.099 + -0.00591*(AY118) + 0.000429*(AY118)^2,0.0238*(AY118) + -0.238))</f>
        <v>0.3852291665</v>
      </c>
      <c r="BA118" s="57">
        <v>0.9253051087760802</v>
      </c>
      <c r="BB118" s="57">
        <f t="shared" si="19"/>
        <v>22.37421721</v>
      </c>
      <c r="BC118" s="57">
        <f>IF(UI!$D$19="Less efficient is fine",-0.479 + 0.0553*(BB118) + -0.000521*(BB118)^2,IF(UI!$D$19="More efficient the better",0.099 + -0.00591*(BB118) + 0.000429*(BB118)^2,0.0238*(BB118) + -0.238))</f>
        <v>0.2945063695</v>
      </c>
      <c r="BD118" s="57">
        <v>0.05454548434431683</v>
      </c>
      <c r="BE118" s="57">
        <f t="shared" si="20"/>
        <v>19.6514461</v>
      </c>
      <c r="BF118" s="57">
        <f>IF(UI!$D$19="Less efficient is fine",-0.479 + 0.0553*(BE118) + -0.000521*(BE118)^2,IF(UI!$D$19="More efficient the better",0.099 + -0.00591*(BE118) + 0.000429*(BE118)^2,0.0238*(BE118) + -0.238))</f>
        <v>0.2297044172</v>
      </c>
      <c r="BG118" s="57">
        <v>0.3073034576307726</v>
      </c>
      <c r="BH118" s="57">
        <f t="shared" si="21"/>
        <v>26.91984348</v>
      </c>
      <c r="BI118" s="57">
        <f>IF(UI!$D$19="Less efficient is fine",-0.479 + 0.0553*(BH118) + -0.000521*(BH118)^2,IF(UI!$D$19="More efficient the better",0.099 + -0.00591*(BH118) + 0.000429*(BH118)^2,0.0238*(BH118) + -0.238))</f>
        <v>0.4026922747</v>
      </c>
      <c r="BJ118" s="57">
        <v>0.3963126424984169</v>
      </c>
      <c r="BK118" s="57">
        <f t="shared" si="22"/>
        <v>16.22573764</v>
      </c>
      <c r="BL118" s="57">
        <f>IF(UI!$D$19="Less efficient is fine",-0.479 + 0.0553*(BK118) + -0.000521*(BK118)^2,IF(UI!$D$19="More efficient the better",0.099 + -0.00591*(BK118) + 0.000429*(BK118)^2,0.0238*(BK118) + -0.238))</f>
        <v>0.1481725558</v>
      </c>
      <c r="BM118" s="57">
        <v>0.45436076984249163</v>
      </c>
      <c r="BN118" s="57">
        <f t="shared" si="23"/>
        <v>28.24297879</v>
      </c>
      <c r="BO118" s="57">
        <f>IF(UI!$D$19="Less efficient is fine",-0.479 + 0.0553*(BN118) + -0.000521*(BN118)^2,IF(UI!$D$19="More efficient the better",0.099 + -0.00591*(BN118) + 0.000429*(BN118)^2,0.0238*(BN118) + -0.238))</f>
        <v>0.4341828952</v>
      </c>
      <c r="BP118" s="57">
        <v>0.4957675412837593</v>
      </c>
      <c r="BQ118" s="57">
        <f t="shared" si="24"/>
        <v>24.48091346</v>
      </c>
      <c r="BR118" s="57">
        <f>IF(UI!$D$19="Less efficient is fine",-0.479 + 0.0553*(BQ118) + -0.000521*(BQ118)^2,IF(UI!$D$19="More efficient the better",0.099 + -0.00591*(BQ118) + 0.000429*(BQ118)^2,0.0238*(BQ118) + -0.238))</f>
        <v>0.3446457403</v>
      </c>
      <c r="BS118" s="57">
        <v>0.9782822650758216</v>
      </c>
      <c r="BT118" s="57">
        <f t="shared" si="25"/>
        <v>24.40255396</v>
      </c>
      <c r="BU118" s="57">
        <f>IF(UI!$D$19="Less efficient is fine",-0.479 + 0.0553*(BT118) + -0.000521*(BT118)^2,IF(UI!$D$19="More efficient the better",0.099 + -0.00591*(BT118) + 0.000429*(BT118)^2,0.0238*(BT118) + -0.238))</f>
        <v>0.3427807842</v>
      </c>
      <c r="BV118" s="57">
        <v>0.11148289472673323</v>
      </c>
      <c r="BW118" s="57">
        <f t="shared" si="26"/>
        <v>15.4165776</v>
      </c>
      <c r="BX118" s="57">
        <f>IF(UI!$D$19="Less efficient is fine",-0.479 + 0.0553*(BW118) + -0.000521*(BW118)^2,IF(UI!$D$19="More efficient the better",0.099 + -0.00591*(BW118) + 0.000429*(BW118)^2,0.0238*(BW118) + -0.238))</f>
        <v>0.1289145469</v>
      </c>
      <c r="BY118" s="57">
        <v>0.3746299127496232</v>
      </c>
      <c r="BZ118" s="57">
        <f t="shared" si="27"/>
        <v>28.1639949</v>
      </c>
      <c r="CA118" s="57">
        <f>IF(UI!$D$19="Less efficient is fine",-0.479 + 0.0553*(BZ118) + -0.000521*(BZ118)^2,IF(UI!$D$19="More efficient the better",0.099 + -0.00591*(BZ118) + 0.000429*(BZ118)^2,0.0238*(BZ118) + -0.238))</f>
        <v>0.4323030785</v>
      </c>
      <c r="CB118" s="57">
        <v>0.8945304008607471</v>
      </c>
      <c r="CC118" s="57">
        <f t="shared" si="28"/>
        <v>24.66106886</v>
      </c>
      <c r="CD118" s="57">
        <f>IF(UI!$D$19="Less efficient is fine",-0.479 + 0.0553*(CC118) + -0.000521*(CC118)^2,IF(UI!$D$19="More efficient the better",0.099 + -0.00591*(CC118) + 0.000429*(CC118)^2,0.0238*(CC118) + -0.238))</f>
        <v>0.3489334388</v>
      </c>
      <c r="CE118" s="57">
        <v>0.8453517655521295</v>
      </c>
      <c r="CF118" s="57">
        <f t="shared" si="29"/>
        <v>16.3214513</v>
      </c>
      <c r="CG118" s="57">
        <f>IF(UI!$D$19="Less efficient is fine",-0.479 + 0.0553*(CF118) + -0.000521*(CF118)^2,IF(UI!$D$19="More efficient the better",0.099 + -0.00591*(CF118) + 0.000429*(CF118)^2,0.0238*(CF118) + -0.238))</f>
        <v>0.150450541</v>
      </c>
      <c r="CH118" s="57">
        <v>0.9667961607702505</v>
      </c>
      <c r="CI118" s="57">
        <f t="shared" si="30"/>
        <v>18.2954954</v>
      </c>
      <c r="CJ118" s="57">
        <f>IF(UI!$D$19="Less efficient is fine",-0.479 + 0.0553*(CI118) + -0.000521*(CI118)^2,IF(UI!$D$19="More efficient the better",0.099 + -0.00591*(CI118) + 0.000429*(CI118)^2,0.0238*(CI118) + -0.238))</f>
        <v>0.1974327905</v>
      </c>
      <c r="CK118" s="57">
        <v>0.9199632580418622</v>
      </c>
      <c r="CL118" s="57">
        <f t="shared" si="31"/>
        <v>26.43825111</v>
      </c>
      <c r="CM118" s="57">
        <f>IF(UI!$D$19="Less efficient is fine",-0.479 + 0.0553*(CL118) + -0.000521*(CL118)^2,IF(UI!$D$19="More efficient the better",0.099 + -0.00591*(CL118) + 0.000429*(CL118)^2,0.0238*(CL118) + -0.238))</f>
        <v>0.3912303765</v>
      </c>
      <c r="CN118" s="57">
        <v>0.25262691279747995</v>
      </c>
      <c r="CO118" s="57">
        <f t="shared" si="32"/>
        <v>25.55406044</v>
      </c>
      <c r="CP118" s="57">
        <f>IF(UI!$D$19="Less efficient is fine",-0.479 + 0.0553*(CO118) + -0.000521*(CO118)^2,IF(UI!$D$19="More efficient the better",0.099 + -0.00591*(CO118) + 0.000429*(CO118)^2,0.0238*(CO118) + -0.238))</f>
        <v>0.3701866386</v>
      </c>
      <c r="CQ118" s="57">
        <v>0.8747095351512958</v>
      </c>
      <c r="CR118" s="57">
        <f t="shared" si="33"/>
        <v>23.30899085</v>
      </c>
      <c r="CS118" s="57">
        <f>IF(UI!$D$19="Less efficient is fine",-0.479 + 0.0553*(CR118) + -0.000521*(CR118)^2,IF(UI!$D$19="More efficient the better",0.099 + -0.00591*(CR118) + 0.000429*(CR118)^2,0.0238*(CR118) + -0.238))</f>
        <v>0.3167539822</v>
      </c>
      <c r="CT118" s="57">
        <v>0.9817745736728433</v>
      </c>
      <c r="CU118" s="57">
        <f t="shared" si="34"/>
        <v>20.66696622</v>
      </c>
      <c r="CV118" s="57">
        <f>IF(UI!$D$19="Less efficient is fine",-0.479 + 0.0553*(CU118) + -0.000521*(CU118)^2,IF(UI!$D$19="More efficient the better",0.099 + -0.00591*(CU118) + 0.000429*(CU118)^2,0.0238*(CU118) + -0.238))</f>
        <v>0.253873796</v>
      </c>
      <c r="CW118" s="57">
        <v>0.37454206980636207</v>
      </c>
      <c r="CX118" s="57">
        <f t="shared" si="35"/>
        <v>26.89473412</v>
      </c>
      <c r="CY118" s="57">
        <f>IF(UI!$D$19="Less efficient is fine",-0.479 + 0.0553*(CX118) + -0.000521*(CX118)^2,IF(UI!$D$19="More efficient the better",0.099 + -0.00591*(CX118) + 0.000429*(CX118)^2,0.0238*(CX118) + -0.238))</f>
        <v>0.4020946719</v>
      </c>
      <c r="CZ118" s="57">
        <v>0.1565806314474555</v>
      </c>
      <c r="DA118" s="57">
        <f t="shared" si="36"/>
        <v>28.5182366</v>
      </c>
      <c r="DB118" s="57">
        <f>IF(UI!$D$19="Less efficient is fine",-0.479 + 0.0553*(DA118) + -0.000521*(DA118)^2,IF(UI!$D$19="Efficient",0.099 + -0.00591*(DA118) + 0.000429*(DA118)^2,0.0238*(DA118) + -0.238))</f>
        <v>0.4407340311</v>
      </c>
      <c r="DC118" s="57">
        <v>1.423782602968382E-4</v>
      </c>
      <c r="DD118" s="57">
        <f t="shared" si="37"/>
        <v>22.05062419</v>
      </c>
      <c r="DE118" s="57">
        <f>IF(UI!$D$19="Less efficient is fine",-0.479 + 0.0553*(DD118) + -0.000521*(DD118)^2,IF(UI!$D$19="More efficient the better",0.099 + -0.00591*(DD118) + 0.000429*(DD118)^2,0.0238*(DD118) + -0.238))</f>
        <v>0.2868048557</v>
      </c>
      <c r="DF118" s="57">
        <v>0.2657045932852117</v>
      </c>
      <c r="DG118" s="57">
        <f t="shared" si="38"/>
        <v>25.91591272</v>
      </c>
      <c r="DH118" s="57">
        <f>IF(UI!$D$19="Less efficient is fine",-0.479 + 0.0553*(DG118) + -0.000521*(DG118)^2,IF(UI!$D$19="More efficient the better",0.099 + -0.00591*(DG118) + 0.000429*(DG118)^2,0.0238*(DG118) + -0.238))</f>
        <v>0.3787987227</v>
      </c>
      <c r="DI118" s="57">
        <v>0.4723690194471323</v>
      </c>
      <c r="DJ118" s="57">
        <f t="shared" si="39"/>
        <v>31.88790543</v>
      </c>
      <c r="DK118" s="57">
        <f>IF(UI!$D$19="Less efficient is fine",-0.479 + 0.0553*(DJ118) + -0.000521*(DJ118)^2,IF(UI!$D$19="More efficient the better",0.099 + -0.00591*(DJ118) + 0.000429*(DJ118)^2,0.0238*(DJ118) + -0.238))</f>
        <v>0.5209321492</v>
      </c>
      <c r="DL118" s="57">
        <v>0.10046912229243354</v>
      </c>
      <c r="DM118" s="57">
        <f t="shared" si="40"/>
        <v>25.34478407</v>
      </c>
      <c r="DN118" s="57">
        <f>IF(UI!$D$19="Less efficient is fine",-0.479 + 0.0553*(DM118) + -0.000521*(DM118)^2,IF(UI!$D$19="More efficient the better",0.099 + -0.00591*(DM118) + 0.000429*(DM118)^2,0.0238*(DM118) + -0.238))</f>
        <v>0.3652058609</v>
      </c>
      <c r="DO118" s="57">
        <v>0.1473835983310352</v>
      </c>
      <c r="DP118" s="57">
        <f t="shared" si="41"/>
        <v>25.62877401</v>
      </c>
      <c r="DQ118" s="57">
        <f>IF(UI!$D$19="Less efficient is fine",-0.479 + 0.0553*(DP118) + -0.000521*(DP118)^2,IF(UI!$D$19="More efficient the better",0.099 + -0.00591*(DP118) + 0.000429*(DP118)^2,0.0238*(DP118) + -0.238))</f>
        <v>0.3719648214</v>
      </c>
      <c r="DR118" s="57">
        <v>0.5776633014329287</v>
      </c>
      <c r="DS118" s="57">
        <f t="shared" si="42"/>
        <v>21.98335902</v>
      </c>
      <c r="DT118" s="57">
        <f>IF(UI!$D$19="Less efficient is fine",-0.479 + 0.0553*(DS118) + -0.000521*(DS118)^2,IF(UI!$D$19="More efficient the better",0.099 + -0.00591*(DS118) + 0.000429*(DS118)^2,0.0238*(DS118) + -0.238))</f>
        <v>0.2852039448</v>
      </c>
      <c r="DU118" s="57">
        <v>0.7157074734860858</v>
      </c>
      <c r="DV118" s="57">
        <f t="shared" si="43"/>
        <v>23.24592219</v>
      </c>
      <c r="DW118" s="57">
        <f>IF(UI!$D$19="Less efficient is fine",-0.479 + 0.0553*(DV118) + -0.000521*(DV118)^2,IF(UI!$D$19="More efficient the better",0.099 + -0.00591*(DV118) + 0.000429*(DV118)^2,0.0238*(DV118) + -0.238))</f>
        <v>0.315252948</v>
      </c>
      <c r="DX118" s="57">
        <v>0.5034023512005396</v>
      </c>
      <c r="DY118" s="99">
        <f t="shared" si="44"/>
        <v>24.39399954</v>
      </c>
      <c r="DZ118" s="57">
        <f>IF(UI!$D$19="Less efficient is fine",-0.479 + 0.0553*(DY118) + -0.000521*(DY118)^2,IF(UI!$D$19="More efficient the better",0.099 + -0.00591*(DY118) + 0.000429*(DY118)^2,0.0238*(DY118) + -0.238))</f>
        <v>0.342577189</v>
      </c>
      <c r="EA118" s="57">
        <v>0.27939466345983166</v>
      </c>
      <c r="EB118" s="99">
        <f t="shared" si="45"/>
        <v>25.73761062</v>
      </c>
      <c r="EC118" s="57">
        <f>IF(UI!$D$19="Less efficient is fine",-0.479 + 0.0553*(EB118) + -0.000521*(EB118)^2,IF(UI!$D$19="More efficient the better",0.099 + -0.00591*(EB118) + 0.000429*(EB118)^2,0.0238*(EB118) + -0.238))</f>
        <v>0.3745551328</v>
      </c>
      <c r="ED118" s="57">
        <v>0.4918221206748563</v>
      </c>
      <c r="EE118" s="99">
        <f t="shared" si="46"/>
        <v>26.47947101</v>
      </c>
      <c r="EF118" s="57">
        <f>IF(UI!$D$19="Less efficient is fine",-0.479 + 0.0553*(EE118) + -0.000521*(EE118)^2,IF(UI!$D$19="More efficient the better",0.099 + -0.00591*(EE118) + 0.000429*(EE118)^2,0.0238*(EE118) + -0.238))</f>
        <v>0.3922114101</v>
      </c>
      <c r="EG118" s="57">
        <v>0.2532213288495758</v>
      </c>
      <c r="EH118" s="99">
        <f t="shared" si="47"/>
        <v>21.49076746</v>
      </c>
      <c r="EI118" s="57">
        <f>IF(UI!$D$19="Less efficient is fine",-0.479 + 0.0553*(EH118) + -0.000521*(EH118)^2,IF(UI!$D$19="More efficient the better",0.099 + -0.00591*(EH118) + 0.000429*(EH118)^2,0.0238*(EH118) + -0.238))</f>
        <v>0.2734802656</v>
      </c>
      <c r="EJ118" s="57">
        <v>0.8215632651115051</v>
      </c>
      <c r="EK118" s="99">
        <f t="shared" si="48"/>
        <v>19.6202798</v>
      </c>
      <c r="EL118" s="57">
        <f>IF(UI!$D$19="Less efficient is fine",-0.479 + 0.0553*(EK118) + -0.000521*(EK118)^2,IF(UI!$D$19="More efficient the better",0.099 + -0.00591*(EK118) + 0.000429*(EK118)^2,0.0238*(EK118) + -0.238))</f>
        <v>0.2289626593</v>
      </c>
      <c r="EM118" s="57">
        <v>0.4314162317361405</v>
      </c>
      <c r="EN118" s="99">
        <f t="shared" si="49"/>
        <v>20.85777551</v>
      </c>
      <c r="EO118" s="57">
        <f>IF(UI!$D$19="Less efficient is fine",-0.479 + 0.0553*(EN118) + -0.000521*(EN118)^2,IF(UI!$D$19="More efficient the better",0.099 + -0.00591*(EN118) + 0.000429*(EN118)^2,0.0238*(EN118) + -0.238))</f>
        <v>0.2584150572</v>
      </c>
      <c r="EP118" s="57">
        <v>0.1662103052982029</v>
      </c>
      <c r="EQ118" s="99">
        <f t="shared" si="50"/>
        <v>32.78355036</v>
      </c>
      <c r="ER118" s="57">
        <f>IF(UI!$D$19="Less efficient is fine",-0.479 + 0.0553*(EQ118) + -0.000521*(EQ118)^2,IF(UI!$D$19="More efficient the better",0.099 + -0.00591*(EQ118) + 0.000429*(EQ118)^2,0.0238*(EQ118) + -0.238))</f>
        <v>0.5422484987</v>
      </c>
      <c r="ES118" s="57">
        <v>0.18883058480473403</v>
      </c>
      <c r="ET118" s="99">
        <f t="shared" si="51"/>
        <v>19.92181215</v>
      </c>
      <c r="EU118" s="57">
        <f>IF(UI!$D$19="Less efficient is fine",-0.479 + 0.0553*(ET118) + -0.000521*(ET118)^2,IF(UI!$D$19="More efficient the better",0.099 + -0.00591*(ET118) + 0.000429*(ET118)^2,0.0238*(ET118) + -0.238))</f>
        <v>0.2361391291</v>
      </c>
      <c r="EV118" s="57">
        <v>0.8689744257734414</v>
      </c>
      <c r="EW118" s="99">
        <f t="shared" si="52"/>
        <v>20.08327157</v>
      </c>
      <c r="EX118" s="57">
        <f>IF(UI!$D$19="Less efficient is fine",-0.479 + 0.0553*(EW118) + -0.000521*(EW118)^2,IF(UI!$D$19="More efficient the better",0.099 + -0.00591*(EW118) + 0.000429*(EW118)^2,0.0238*(EW118) + -0.238))</f>
        <v>0.2399818634</v>
      </c>
      <c r="EY118" s="57">
        <v>0.6948965436885296</v>
      </c>
      <c r="EZ118" s="99">
        <f t="shared" si="53"/>
        <v>11.48479162</v>
      </c>
      <c r="FA118" s="57">
        <f>IF(UI!$D$19="Less efficient is fine",-0.479 + 0.0553*(EZ118) + -0.000521*(EZ118)^2,IF(UI!$D$19="More efficient the better",0.099 + -0.00591*(EZ118) + 0.000429*(EZ118)^2,0.0238*(EZ118) + -0.238))</f>
        <v>0.03533804047</v>
      </c>
      <c r="FB118" s="57">
        <v>0.6322765859817613</v>
      </c>
      <c r="FC118" s="99">
        <f t="shared" si="54"/>
        <v>9.438194589</v>
      </c>
      <c r="FD118" s="57">
        <f>IF(UI!$D$19="Less efficient is fine",-0.479 + 0.0553*(FC118) + -0.000521*(FC118)^2,IF(UI!$D$19="More efficient the better",0.099 + -0.00591*(FC118) + 0.000429*(FC118)^2,0.0238*(FC118) + -0.238))</f>
        <v>-0.01337096877</v>
      </c>
      <c r="FE118" s="57">
        <v>0.41006183850467903</v>
      </c>
      <c r="FF118" s="57">
        <f t="shared" si="55"/>
        <v>38.32008501</v>
      </c>
      <c r="FG118" s="57">
        <f>IF(UI!$D$19="Less efficient is fine",-0.479 + 0.0553*(FF118) + -0.000521*(FF118)^2,IF(UI!$D$19="More efficient the better",0.099 + -0.00591*(FF118) + 0.000429*(FF118)^2,0.0238*(FF118) + -0.238))</f>
        <v>0.6740180231</v>
      </c>
    </row>
    <row r="119" ht="15.75" customHeight="1">
      <c r="A119" s="57">
        <f t="shared" si="1"/>
        <v>0.1719955123</v>
      </c>
      <c r="B119" s="57">
        <v>0.8435056181410328</v>
      </c>
      <c r="C119" s="57">
        <f t="shared" si="2"/>
        <v>31.40604321</v>
      </c>
      <c r="D119" s="57">
        <f>IF(UI!$D$19="Less efficient is fine",-0.479 + 0.0553*(C119) + -0.000521*(C119)^2,IF(UI!$D$19="More efficient the better",0.099 + -0.00591*(C119) + 0.000429*(C119)^2,0.0238*(C119) + -0.238))</f>
        <v>0.5094638284</v>
      </c>
      <c r="E119" s="57">
        <v>0.7502028734720055</v>
      </c>
      <c r="F119" s="57">
        <f t="shared" si="3"/>
        <v>22.09751421</v>
      </c>
      <c r="G119" s="57">
        <f>IF(UI!$D$19="Less efficient is fine",-0.479 + 0.0553*(F119) + -0.000521*(F119)^2,IF(UI!$D$19="More efficient the better",0.099 + -0.00591*(F119) + 0.000429*(F119)^2,0.0238*(F119) + -0.238))</f>
        <v>0.2879208382</v>
      </c>
      <c r="H119" s="57">
        <v>0.4478668975962231</v>
      </c>
      <c r="I119" s="57">
        <f t="shared" si="4"/>
        <v>33.36608035</v>
      </c>
      <c r="J119" s="57">
        <f>IF(UI!$D$19="Less efficient is fine",-0.479 + 0.0553*(I119) + -0.000521*(I119)^2,IF(UI!$D$19="More efficient the better",0.099 + -0.00591*(I119) + 0.000429*(I119)^2,0.0238*(I119) + -0.238))</f>
        <v>0.5561127123</v>
      </c>
      <c r="K119" s="57">
        <v>0.7914816958553235</v>
      </c>
      <c r="L119" s="99">
        <f t="shared" si="5"/>
        <v>18.87425066</v>
      </c>
      <c r="M119" s="57">
        <f>IF(UI!$D$19="Less efficient is fine",-0.479 + 0.0553*(L119) + -0.000521*(L119)^2,IF(UI!$D$19="More efficient the better",0.099 + -0.00591*(L119) + 0.000429*(L119)^2,0.0238*(L119) + -0.238))</f>
        <v>0.2112071656</v>
      </c>
      <c r="N119" s="57">
        <v>0.6879242139175414</v>
      </c>
      <c r="O119" s="57">
        <f t="shared" si="6"/>
        <v>22.37271335</v>
      </c>
      <c r="P119" s="57">
        <f>IF(UI!$D$19="Less efficient is fine",-0.479 + 0.0553*(O119) + -0.000521*(O119)^2,IF(UI!$D$19="More efficient the better",0.099 + -0.00591*(O119) + 0.000429*(O119)^2,0.0238*(O119) + -0.238))</f>
        <v>0.2944705777</v>
      </c>
      <c r="Q119" s="57">
        <v>0.5719771115664833</v>
      </c>
      <c r="R119" s="57">
        <f t="shared" si="7"/>
        <v>17.78942116</v>
      </c>
      <c r="S119" s="57">
        <f>IF(UI!$D$19="Less efficient is fine",-0.479 + 0.0553*(R119) + -0.000521*(R119)^2,IF(UI!$D$19="More efficient the better",0.099 + -0.00591*(R119) + 0.000429*(R119)^2,0.0238*(R119) + -0.238))</f>
        <v>0.1853882235</v>
      </c>
      <c r="T119" s="57">
        <v>0.8746388329855731</v>
      </c>
      <c r="U119" s="57">
        <f t="shared" si="8"/>
        <v>26.18213827</v>
      </c>
      <c r="V119" s="57">
        <f>IF(UI!$D$19="Less efficient is fine",-0.479 + 0.0553*(U119) + -0.000521*(U119)^2,IF(UI!$D$19="More efficient the better",0.099 + -0.00591*(U119) + 0.000429*(U119)^2,0.0238*(U119) + -0.238))</f>
        <v>0.3851348909</v>
      </c>
      <c r="W119" s="57">
        <v>0.34746186377541366</v>
      </c>
      <c r="X119" s="57">
        <f t="shared" si="9"/>
        <v>21.33448341</v>
      </c>
      <c r="Y119" s="57">
        <f>IF(UI!$D$19="Less efficient is fine",-0.479 + 0.0553*(X119) + -0.000521*(X119)^2,IF(UI!$D$19="More efficient the better",0.099 + -0.00591*(X119) + 0.000429*(X119)^2,0.0238*(X119) + -0.238))</f>
        <v>0.2697607053</v>
      </c>
      <c r="Z119" s="57">
        <v>0.886837856717822</v>
      </c>
      <c r="AA119" s="57">
        <f t="shared" si="10"/>
        <v>24.79841764</v>
      </c>
      <c r="AB119" s="57">
        <f>IF(UI!$D$19="Less efficient is fine",-0.479 + 0.0553*(AA119) + -0.000521*(AA119)^2,IF(UI!$D$19="More efficient the better",0.099 + -0.00591*(AA119) + 0.000429*(AA119)^2,0.0238*(AA119) + -0.238))</f>
        <v>0.3522023398</v>
      </c>
      <c r="AC119" s="57">
        <v>0.9068805554302235</v>
      </c>
      <c r="AD119" s="57">
        <f t="shared" si="11"/>
        <v>27.04474189</v>
      </c>
      <c r="AE119" s="57">
        <f>IF(UI!$D$19="Less efficient is fine",-0.479 + 0.0553*(AD119) + -0.000521*(AD119)^2,IF(UI!$D$19="More efficient the better",0.099 + -0.00591*(AD119) + 0.000429*(AD119)^2,0.0238*(AD119) + -0.238))</f>
        <v>0.4056648571</v>
      </c>
      <c r="AF119" s="57">
        <v>0.5687165584907937</v>
      </c>
      <c r="AG119" s="57">
        <f t="shared" si="12"/>
        <v>29.33063194</v>
      </c>
      <c r="AH119" s="57">
        <f>IF(UI!$D$19="Less efficient is fine",-0.479 + 0.0553*(AG119) + -0.000521*(AG119)^2,IF(UI!$D$19="More efficient the better",0.099 + -0.00591*(AG119) + 0.000429*(AG119)^2,0.0238*(AG119) + -0.238))</f>
        <v>0.4600690401</v>
      </c>
      <c r="AI119" s="57">
        <v>0.5855549555245638</v>
      </c>
      <c r="AJ119" s="57">
        <f t="shared" si="13"/>
        <v>22.30970368</v>
      </c>
      <c r="AK119" s="57">
        <f>IF(UI!$D$19="Less efficient is fine",-0.479 + 0.0553*(AJ119) + -0.000521*(AJ119)^2,IF(UI!$D$19="More efficient the better",0.099 + -0.00591*(AJ119) + 0.000429*(AJ119)^2,0.0238*(AJ119) + -0.238))</f>
        <v>0.2929709477</v>
      </c>
      <c r="AL119" s="57">
        <v>0.19578203459448118</v>
      </c>
      <c r="AM119" s="57">
        <f t="shared" si="14"/>
        <v>23.56437701</v>
      </c>
      <c r="AN119" s="57">
        <f>IF(UI!$D$19="Less efficient is fine",-0.479 + 0.0553*(AM119) + -0.000521*(AM119)^2,IF(UI!$D$19="More efficient the better",0.099 + -0.00591*(AM119) + 0.000429*(AM119)^2,0.0238*(AM119) + -0.238))</f>
        <v>0.3228321729</v>
      </c>
      <c r="AO119" s="57">
        <v>0.8411264250761304</v>
      </c>
      <c r="AP119" s="57">
        <f t="shared" si="15"/>
        <v>20.4205555</v>
      </c>
      <c r="AQ119" s="57">
        <f>IF(UI!$D$19="Less efficient is fine",-0.479 + 0.0553*(AP119) + -0.000521*(AP119)^2,IF(UI!$D$19="More efficient the better",0.099 + -0.00591*(AP119) + 0.000429*(AP119)^2,0.0238*(AP119) + -0.238))</f>
        <v>0.248009221</v>
      </c>
      <c r="AR119" s="57">
        <v>0.555786878784474</v>
      </c>
      <c r="AS119" s="57">
        <f t="shared" si="16"/>
        <v>23.79207216</v>
      </c>
      <c r="AT119" s="57">
        <f>IF(UI!$D$19="Less efficient is fine",-0.479 + 0.0553*(AS119) + -0.000521*(AS119)^2,IF(UI!$D$19="More efficient the better",0.099 + -0.00591*(AS119) + 0.000429*(AS119)^2,0.0238*(AS119) + -0.238))</f>
        <v>0.3282513174</v>
      </c>
      <c r="AU119" s="57">
        <v>0.3824939308018619</v>
      </c>
      <c r="AV119" s="57">
        <f t="shared" si="17"/>
        <v>26.06122546</v>
      </c>
      <c r="AW119" s="57">
        <f>IF(UI!$D$19="Less efficient is fine",-0.479 + 0.0553*(AV119) + -0.000521*(AV119)^2,IF(UI!$D$19="More efficient the better",0.099 + -0.00591*(AV119) + 0.000429*(AV119)^2,0.0238*(AV119) + -0.238))</f>
        <v>0.3822571659</v>
      </c>
      <c r="AX119" s="57">
        <v>0.9387608163297058</v>
      </c>
      <c r="AY119" s="57">
        <f t="shared" si="18"/>
        <v>28.10683959</v>
      </c>
      <c r="AZ119" s="57">
        <f>IF(UI!$D$19="Less efficient is fine",-0.479 + 0.0553*(AY119) + -0.000521*(AY119)^2,IF(UI!$D$19="More efficient the better",0.099 + -0.00591*(AY119) + 0.000429*(AY119)^2,0.0238*(AY119) + -0.238))</f>
        <v>0.4309427823</v>
      </c>
      <c r="BA119" s="57">
        <v>0.994397468950291</v>
      </c>
      <c r="BB119" s="57">
        <f t="shared" si="19"/>
        <v>25.00700178</v>
      </c>
      <c r="BC119" s="57">
        <f>IF(UI!$D$19="Less efficient is fine",-0.479 + 0.0553*(BB119) + -0.000521*(BB119)^2,IF(UI!$D$19="More efficient the better",0.099 + -0.00591*(BB119) + 0.000429*(BB119)^2,0.0238*(BB119) + -0.238))</f>
        <v>0.3571666424</v>
      </c>
      <c r="BD119" s="57">
        <v>0.6933177308554123</v>
      </c>
      <c r="BE119" s="57">
        <f t="shared" si="20"/>
        <v>19.60137381</v>
      </c>
      <c r="BF119" s="57">
        <f>IF(UI!$D$19="Less efficient is fine",-0.479 + 0.0553*(BE119) + -0.000521*(BE119)^2,IF(UI!$D$19="More efficient the better",0.099 + -0.00591*(BE119) + 0.000429*(BE119)^2,0.0238*(BE119) + -0.238))</f>
        <v>0.2285126966</v>
      </c>
      <c r="BG119" s="57">
        <v>0.7045409404114144</v>
      </c>
      <c r="BH119" s="57">
        <f t="shared" si="21"/>
        <v>23.90447711</v>
      </c>
      <c r="BI119" s="57">
        <f>IF(UI!$D$19="Less efficient is fine",-0.479 + 0.0553*(BH119) + -0.000521*(BH119)^2,IF(UI!$D$19="More efficient the better",0.099 + -0.00591*(BH119) + 0.000429*(BH119)^2,0.0238*(BH119) + -0.238))</f>
        <v>0.3309265552</v>
      </c>
      <c r="BJ119" s="57">
        <v>0.6522702080634234</v>
      </c>
      <c r="BK119" s="57">
        <f t="shared" si="22"/>
        <v>13.64390928</v>
      </c>
      <c r="BL119" s="57">
        <f>IF(UI!$D$19="Less efficient is fine",-0.479 + 0.0553*(BK119) + -0.000521*(BK119)^2,IF(UI!$D$19="More efficient the better",0.099 + -0.00591*(BK119) + 0.000429*(BK119)^2,0.0238*(BK119) + -0.238))</f>
        <v>0.08672504079</v>
      </c>
      <c r="BM119" s="57">
        <v>0.878882335834721</v>
      </c>
      <c r="BN119" s="57">
        <f t="shared" si="23"/>
        <v>27.83798834</v>
      </c>
      <c r="BO119" s="57">
        <f>IF(UI!$D$19="Less efficient is fine",-0.479 + 0.0553*(BN119) + -0.000521*(BN119)^2,IF(UI!$D$19="More efficient the better",0.099 + -0.00591*(BN119) + 0.000429*(BN119)^2,0.0238*(BN119) + -0.238))</f>
        <v>0.4245441225</v>
      </c>
      <c r="BP119" s="57">
        <v>0.5882044761163489</v>
      </c>
      <c r="BQ119" s="57">
        <f t="shared" si="24"/>
        <v>19.47104869</v>
      </c>
      <c r="BR119" s="57">
        <f>IF(UI!$D$19="Less efficient is fine",-0.479 + 0.0553*(BQ119) + -0.000521*(BQ119)^2,IF(UI!$D$19="More efficient the better",0.099 + -0.00591*(BQ119) + 0.000429*(BQ119)^2,0.0238*(BQ119) + -0.238))</f>
        <v>0.2254109589</v>
      </c>
      <c r="BS119" s="57">
        <v>0.16060909887453667</v>
      </c>
      <c r="BT119" s="57">
        <f t="shared" si="25"/>
        <v>22.41690287</v>
      </c>
      <c r="BU119" s="57">
        <f>IF(UI!$D$19="Less efficient is fine",-0.479 + 0.0553*(BT119) + -0.000521*(BT119)^2,IF(UI!$D$19="More efficient the better",0.099 + -0.00591*(BT119) + 0.000429*(BT119)^2,0.0238*(BT119) + -0.238))</f>
        <v>0.2955222882</v>
      </c>
      <c r="BV119" s="57">
        <v>0.9524984468961001</v>
      </c>
      <c r="BW119" s="57">
        <f t="shared" si="26"/>
        <v>17.79882794</v>
      </c>
      <c r="BX119" s="57">
        <f>IF(UI!$D$19="Less efficient is fine",-0.479 + 0.0553*(BW119) + -0.000521*(BW119)^2,IF(UI!$D$19="More efficient the better",0.099 + -0.00591*(BW119) + 0.000429*(BW119)^2,0.0238*(BW119) + -0.238))</f>
        <v>0.1856121051</v>
      </c>
      <c r="BY119" s="57">
        <v>0.8905531123938546</v>
      </c>
      <c r="BZ119" s="57">
        <f t="shared" si="27"/>
        <v>27.05079989</v>
      </c>
      <c r="CA119" s="57">
        <f>IF(UI!$D$19="Less efficient is fine",-0.479 + 0.0553*(BZ119) + -0.000521*(BZ119)^2,IF(UI!$D$19="More efficient the better",0.099 + -0.00591*(BZ119) + 0.000429*(BZ119)^2,0.0238*(BZ119) + -0.238))</f>
        <v>0.4058090375</v>
      </c>
      <c r="CB119" s="57">
        <v>0.6858255019516646</v>
      </c>
      <c r="CC119" s="57">
        <f t="shared" si="28"/>
        <v>21.51133203</v>
      </c>
      <c r="CD119" s="57">
        <f>IF(UI!$D$19="Less efficient is fine",-0.479 + 0.0553*(CC119) + -0.000521*(CC119)^2,IF(UI!$D$19="More efficient the better",0.099 + -0.00591*(CC119) + 0.000429*(CC119)^2,0.0238*(CC119) + -0.238))</f>
        <v>0.2739697024</v>
      </c>
      <c r="CE119" s="57">
        <v>0.7229135315427695</v>
      </c>
      <c r="CF119" s="57">
        <f t="shared" si="29"/>
        <v>15.0760721</v>
      </c>
      <c r="CG119" s="57">
        <f>IF(UI!$D$19="Less efficient is fine",-0.479 + 0.0553*(CF119) + -0.000521*(CF119)^2,IF(UI!$D$19="More efficient the better",0.099 + -0.00591*(CF119) + 0.000429*(CF119)^2,0.0238*(CF119) + -0.238))</f>
        <v>0.1208105159</v>
      </c>
      <c r="CH119" s="57">
        <v>0.9310620222163665</v>
      </c>
      <c r="CI119" s="57">
        <f t="shared" si="30"/>
        <v>17.5439721</v>
      </c>
      <c r="CJ119" s="57">
        <f>IF(UI!$D$19="Less efficient is fine",-0.479 + 0.0553*(CI119) + -0.000521*(CI119)^2,IF(UI!$D$19="More efficient the better",0.099 + -0.00591*(CI119) + 0.000429*(CI119)^2,0.0238*(CI119) + -0.238))</f>
        <v>0.1795465359</v>
      </c>
      <c r="CK119" s="57">
        <v>0.6112961131632433</v>
      </c>
      <c r="CL119" s="57">
        <f t="shared" si="31"/>
        <v>20.94698997</v>
      </c>
      <c r="CM119" s="57">
        <f>IF(UI!$D$19="Less efficient is fine",-0.479 + 0.0553*(CL119) + -0.000521*(CL119)^2,IF(UI!$D$19="More efficient the better",0.099 + -0.00591*(CL119) + 0.000429*(CL119)^2,0.0238*(CL119) + -0.238))</f>
        <v>0.2605383614</v>
      </c>
      <c r="CN119" s="57">
        <v>0.7402676033404884</v>
      </c>
      <c r="CO119" s="57">
        <f t="shared" si="32"/>
        <v>23.62576887</v>
      </c>
      <c r="CP119" s="57">
        <f>IF(UI!$D$19="Less efficient is fine",-0.479 + 0.0553*(CO119) + -0.000521*(CO119)^2,IF(UI!$D$19="More efficient the better",0.099 + -0.00591*(CO119) + 0.000429*(CO119)^2,0.0238*(CO119) + -0.238))</f>
        <v>0.324293299</v>
      </c>
      <c r="CQ119" s="57">
        <v>0.05242471264632975</v>
      </c>
      <c r="CR119" s="57">
        <f t="shared" si="33"/>
        <v>19.78092535</v>
      </c>
      <c r="CS119" s="57">
        <f>IF(UI!$D$19="Less efficient is fine",-0.479 + 0.0553*(CR119) + -0.000521*(CR119)^2,IF(UI!$D$19="More efficient the better",0.099 + -0.00591*(CR119) + 0.000429*(CR119)^2,0.0238*(CR119) + -0.238))</f>
        <v>0.2327860234</v>
      </c>
      <c r="CT119" s="57">
        <v>0.7739803004685729</v>
      </c>
      <c r="CU119" s="57">
        <f t="shared" si="34"/>
        <v>17.30565013</v>
      </c>
      <c r="CV119" s="57">
        <f>IF(UI!$D$19="Less efficient is fine",-0.479 + 0.0553*(CU119) + -0.000521*(CU119)^2,IF(UI!$D$19="More efficient the better",0.099 + -0.00591*(CU119) + 0.000429*(CU119)^2,0.0238*(CU119) + -0.238))</f>
        <v>0.1738744731</v>
      </c>
      <c r="CW119" s="57">
        <v>0.40826582284883395</v>
      </c>
      <c r="CX119" s="57">
        <f t="shared" si="35"/>
        <v>27.06629633</v>
      </c>
      <c r="CY119" s="57">
        <f>IF(UI!$D$19="Less efficient is fine",-0.479 + 0.0553*(CX119) + -0.000521*(CX119)^2,IF(UI!$D$19="More efficient the better",0.099 + -0.00591*(CX119) + 0.000429*(CX119)^2,0.0238*(CX119) + -0.238))</f>
        <v>0.4061778526</v>
      </c>
      <c r="CZ119" s="57">
        <v>0.5228269693768489</v>
      </c>
      <c r="DA119" s="57">
        <f t="shared" si="36"/>
        <v>23.55517598</v>
      </c>
      <c r="DB119" s="57">
        <f>IF(UI!$D$19="Less efficient is fine",-0.479 + 0.0553*(DA119) + -0.000521*(DA119)^2,IF(UI!$D$19="Efficient",0.099 + -0.00591*(DA119) + 0.000429*(DA119)^2,0.0238*(DA119) + -0.238))</f>
        <v>0.3226131883</v>
      </c>
      <c r="DC119" s="57">
        <v>0.1313629122779355</v>
      </c>
      <c r="DD119" s="57">
        <f t="shared" si="37"/>
        <v>23.53770362</v>
      </c>
      <c r="DE119" s="57">
        <f>IF(UI!$D$19="Less efficient is fine",-0.479 + 0.0553*(DD119) + -0.000521*(DD119)^2,IF(UI!$D$19="More efficient the better",0.099 + -0.00591*(DD119) + 0.000429*(DD119)^2,0.0238*(DD119) + -0.238))</f>
        <v>0.3221973461</v>
      </c>
      <c r="DF119" s="57">
        <v>0.4370945900916877</v>
      </c>
      <c r="DG119" s="57">
        <f t="shared" si="38"/>
        <v>26.73992338</v>
      </c>
      <c r="DH119" s="57">
        <f>IF(UI!$D$19="Less efficient is fine",-0.479 + 0.0553*(DG119) + -0.000521*(DG119)^2,IF(UI!$D$19="More efficient the better",0.099 + -0.00591*(DG119) + 0.000429*(DG119)^2,0.0238*(DG119) + -0.238))</f>
        <v>0.3984101764</v>
      </c>
      <c r="DI119" s="57">
        <v>0.42971838584361466</v>
      </c>
      <c r="DJ119" s="57">
        <f t="shared" si="39"/>
        <v>31.70823251</v>
      </c>
      <c r="DK119" s="57">
        <f>IF(UI!$D$19="Less efficient is fine",-0.479 + 0.0553*(DJ119) + -0.000521*(DJ119)^2,IF(UI!$D$19="More efficient the better",0.099 + -0.00591*(DJ119) + 0.000429*(DJ119)^2,0.0238*(DJ119) + -0.238))</f>
        <v>0.5166559337</v>
      </c>
      <c r="DL119" s="57">
        <v>0.9494973232170093</v>
      </c>
      <c r="DM119" s="57">
        <f t="shared" si="40"/>
        <v>27.13967945</v>
      </c>
      <c r="DN119" s="57">
        <f>IF(UI!$D$19="Less efficient is fine",-0.479 + 0.0553*(DM119) + -0.000521*(DM119)^2,IF(UI!$D$19="More efficient the better",0.099 + -0.00591*(DM119) + 0.000429*(DM119)^2,0.0238*(DM119) + -0.238))</f>
        <v>0.407924371</v>
      </c>
      <c r="DO119" s="57">
        <v>0.5693771619513284</v>
      </c>
      <c r="DP119" s="57">
        <f t="shared" si="41"/>
        <v>21.64770093</v>
      </c>
      <c r="DQ119" s="57">
        <f>IF(UI!$D$19="Less efficient is fine",-0.479 + 0.0553*(DP119) + -0.000521*(DP119)^2,IF(UI!$D$19="More efficient the better",0.099 + -0.00591*(DP119) + 0.000429*(DP119)^2,0.0238*(DP119) + -0.238))</f>
        <v>0.2772152821</v>
      </c>
      <c r="DR119" s="57">
        <v>0.7197726317595687</v>
      </c>
      <c r="DS119" s="57">
        <f t="shared" si="42"/>
        <v>23.65535784</v>
      </c>
      <c r="DT119" s="57">
        <f>IF(UI!$D$19="Less efficient is fine",-0.479 + 0.0553*(DS119) + -0.000521*(DS119)^2,IF(UI!$D$19="More efficient the better",0.099 + -0.00591*(DS119) + 0.000429*(DS119)^2,0.0238*(DS119) + -0.238))</f>
        <v>0.3249975167</v>
      </c>
      <c r="DU119" s="57">
        <v>0.20433708890860214</v>
      </c>
      <c r="DV119" s="57">
        <f t="shared" si="43"/>
        <v>25.95891444</v>
      </c>
      <c r="DW119" s="57">
        <f>IF(UI!$D$19="Less efficient is fine",-0.479 + 0.0553*(DV119) + -0.000521*(DV119)^2,IF(UI!$D$19="More efficient the better",0.099 + -0.00591*(DV119) + 0.000429*(DV119)^2,0.0238*(DV119) + -0.238))</f>
        <v>0.3798221636</v>
      </c>
      <c r="DX119" s="57">
        <v>0.3184024584098023</v>
      </c>
      <c r="DY119" s="99">
        <f t="shared" si="44"/>
        <v>30.99000287</v>
      </c>
      <c r="DZ119" s="57">
        <f>IF(UI!$D$19="Less efficient is fine",-0.479 + 0.0553*(DY119) + -0.000521*(DY119)^2,IF(UI!$D$19="More efficient the better",0.099 + -0.00591*(DY119) + 0.000429*(DY119)^2,0.0238*(DY119) + -0.238))</f>
        <v>0.4995620684</v>
      </c>
      <c r="EA119" s="57">
        <v>0.9018823162356068</v>
      </c>
      <c r="EB119" s="99">
        <f t="shared" si="45"/>
        <v>26.85298391</v>
      </c>
      <c r="EC119" s="57">
        <f>IF(UI!$D$19="Less efficient is fine",-0.479 + 0.0553*(EB119) + -0.000521*(EB119)^2,IF(UI!$D$19="More efficient the better",0.099 + -0.00591*(EB119) + 0.000429*(EB119)^2,0.0238*(EB119) + -0.238))</f>
        <v>0.4011010171</v>
      </c>
      <c r="ED119" s="57">
        <v>0.3272464831143833</v>
      </c>
      <c r="EE119" s="99">
        <f t="shared" si="46"/>
        <v>26.02251849</v>
      </c>
      <c r="EF119" s="57">
        <f>IF(UI!$D$19="Less efficient is fine",-0.479 + 0.0553*(EE119) + -0.000521*(EE119)^2,IF(UI!$D$19="More efficient the better",0.099 + -0.00591*(EE119) + 0.000429*(EE119)^2,0.0238*(EE119) + -0.238))</f>
        <v>0.38133594</v>
      </c>
      <c r="EG119" s="57">
        <v>0.14282477152774742</v>
      </c>
      <c r="EH119" s="99">
        <f t="shared" si="47"/>
        <v>20.87061672</v>
      </c>
      <c r="EI119" s="57">
        <f>IF(UI!$D$19="Less efficient is fine",-0.479 + 0.0553*(EH119) + -0.000521*(EH119)^2,IF(UI!$D$19="More efficient the better",0.099 + -0.00591*(EH119) + 0.000429*(EH119)^2,0.0238*(EH119) + -0.238))</f>
        <v>0.2587206779</v>
      </c>
      <c r="EJ119" s="57">
        <v>0.8196764428322612</v>
      </c>
      <c r="EK119" s="99">
        <f t="shared" si="48"/>
        <v>19.59718472</v>
      </c>
      <c r="EL119" s="57">
        <f>IF(UI!$D$19="Less efficient is fine",-0.479 + 0.0553*(EK119) + -0.000521*(EK119)^2,IF(UI!$D$19="More efficient the better",0.099 + -0.00591*(EK119) + 0.000429*(EK119)^2,0.0238*(EK119) + -0.238))</f>
        <v>0.2284129963</v>
      </c>
      <c r="EM119" s="57">
        <v>0.7033880464511395</v>
      </c>
      <c r="EN119" s="99">
        <f t="shared" si="49"/>
        <v>18.00846676</v>
      </c>
      <c r="EO119" s="57">
        <f>IF(UI!$D$19="Less efficient is fine",-0.479 + 0.0553*(EN119) + -0.000521*(EN119)^2,IF(UI!$D$19="More efficient the better",0.099 + -0.00591*(EN119) + 0.000429*(EN119)^2,0.0238*(EN119) + -0.238))</f>
        <v>0.1906015089</v>
      </c>
      <c r="EP119" s="57">
        <v>0.5726213331596283</v>
      </c>
      <c r="EQ119" s="99">
        <f t="shared" si="50"/>
        <v>30.92252092</v>
      </c>
      <c r="ER119" s="57">
        <f>IF(UI!$D$19="Less efficient is fine",-0.479 + 0.0553*(EQ119) + -0.000521*(EQ119)^2,IF(UI!$D$19="More efficient the better",0.099 + -0.00591*(EQ119) + 0.000429*(EQ119)^2,0.0238*(EQ119) + -0.238))</f>
        <v>0.497955998</v>
      </c>
      <c r="ES119" s="57">
        <v>0.11629542027465545</v>
      </c>
      <c r="ET119" s="99">
        <f t="shared" si="51"/>
        <v>19.72341509</v>
      </c>
      <c r="EU119" s="57">
        <f>IF(UI!$D$19="Less efficient is fine",-0.479 + 0.0553*(ET119) + -0.000521*(ET119)^2,IF(UI!$D$19="More efficient the better",0.099 + -0.00591*(ET119) + 0.000429*(ET119)^2,0.0238*(ET119) + -0.238))</f>
        <v>0.2314172791</v>
      </c>
      <c r="EV119" s="57">
        <v>0.19584254171719895</v>
      </c>
      <c r="EW119" s="99">
        <f t="shared" si="52"/>
        <v>18.81631371</v>
      </c>
      <c r="EX119" s="57">
        <f>IF(UI!$D$19="Less efficient is fine",-0.479 + 0.0553*(EW119) + -0.000521*(EW119)^2,IF(UI!$D$19="More efficient the better",0.099 + -0.00591*(EW119) + 0.000429*(EW119)^2,0.0238*(EW119) + -0.238))</f>
        <v>0.2098282664</v>
      </c>
      <c r="EY119" s="57">
        <v>0.11164620341643294</v>
      </c>
      <c r="EZ119" s="99">
        <f t="shared" si="53"/>
        <v>12.70880739</v>
      </c>
      <c r="FA119" s="57">
        <f>IF(UI!$D$19="Less efficient is fine",-0.479 + 0.0553*(EZ119) + -0.000521*(EZ119)^2,IF(UI!$D$19="More efficient the better",0.099 + -0.00591*(EZ119) + 0.000429*(EZ119)^2,0.0238*(EZ119) + -0.238))</f>
        <v>0.06446961587</v>
      </c>
      <c r="FB119" s="57">
        <v>0.5166181940696302</v>
      </c>
      <c r="FC119" s="99">
        <f t="shared" si="54"/>
        <v>8.916291844</v>
      </c>
      <c r="FD119" s="57">
        <f>IF(UI!$D$19="Less efficient is fine",-0.479 + 0.0553*(FC119) + -0.000521*(FC119)^2,IF(UI!$D$19="More efficient the better",0.099 + -0.00591*(FC119) + 0.000429*(FC119)^2,0.0238*(FC119) + -0.238))</f>
        <v>-0.02579225412</v>
      </c>
      <c r="FE119" s="57">
        <v>0.32730378239734415</v>
      </c>
      <c r="FF119" s="57">
        <f t="shared" si="55"/>
        <v>37.11347774</v>
      </c>
      <c r="FG119" s="57">
        <f>IF(UI!$D$19="Less efficient is fine",-0.479 + 0.0553*(FF119) + -0.000521*(FF119)^2,IF(UI!$D$19="More efficient the better",0.099 + -0.00591*(FF119) + 0.000429*(FF119)^2,0.0238*(FF119) + -0.238))</f>
        <v>0.6453007702</v>
      </c>
    </row>
    <row r="120" ht="15.75" customHeight="1">
      <c r="A120" s="57">
        <f t="shared" si="1"/>
        <v>0.2525517064</v>
      </c>
      <c r="B120" s="57">
        <v>0.8867764862050994</v>
      </c>
      <c r="C120" s="57">
        <f t="shared" si="2"/>
        <v>32.54067613</v>
      </c>
      <c r="D120" s="57">
        <f>IF(UI!$D$19="Less efficient is fine",-0.479 + 0.0553*(C120) + -0.000521*(C120)^2,IF(UI!$D$19="More efficient the better",0.099 + -0.00591*(C120) + 0.000429*(C120)^2,0.0238*(C120) + -0.238))</f>
        <v>0.5364680919</v>
      </c>
      <c r="E120" s="57">
        <v>0.5920833443943394</v>
      </c>
      <c r="F120" s="57">
        <f t="shared" si="3"/>
        <v>19.90152665</v>
      </c>
      <c r="G120" s="57">
        <f>IF(UI!$D$19="Less efficient is fine",-0.479 + 0.0553*(F120) + -0.000521*(F120)^2,IF(UI!$D$19="More efficient the better",0.099 + -0.00591*(F120) + 0.000429*(F120)^2,0.0238*(F120) + -0.238))</f>
        <v>0.2356563344</v>
      </c>
      <c r="H120" s="57">
        <v>0.4306047155788272</v>
      </c>
      <c r="I120" s="57">
        <f t="shared" si="4"/>
        <v>33.32003426</v>
      </c>
      <c r="J120" s="57">
        <f>IF(UI!$D$19="Less efficient is fine",-0.479 + 0.0553*(I120) + -0.000521*(I120)^2,IF(UI!$D$19="More efficient the better",0.099 + -0.00591*(I120) + 0.000429*(I120)^2,0.0238*(I120) + -0.238))</f>
        <v>0.5550168153</v>
      </c>
      <c r="K120" s="57">
        <v>0.356025845278223</v>
      </c>
      <c r="L120" s="99">
        <f t="shared" si="5"/>
        <v>20.53149466</v>
      </c>
      <c r="M120" s="57">
        <f>IF(UI!$D$19="Less efficient is fine",-0.479 + 0.0553*(L120) + -0.000521*(L120)^2,IF(UI!$D$19="More efficient the better",0.099 + -0.00591*(L120) + 0.000429*(L120)^2,0.0238*(L120) + -0.238))</f>
        <v>0.2506495729</v>
      </c>
      <c r="N120" s="57">
        <v>0.5080619708705415</v>
      </c>
      <c r="O120" s="57">
        <f t="shared" si="6"/>
        <v>20.16823099</v>
      </c>
      <c r="P120" s="57">
        <f>IF(UI!$D$19="Less efficient is fine",-0.479 + 0.0553*(O120) + -0.000521*(O120)^2,IF(UI!$D$19="More efficient the better",0.099 + -0.00591*(O120) + 0.000429*(O120)^2,0.0238*(O120) + -0.238))</f>
        <v>0.2420038975</v>
      </c>
      <c r="Q120" s="57">
        <v>0.8731666365456812</v>
      </c>
      <c r="R120" s="57">
        <f t="shared" si="7"/>
        <v>21.53051963</v>
      </c>
      <c r="S120" s="57">
        <f>IF(UI!$D$19="Less efficient is fine",-0.479 + 0.0553*(R120) + -0.000521*(R120)^2,IF(UI!$D$19="More efficient the better",0.099 + -0.00591*(R120) + 0.000429*(R120)^2,0.0238*(R120) + -0.238))</f>
        <v>0.2744263673</v>
      </c>
      <c r="T120" s="57">
        <v>0.1088389510749933</v>
      </c>
      <c r="U120" s="57">
        <f t="shared" si="8"/>
        <v>24.33279822</v>
      </c>
      <c r="V120" s="57">
        <f>IF(UI!$D$19="Less efficient is fine",-0.479 + 0.0553*(U120) + -0.000521*(U120)^2,IF(UI!$D$19="More efficient the better",0.099 + -0.00591*(U120) + 0.000429*(U120)^2,0.0238*(U120) + -0.238))</f>
        <v>0.3411205977</v>
      </c>
      <c r="W120" s="57">
        <v>0.2295024961335217</v>
      </c>
      <c r="X120" s="57">
        <f t="shared" si="9"/>
        <v>20.70999629</v>
      </c>
      <c r="Y120" s="57">
        <f>IF(UI!$D$19="Less efficient is fine",-0.479 + 0.0553*(X120) + -0.000521*(X120)^2,IF(UI!$D$19="More efficient the better",0.099 + -0.00591*(X120) + 0.000429*(X120)^2,0.0238*(X120) + -0.238))</f>
        <v>0.2548979116</v>
      </c>
      <c r="Z120" s="57">
        <v>0.8873776032281214</v>
      </c>
      <c r="AA120" s="57">
        <f t="shared" si="10"/>
        <v>24.8084497</v>
      </c>
      <c r="AB120" s="57">
        <f>IF(UI!$D$19="Less efficient is fine",-0.479 + 0.0553*(AA120) + -0.000521*(AA120)^2,IF(UI!$D$19="More efficient the better",0.099 + -0.00591*(AA120) + 0.000429*(AA120)^2,0.0238*(AA120) + -0.238))</f>
        <v>0.3524411029</v>
      </c>
      <c r="AC120" s="57">
        <v>0.530597404452398</v>
      </c>
      <c r="AD120" s="57">
        <f t="shared" si="11"/>
        <v>22.11970518</v>
      </c>
      <c r="AE120" s="57">
        <f>IF(UI!$D$19="Less efficient is fine",-0.479 + 0.0553*(AD120) + -0.000521*(AD120)^2,IF(UI!$D$19="More efficient the better",0.099 + -0.00591*(AD120) + 0.000429*(AD120)^2,0.0238*(AD120) + -0.238))</f>
        <v>0.2884489833</v>
      </c>
      <c r="AF120" s="57">
        <v>0.4630709374776415</v>
      </c>
      <c r="AG120" s="57">
        <f t="shared" si="12"/>
        <v>26.27379757</v>
      </c>
      <c r="AH120" s="57">
        <f>IF(UI!$D$19="Less efficient is fine",-0.479 + 0.0553*(AG120) + -0.000521*(AG120)^2,IF(UI!$D$19="More efficient the better",0.099 + -0.00591*(AG120) + 0.000429*(AG120)^2,0.0238*(AG120) + -0.238))</f>
        <v>0.3873163821</v>
      </c>
      <c r="AI120" s="57">
        <v>0.9830030331058185</v>
      </c>
      <c r="AJ120" s="57">
        <f t="shared" si="13"/>
        <v>27.64513011</v>
      </c>
      <c r="AK120" s="57">
        <f>IF(UI!$D$19="Less efficient is fine",-0.479 + 0.0553*(AJ120) + -0.000521*(AJ120)^2,IF(UI!$D$19="More efficient the better",0.099 + -0.00591*(AJ120) + 0.000429*(AJ120)^2,0.0238*(AJ120) + -0.238))</f>
        <v>0.4199540966</v>
      </c>
      <c r="AL120" s="57">
        <v>0.828528880792463</v>
      </c>
      <c r="AM120" s="57">
        <f t="shared" si="14"/>
        <v>22.41685565</v>
      </c>
      <c r="AN120" s="57">
        <f>IF(UI!$D$19="Less efficient is fine",-0.479 + 0.0553*(AM120) + -0.000521*(AM120)^2,IF(UI!$D$19="More efficient the better",0.099 + -0.00591*(AM120) + 0.000429*(AM120)^2,0.0238*(AM120) + -0.238))</f>
        <v>0.2955211645</v>
      </c>
      <c r="AO120" s="57">
        <v>0.11901681229740435</v>
      </c>
      <c r="AP120" s="57">
        <f t="shared" si="15"/>
        <v>20.46366069</v>
      </c>
      <c r="AQ120" s="57">
        <f>IF(UI!$D$19="Less efficient is fine",-0.479 + 0.0553*(AP120) + -0.000521*(AP120)^2,IF(UI!$D$19="More efficient the better",0.099 + -0.00591*(AP120) + 0.000429*(AP120)^2,0.0238*(AP120) + -0.238))</f>
        <v>0.2490351245</v>
      </c>
      <c r="AR120" s="57">
        <v>0.3963040685447182</v>
      </c>
      <c r="AS120" s="57">
        <f t="shared" si="16"/>
        <v>29.89656983</v>
      </c>
      <c r="AT120" s="57">
        <f>IF(UI!$D$19="Less efficient is fine",-0.479 + 0.0553*(AS120) + -0.000521*(AS120)^2,IF(UI!$D$19="More efficient the better",0.099 + -0.00591*(AS120) + 0.000429*(AS120)^2,0.0238*(AS120) + -0.238))</f>
        <v>0.4735383621</v>
      </c>
      <c r="AU120" s="57">
        <v>0.03580975385309593</v>
      </c>
      <c r="AV120" s="57">
        <f t="shared" si="17"/>
        <v>23.93666374</v>
      </c>
      <c r="AW120" s="57">
        <f>IF(UI!$D$19="Less efficient is fine",-0.479 + 0.0553*(AV120) + -0.000521*(AV120)^2,IF(UI!$D$19="More efficient the better",0.099 + -0.00591*(AV120) + 0.000429*(AV120)^2,0.0238*(AV120) + -0.238))</f>
        <v>0.3316925971</v>
      </c>
      <c r="AX120" s="57">
        <v>0.1303184820476052</v>
      </c>
      <c r="AY120" s="57">
        <f t="shared" si="18"/>
        <v>25.29736774</v>
      </c>
      <c r="AZ120" s="57">
        <f>IF(UI!$D$19="Less efficient is fine",-0.479 + 0.0553*(AY120) + -0.000521*(AY120)^2,IF(UI!$D$19="More efficient the better",0.099 + -0.00591*(AY120) + 0.000429*(AY120)^2,0.0238*(AY120) + -0.238))</f>
        <v>0.3640773522</v>
      </c>
      <c r="BA120" s="57">
        <v>0.00764986676239765</v>
      </c>
      <c r="BB120" s="57">
        <f t="shared" si="19"/>
        <v>18.49476837</v>
      </c>
      <c r="BC120" s="57">
        <f>IF(UI!$D$19="Less efficient is fine",-0.479 + 0.0553*(BB120) + -0.000521*(BB120)^2,IF(UI!$D$19="More efficient the better",0.099 + -0.00591*(BB120) + 0.000429*(BB120)^2,0.0238*(BB120) + -0.238))</f>
        <v>0.2021754871</v>
      </c>
      <c r="BD120" s="57">
        <v>0.10253832397033569</v>
      </c>
      <c r="BE120" s="57">
        <f t="shared" si="20"/>
        <v>20.26426946</v>
      </c>
      <c r="BF120" s="57">
        <f>IF(UI!$D$19="Less efficient is fine",-0.479 + 0.0553*(BE120) + -0.000521*(BE120)^2,IF(UI!$D$19="More efficient the better",0.099 + -0.00591*(BE120) + 0.000429*(BE120)^2,0.0238*(BE120) + -0.238))</f>
        <v>0.2442896132</v>
      </c>
      <c r="BG120" s="57">
        <v>0.7145337192962695</v>
      </c>
      <c r="BH120" s="57">
        <f t="shared" si="21"/>
        <v>24.05961083</v>
      </c>
      <c r="BI120" s="57">
        <f>IF(UI!$D$19="Less efficient is fine",-0.479 + 0.0553*(BH120) + -0.000521*(BH120)^2,IF(UI!$D$19="More efficient the better",0.099 + -0.00591*(BH120) + 0.000429*(BH120)^2,0.0238*(BH120) + -0.238))</f>
        <v>0.3346187376</v>
      </c>
      <c r="BJ120" s="57">
        <v>0.6170359855125225</v>
      </c>
      <c r="BK120" s="57">
        <f t="shared" si="22"/>
        <v>13.37909872</v>
      </c>
      <c r="BL120" s="57">
        <f>IF(UI!$D$19="Less efficient is fine",-0.479 + 0.0553*(BK120) + -0.000521*(BK120)^2,IF(UI!$D$19="More efficient the better",0.099 + -0.00591*(BK120) + 0.000429*(BK120)^2,0.0238*(BK120) + -0.238))</f>
        <v>0.08042254955</v>
      </c>
      <c r="BM120" s="57">
        <v>0.8893559271499407</v>
      </c>
      <c r="BN120" s="57">
        <f t="shared" si="23"/>
        <v>28.11044001</v>
      </c>
      <c r="BO120" s="57">
        <f>IF(UI!$D$19="Less efficient is fine",-0.479 + 0.0553*(BN120) + -0.000521*(BN120)^2,IF(UI!$D$19="More efficient the better",0.099 + -0.00591*(BN120) + 0.000429*(BN120)^2,0.0238*(BN120) + -0.238))</f>
        <v>0.4310284723</v>
      </c>
      <c r="BP120" s="57">
        <v>0.8823644480118509</v>
      </c>
      <c r="BQ120" s="57">
        <f t="shared" si="24"/>
        <v>23.90700096</v>
      </c>
      <c r="BR120" s="57">
        <f>IF(UI!$D$19="Less efficient is fine",-0.479 + 0.0553*(BQ120) + -0.000521*(BQ120)^2,IF(UI!$D$19="More efficient the better",0.099 + -0.00591*(BQ120) + 0.000429*(BQ120)^2,0.0238*(BQ120) + -0.238))</f>
        <v>0.3309866229</v>
      </c>
      <c r="BS120" s="57">
        <v>0.5370342336367517</v>
      </c>
      <c r="BT120" s="57">
        <f t="shared" si="25"/>
        <v>18.62446764</v>
      </c>
      <c r="BU120" s="57">
        <f>IF(UI!$D$19="Less efficient is fine",-0.479 + 0.0553*(BT120) + -0.000521*(BT120)^2,IF(UI!$D$19="More efficient the better",0.099 + -0.00591*(BT120) + 0.000429*(BT120)^2,0.0238*(BT120) + -0.238))</f>
        <v>0.2052623299</v>
      </c>
      <c r="BV120" s="57">
        <v>0.9465965304940922</v>
      </c>
      <c r="BW120" s="57">
        <f t="shared" si="26"/>
        <v>17.66608614</v>
      </c>
      <c r="BX120" s="57">
        <f>IF(UI!$D$19="Less efficient is fine",-0.479 + 0.0553*(BW120) + -0.000521*(BW120)^2,IF(UI!$D$19="More efficient the better",0.099 + -0.00591*(BW120) + 0.000429*(BW120)^2,0.0238*(BW120) + -0.238))</f>
        <v>0.1824528502</v>
      </c>
      <c r="BY120" s="57">
        <v>0.40543541255782345</v>
      </c>
      <c r="BZ120" s="57">
        <f t="shared" si="27"/>
        <v>28.25120915</v>
      </c>
      <c r="CA120" s="57">
        <f>IF(UI!$D$19="Less efficient is fine",-0.479 + 0.0553*(BZ120) + -0.000521*(BZ120)^2,IF(UI!$D$19="More efficient the better",0.099 + -0.00591*(BZ120) + 0.000429*(BZ120)^2,0.0238*(BZ120) + -0.238))</f>
        <v>0.4343787779</v>
      </c>
      <c r="CB120" s="57">
        <v>0.9293019358013314</v>
      </c>
      <c r="CC120" s="57">
        <f t="shared" si="28"/>
        <v>25.44759174</v>
      </c>
      <c r="CD120" s="57">
        <f>IF(UI!$D$19="Less efficient is fine",-0.479 + 0.0553*(CC120) + -0.000521*(CC120)^2,IF(UI!$D$19="More efficient the better",0.099 + -0.00591*(CC120) + 0.000429*(CC120)^2,0.0238*(CC120) + -0.238))</f>
        <v>0.3676526834</v>
      </c>
      <c r="CE120" s="57">
        <v>0.4618233279842334</v>
      </c>
      <c r="CF120" s="57">
        <f t="shared" si="29"/>
        <v>17.40266344</v>
      </c>
      <c r="CG120" s="57">
        <f>IF(UI!$D$19="Less efficient is fine",-0.479 + 0.0553*(CF120) + -0.000521*(CF120)^2,IF(UI!$D$19="More efficient the better",0.099 + -0.00591*(CF120) + 0.000429*(CF120)^2,0.0238*(CF120) + -0.238))</f>
        <v>0.1761833898</v>
      </c>
      <c r="CH120" s="57">
        <v>0.07663145770987334</v>
      </c>
      <c r="CI120" s="57">
        <f t="shared" si="30"/>
        <v>15.9787202</v>
      </c>
      <c r="CJ120" s="57">
        <f>IF(UI!$D$19="Less efficient is fine",-0.479 + 0.0553*(CI120) + -0.000521*(CI120)^2,IF(UI!$D$19="More efficient the better",0.099 + -0.00591*(CI120) + 0.000429*(CI120)^2,0.0238*(CI120) + -0.238))</f>
        <v>0.1422935407</v>
      </c>
      <c r="CK120" s="57">
        <v>0.7967512689222112</v>
      </c>
      <c r="CL120" s="57">
        <f t="shared" si="31"/>
        <v>23.73056604</v>
      </c>
      <c r="CM120" s="57">
        <f>IF(UI!$D$19="Less efficient is fine",-0.479 + 0.0553*(CL120) + -0.000521*(CL120)^2,IF(UI!$D$19="More efficient the better",0.099 + -0.00591*(CL120) + 0.000429*(CL120)^2,0.0238*(CL120) + -0.238))</f>
        <v>0.3267874718</v>
      </c>
      <c r="CN120" s="57">
        <v>0.08679574648859378</v>
      </c>
      <c r="CO120" s="57">
        <f t="shared" si="32"/>
        <v>24.08321562</v>
      </c>
      <c r="CP120" s="57">
        <f>IF(UI!$D$19="Less efficient is fine",-0.479 + 0.0553*(CO120) + -0.000521*(CO120)^2,IF(UI!$D$19="More efficient the better",0.099 + -0.00591*(CO120) + 0.000429*(CO120)^2,0.0238*(CO120) + -0.238))</f>
        <v>0.3351805318</v>
      </c>
      <c r="CQ120" s="57">
        <v>0.4053286477636907</v>
      </c>
      <c r="CR120" s="57">
        <f t="shared" si="33"/>
        <v>22.952008</v>
      </c>
      <c r="CS120" s="57">
        <f>IF(UI!$D$19="Less efficient is fine",-0.479 + 0.0553*(CR120) + -0.000521*(CR120)^2,IF(UI!$D$19="More efficient the better",0.099 + -0.00591*(CR120) + 0.000429*(CR120)^2,0.0238*(CR120) + -0.238))</f>
        <v>0.3082577903</v>
      </c>
      <c r="CT120" s="57">
        <v>0.3157149123966331</v>
      </c>
      <c r="CU120" s="57">
        <f t="shared" si="34"/>
        <v>18.98656397</v>
      </c>
      <c r="CV120" s="57">
        <f>IF(UI!$D$19="Less efficient is fine",-0.479 + 0.0553*(CU120) + -0.000521*(CU120)^2,IF(UI!$D$19="More efficient the better",0.099 + -0.00591*(CU120) + 0.000429*(CU120)^2,0.0238*(CU120) + -0.238))</f>
        <v>0.2138802225</v>
      </c>
      <c r="CW120" s="57">
        <v>0.04424951595556659</v>
      </c>
      <c r="CX120" s="57">
        <f t="shared" si="35"/>
        <v>24.33869541</v>
      </c>
      <c r="CY120" s="57">
        <f>IF(UI!$D$19="Less efficient is fine",-0.479 + 0.0553*(CX120) + -0.000521*(CX120)^2,IF(UI!$D$19="More efficient the better",0.099 + -0.00591*(CX120) + 0.000429*(CX120)^2,0.0238*(CX120) + -0.238))</f>
        <v>0.3412609507</v>
      </c>
      <c r="CZ120" s="57">
        <v>0.14396910059486545</v>
      </c>
      <c r="DA120" s="57">
        <f t="shared" si="36"/>
        <v>28.4146943</v>
      </c>
      <c r="DB120" s="57">
        <f>IF(UI!$D$19="Less efficient is fine",-0.479 + 0.0553*(DA120) + -0.000521*(DA120)^2,IF(UI!$D$19="Efficient",0.099 + -0.00591*(DA120) + 0.000429*(DA120)^2,0.0238*(DA120) + -0.238))</f>
        <v>0.4382697244</v>
      </c>
      <c r="DC120" s="57">
        <v>0.9190897864833689</v>
      </c>
      <c r="DD120" s="57">
        <f t="shared" si="37"/>
        <v>24.51624742</v>
      </c>
      <c r="DE120" s="57">
        <f>IF(UI!$D$19="Less efficient is fine",-0.479 + 0.0553*(DD120) + -0.000521*(DD120)^2,IF(UI!$D$19="More efficient the better",0.099 + -0.00591*(DD120) + 0.000429*(DD120)^2,0.0238*(DD120) + -0.238))</f>
        <v>0.3454866886</v>
      </c>
      <c r="DF120" s="57">
        <v>0.5564649923166702</v>
      </c>
      <c r="DG120" s="57">
        <f t="shared" si="38"/>
        <v>21.21207061</v>
      </c>
      <c r="DH120" s="57">
        <f>IF(UI!$D$19="Less efficient is fine",-0.479 + 0.0553*(DG120) + -0.000521*(DG120)^2,IF(UI!$D$19="More efficient the better",0.099 + -0.00591*(DG120) + 0.000429*(DG120)^2,0.0238*(DG120) + -0.238))</f>
        <v>0.2668472806</v>
      </c>
      <c r="DI120" s="57">
        <v>0.3238346010252505</v>
      </c>
      <c r="DJ120" s="57">
        <f t="shared" si="39"/>
        <v>31.21911591</v>
      </c>
      <c r="DK120" s="57">
        <f>IF(UI!$D$19="Less efficient is fine",-0.479 + 0.0553*(DJ120) + -0.000521*(DJ120)^2,IF(UI!$D$19="More efficient the better",0.099 + -0.00591*(DJ120) + 0.000429*(DJ120)^2,0.0238*(DJ120) + -0.238))</f>
        <v>0.5050149586</v>
      </c>
      <c r="DL120" s="57">
        <v>0.8225718224259112</v>
      </c>
      <c r="DM120" s="57">
        <f t="shared" si="40"/>
        <v>24.63871613</v>
      </c>
      <c r="DN120" s="57">
        <f>IF(UI!$D$19="Less efficient is fine",-0.479 + 0.0553*(DM120) + -0.000521*(DM120)^2,IF(UI!$D$19="More efficient the better",0.099 + -0.00591*(DM120) + 0.000429*(DM120)^2,0.0238*(DM120) + -0.238))</f>
        <v>0.3484014438</v>
      </c>
      <c r="DO120" s="57">
        <v>0.9637921822133637</v>
      </c>
      <c r="DP120" s="57">
        <f t="shared" si="41"/>
        <v>27.57808619</v>
      </c>
      <c r="DQ120" s="57">
        <f>IF(UI!$D$19="Less efficient is fine",-0.479 + 0.0553*(DP120) + -0.000521*(DP120)^2,IF(UI!$D$19="More efficient the better",0.099 + -0.00591*(DP120) + 0.000429*(DP120)^2,0.0238*(DP120) + -0.238))</f>
        <v>0.4183584514</v>
      </c>
      <c r="DR120" s="57">
        <v>0.8292215764351427</v>
      </c>
      <c r="DS120" s="57">
        <f t="shared" si="42"/>
        <v>25.26634091</v>
      </c>
      <c r="DT120" s="57">
        <f>IF(UI!$D$19="Less efficient is fine",-0.479 + 0.0553*(DS120) + -0.000521*(DS120)^2,IF(UI!$D$19="More efficient the better",0.099 + -0.00591*(DS120) + 0.000429*(DS120)^2,0.0238*(DS120) + -0.238))</f>
        <v>0.3633389137</v>
      </c>
      <c r="DU120" s="57">
        <v>0.6937470537836358</v>
      </c>
      <c r="DV120" s="57">
        <f t="shared" si="43"/>
        <v>23.065721</v>
      </c>
      <c r="DW120" s="57">
        <f>IF(UI!$D$19="Less efficient is fine",-0.479 + 0.0553*(DV120) + -0.000521*(DV120)^2,IF(UI!$D$19="More efficient the better",0.099 + -0.00591*(DV120) + 0.000429*(DV120)^2,0.0238*(DV120) + -0.238))</f>
        <v>0.3109641599</v>
      </c>
      <c r="DX120" s="57">
        <v>0.24984440364514315</v>
      </c>
      <c r="DY120" s="99">
        <f t="shared" si="44"/>
        <v>30.5344335</v>
      </c>
      <c r="DZ120" s="57">
        <f>IF(UI!$D$19="Less efficient is fine",-0.479 + 0.0553*(DY120) + -0.000521*(DY120)^2,IF(UI!$D$19="More efficient the better",0.099 + -0.00591*(DY120) + 0.000429*(DY120)^2,0.0238*(DY120) + -0.238))</f>
        <v>0.4887195174</v>
      </c>
      <c r="EA120" s="57">
        <v>0.8274442047824497</v>
      </c>
      <c r="EB120" s="99">
        <f t="shared" si="45"/>
        <v>25.17430848</v>
      </c>
      <c r="EC120" s="57">
        <f>IF(UI!$D$19="Less efficient is fine",-0.479 + 0.0553*(EB120) + -0.000521*(EB120)^2,IF(UI!$D$19="More efficient the better",0.099 + -0.00591*(EB120) + 0.000429*(EB120)^2,0.0238*(EB120) + -0.238))</f>
        <v>0.3611485419</v>
      </c>
      <c r="ED120" s="57">
        <v>0.8225338185413409</v>
      </c>
      <c r="EE120" s="99">
        <f t="shared" si="46"/>
        <v>24.15084863</v>
      </c>
      <c r="EF120" s="57">
        <f>IF(UI!$D$19="Less efficient is fine",-0.479 + 0.0553*(EE120) + -0.000521*(EE120)^2,IF(UI!$D$19="More efficient the better",0.099 + -0.00591*(EE120) + 0.000429*(EE120)^2,0.0238*(EE120) + -0.238))</f>
        <v>0.3367901973</v>
      </c>
      <c r="EG120" s="57">
        <v>0.6457976318115141</v>
      </c>
      <c r="EH120" s="99">
        <f t="shared" si="47"/>
        <v>18.53093895</v>
      </c>
      <c r="EI120" s="57">
        <f>IF(UI!$D$19="Less efficient is fine",-0.479 + 0.0553*(EH120) + -0.000521*(EH120)^2,IF(UI!$D$19="More efficient the better",0.099 + -0.00591*(EH120) + 0.000429*(EH120)^2,0.0238*(EH120) + -0.238))</f>
        <v>0.203036347</v>
      </c>
      <c r="EJ120" s="57">
        <v>0.6997093617161797</v>
      </c>
      <c r="EK120" s="99">
        <f t="shared" si="48"/>
        <v>18.31834147</v>
      </c>
      <c r="EL120" s="57">
        <f>IF(UI!$D$19="Less efficient is fine",-0.479 + 0.0553*(EK120) + -0.000521*(EK120)^2,IF(UI!$D$19="More efficient the better",0.099 + -0.00591*(EK120) + 0.000429*(EK120)^2,0.0238*(EK120) + -0.238))</f>
        <v>0.1979765271</v>
      </c>
      <c r="EM120" s="57">
        <v>0.9738597326699215</v>
      </c>
      <c r="EN120" s="99">
        <f t="shared" si="49"/>
        <v>21.51818272</v>
      </c>
      <c r="EO120" s="57">
        <f>IF(UI!$D$19="Less efficient is fine",-0.479 + 0.0553*(EN120) + -0.000521*(EN120)^2,IF(UI!$D$19="More efficient the better",0.099 + -0.00591*(EN120) + 0.000429*(EN120)^2,0.0238*(EN120) + -0.238))</f>
        <v>0.2741327487</v>
      </c>
      <c r="EP120" s="57">
        <v>0.012911223517327874</v>
      </c>
      <c r="EQ120" s="99">
        <f t="shared" si="50"/>
        <v>27.16936419</v>
      </c>
      <c r="ER120" s="57">
        <f>IF(UI!$D$19="Less efficient is fine",-0.479 + 0.0553*(EQ120) + -0.000521*(EQ120)^2,IF(UI!$D$19="More efficient the better",0.099 + -0.00591*(EQ120) + 0.000429*(EQ120)^2,0.0238*(EQ120) + -0.238))</f>
        <v>0.4086308676</v>
      </c>
      <c r="ES120" s="57">
        <v>0.32122547936557866</v>
      </c>
      <c r="ET120" s="99">
        <f t="shared" si="51"/>
        <v>20.20229558</v>
      </c>
      <c r="EU120" s="57">
        <f>IF(UI!$D$19="Less efficient is fine",-0.479 + 0.0553*(ET120) + -0.000521*(ET120)^2,IF(UI!$D$19="More efficient the better",0.099 + -0.00591*(ET120) + 0.000429*(ET120)^2,0.0238*(ET120) + -0.238))</f>
        <v>0.2428146348</v>
      </c>
      <c r="EV120" s="57">
        <v>0.39250025504029307</v>
      </c>
      <c r="EW120" s="99">
        <f t="shared" si="52"/>
        <v>19.98701145</v>
      </c>
      <c r="EX120" s="57">
        <f>IF(UI!$D$19="Less efficient is fine",-0.479 + 0.0553*(EW120) + -0.000521*(EW120)^2,IF(UI!$D$19="More efficient the better",0.099 + -0.00591*(EW120) + 0.000429*(EW120)^2,0.0238*(EW120) + -0.238))</f>
        <v>0.2376908726</v>
      </c>
      <c r="EY120" s="57">
        <v>0.9824579234681585</v>
      </c>
      <c r="EZ120" s="99">
        <f t="shared" si="53"/>
        <v>14.15711561</v>
      </c>
      <c r="FA120" s="57">
        <f>IF(UI!$D$19="Less efficient is fine",-0.479 + 0.0553*(EZ120) + -0.000521*(EZ120)^2,IF(UI!$D$19="More efficient the better",0.099 + -0.00591*(EZ120) + 0.000429*(EZ120)^2,0.0238*(EZ120) + -0.238))</f>
        <v>0.09893935145</v>
      </c>
      <c r="FB120" s="57">
        <v>0.06288510494875676</v>
      </c>
      <c r="FC120" s="99">
        <f t="shared" si="54"/>
        <v>10.53196144</v>
      </c>
      <c r="FD120" s="57">
        <f>IF(UI!$D$19="Less efficient is fine",-0.479 + 0.0553*(FC120) + -0.000521*(FC120)^2,IF(UI!$D$19="More efficient the better",0.099 + -0.00591*(FC120) + 0.000429*(FC120)^2,0.0238*(FC120) + -0.238))</f>
        <v>0.01266068224</v>
      </c>
      <c r="FE120" s="57">
        <v>0.08595212816618603</v>
      </c>
      <c r="FF120" s="57">
        <f t="shared" si="55"/>
        <v>32.18266727</v>
      </c>
      <c r="FG120" s="57">
        <f>IF(UI!$D$19="Less efficient is fine",-0.479 + 0.0553*(FF120) + -0.000521*(FF120)^2,IF(UI!$D$19="More efficient the better",0.099 + -0.00591*(FF120) + 0.000429*(FF120)^2,0.0238*(FF120) + -0.238))</f>
        <v>0.5279474811</v>
      </c>
    </row>
    <row r="121" ht="15.75" customHeight="1">
      <c r="A121" s="57">
        <f t="shared" si="1"/>
        <v>0.04459458166</v>
      </c>
      <c r="B121" s="57">
        <v>0.23888576220737356</v>
      </c>
      <c r="C121" s="57">
        <f t="shared" si="2"/>
        <v>31.80165604</v>
      </c>
      <c r="D121" s="57">
        <f>IF(UI!$D$19="Less efficient is fine",-0.479 + 0.0553*(C121) + -0.000521*(C121)^2,IF(UI!$D$19="More efficient the better",0.099 + -0.00591*(C121) + 0.000429*(C121)^2,0.0238*(C121) + -0.238))</f>
        <v>0.5188794136</v>
      </c>
      <c r="E121" s="57">
        <v>0.7871932538699714</v>
      </c>
      <c r="F121" s="57">
        <f t="shared" si="3"/>
        <v>22.70605138</v>
      </c>
      <c r="G121" s="57">
        <f>IF(UI!$D$19="Less efficient is fine",-0.479 + 0.0553*(F121) + -0.000521*(F121)^2,IF(UI!$D$19="More efficient the better",0.099 + -0.00591*(F121) + 0.000429*(F121)^2,0.0238*(F121) + -0.238))</f>
        <v>0.3024040227</v>
      </c>
      <c r="H121" s="57">
        <v>0.3744419132362734</v>
      </c>
      <c r="I121" s="57">
        <f t="shared" si="4"/>
        <v>33.16345185</v>
      </c>
      <c r="J121" s="57">
        <f>IF(UI!$D$19="Less efficient is fine",-0.479 + 0.0553*(I121) + -0.000521*(I121)^2,IF(UI!$D$19="More efficient the better",0.099 + -0.00591*(I121) + 0.000429*(I121)^2,0.0238*(I121) + -0.238))</f>
        <v>0.5512901541</v>
      </c>
      <c r="K121" s="57">
        <v>0.3754204573068872</v>
      </c>
      <c r="L121" s="99">
        <f t="shared" si="5"/>
        <v>20.59953231</v>
      </c>
      <c r="M121" s="57">
        <f>IF(UI!$D$19="Less efficient is fine",-0.479 + 0.0553*(L121) + -0.000521*(L121)^2,IF(UI!$D$19="More efficient the better",0.099 + -0.00591*(L121) + 0.000429*(L121)^2,0.0238*(L121) + -0.238))</f>
        <v>0.252268869</v>
      </c>
      <c r="N121" s="57">
        <v>0.6181620864709554</v>
      </c>
      <c r="O121" s="57">
        <f t="shared" si="6"/>
        <v>21.45702654</v>
      </c>
      <c r="P121" s="57">
        <f>IF(UI!$D$19="Less efficient is fine",-0.479 + 0.0553*(O121) + -0.000521*(O121)^2,IF(UI!$D$19="More efficient the better",0.099 + -0.00591*(O121) + 0.000429*(O121)^2,0.0238*(O121) + -0.238))</f>
        <v>0.2726772318</v>
      </c>
      <c r="Q121" s="57">
        <v>0.5653506364331854</v>
      </c>
      <c r="R121" s="57">
        <f t="shared" si="7"/>
        <v>17.72610885</v>
      </c>
      <c r="S121" s="57">
        <f>IF(UI!$D$19="Less efficient is fine",-0.479 + 0.0553*(R121) + -0.000521*(R121)^2,IF(UI!$D$19="More efficient the better",0.099 + -0.00591*(R121) + 0.000429*(R121)^2,0.0238*(R121) + -0.238))</f>
        <v>0.1838813906</v>
      </c>
      <c r="T121" s="57">
        <v>0.40276536462851</v>
      </c>
      <c r="U121" s="57">
        <f t="shared" si="8"/>
        <v>26.48756819</v>
      </c>
      <c r="V121" s="57">
        <f>IF(UI!$D$19="Less efficient is fine",-0.479 + 0.0553*(U121) + -0.000521*(U121)^2,IF(UI!$D$19="More efficient the better",0.099 + -0.00591*(U121) + 0.000429*(U121)^2,0.0238*(U121) + -0.238))</f>
        <v>0.3924041228</v>
      </c>
      <c r="W121" s="57">
        <v>0.6965488936500863</v>
      </c>
      <c r="X121" s="57">
        <f t="shared" si="9"/>
        <v>18.69196369</v>
      </c>
      <c r="Y121" s="57">
        <f>IF(UI!$D$19="Less efficient is fine",-0.479 + 0.0553*(X121) + -0.000521*(X121)^2,IF(UI!$D$19="More efficient the better",0.099 + -0.00591*(X121) + 0.000429*(X121)^2,0.0238*(X121) + -0.238))</f>
        <v>0.2068687358</v>
      </c>
      <c r="Z121" s="57">
        <v>0.7881971833099958</v>
      </c>
      <c r="AA121" s="57">
        <f t="shared" si="10"/>
        <v>23.25184904</v>
      </c>
      <c r="AB121" s="57">
        <f>IF(UI!$D$19="Less efficient is fine",-0.479 + 0.0553*(AA121) + -0.000521*(AA121)^2,IF(UI!$D$19="More efficient the better",0.099 + -0.00591*(AA121) + 0.000429*(AA121)^2,0.0238*(AA121) + -0.238))</f>
        <v>0.3153940073</v>
      </c>
      <c r="AC121" s="57">
        <v>0.023124900749907584</v>
      </c>
      <c r="AD121" s="57">
        <f t="shared" si="11"/>
        <v>25.64517301</v>
      </c>
      <c r="AE121" s="57">
        <f>IF(UI!$D$19="Less efficient is fine",-0.479 + 0.0553*(AD121) + -0.000521*(AD121)^2,IF(UI!$D$19="More efficient the better",0.099 + -0.00591*(AD121) + 0.000429*(AD121)^2,0.0238*(AD121) + -0.238))</f>
        <v>0.3723551177</v>
      </c>
      <c r="AF121" s="57">
        <v>0.7751630732220933</v>
      </c>
      <c r="AG121" s="57">
        <f t="shared" si="12"/>
        <v>28.67252918</v>
      </c>
      <c r="AH121" s="57">
        <f>IF(UI!$D$19="Less efficient is fine",-0.479 + 0.0553*(AG121) + -0.000521*(AG121)^2,IF(UI!$D$19="More efficient the better",0.099 + -0.00591*(AG121) + 0.000429*(AG121)^2,0.0238*(AG121) + -0.238))</f>
        <v>0.4444061944</v>
      </c>
      <c r="AI121" s="57">
        <v>0.43634664289748126</v>
      </c>
      <c r="AJ121" s="57">
        <f t="shared" si="13"/>
        <v>26.86836108</v>
      </c>
      <c r="AK121" s="57">
        <f>IF(UI!$D$19="Less efficient is fine",-0.479 + 0.0553*(AJ121) + -0.000521*(AJ121)^2,IF(UI!$D$19="More efficient the better",0.099 + -0.00591*(AJ121) + 0.000429*(AJ121)^2,0.0238*(AJ121) + -0.238))</f>
        <v>0.4014669938</v>
      </c>
      <c r="AL121" s="57">
        <v>0.05221901090477843</v>
      </c>
      <c r="AM121" s="57">
        <f t="shared" si="14"/>
        <v>22.8079218</v>
      </c>
      <c r="AN121" s="57">
        <f>IF(UI!$D$19="Less efficient is fine",-0.479 + 0.0553*(AM121) + -0.000521*(AM121)^2,IF(UI!$D$19="More efficient the better",0.099 + -0.00591*(AM121) + 0.000429*(AM121)^2,0.0238*(AM121) + -0.238))</f>
        <v>0.3048285389</v>
      </c>
      <c r="AO121" s="57">
        <v>0.007663867586810924</v>
      </c>
      <c r="AP121" s="57">
        <f t="shared" si="15"/>
        <v>19.37141569</v>
      </c>
      <c r="AQ121" s="57">
        <f>IF(UI!$D$19="Less efficient is fine",-0.479 + 0.0553*(AP121) + -0.000521*(AP121)^2,IF(UI!$D$19="More efficient the better",0.099 + -0.00591*(AP121) + 0.000429*(AP121)^2,0.0238*(AP121) + -0.238))</f>
        <v>0.2230396935</v>
      </c>
      <c r="AR121" s="57">
        <v>0.047299666172022414</v>
      </c>
      <c r="AS121" s="57">
        <f t="shared" si="16"/>
        <v>26.69163525</v>
      </c>
      <c r="AT121" s="57">
        <f>IF(UI!$D$19="Less efficient is fine",-0.479 + 0.0553*(AS121) + -0.000521*(AS121)^2,IF(UI!$D$19="More efficient the better",0.099 + -0.00591*(AS121) + 0.000429*(AS121)^2,0.0238*(AS121) + -0.238))</f>
        <v>0.3972609188</v>
      </c>
      <c r="AU121" s="57">
        <v>0.17922341601504244</v>
      </c>
      <c r="AV121" s="57">
        <f t="shared" si="17"/>
        <v>25.09546503</v>
      </c>
      <c r="AW121" s="57">
        <f>IF(UI!$D$19="Less efficient is fine",-0.479 + 0.0553*(AV121) + -0.000521*(AV121)^2,IF(UI!$D$19="More efficient the better",0.099 + -0.00591*(AV121) + 0.000429*(AV121)^2,0.0238*(AV121) + -0.238))</f>
        <v>0.3592720677</v>
      </c>
      <c r="AX121" s="57">
        <v>0.8977665862786968</v>
      </c>
      <c r="AY121" s="57">
        <f t="shared" si="18"/>
        <v>26.96981413</v>
      </c>
      <c r="AZ121" s="57">
        <f>IF(UI!$D$19="Less efficient is fine",-0.479 + 0.0553*(AY121) + -0.000521*(AY121)^2,IF(UI!$D$19="More efficient the better",0.099 + -0.00591*(AY121) + 0.000429*(AY121)^2,0.0238*(AY121) + -0.238))</f>
        <v>0.4038815763</v>
      </c>
      <c r="BA121" s="57">
        <v>0.30847027242057334</v>
      </c>
      <c r="BB121" s="57">
        <f t="shared" si="19"/>
        <v>21.14182252</v>
      </c>
      <c r="BC121" s="57">
        <f>IF(UI!$D$19="Less efficient is fine",-0.479 + 0.0553*(BB121) + -0.000521*(BB121)^2,IF(UI!$D$19="More efficient the better",0.099 + -0.00591*(BB121) + 0.000429*(BB121)^2,0.0238*(BB121) + -0.238))</f>
        <v>0.2651753759</v>
      </c>
      <c r="BD121" s="57">
        <v>0.561602230602072</v>
      </c>
      <c r="BE121" s="57">
        <f t="shared" si="20"/>
        <v>17.95851172</v>
      </c>
      <c r="BF121" s="57">
        <f>IF(UI!$D$19="Less efficient is fine",-0.479 + 0.0553*(BE121) + -0.000521*(BE121)^2,IF(UI!$D$19="More efficient the better",0.099 + -0.00591*(BE121) + 0.000429*(BE121)^2,0.0238*(BE121) + -0.238))</f>
        <v>0.1894125788</v>
      </c>
      <c r="BG121" s="57">
        <v>0.5425034414255836</v>
      </c>
      <c r="BH121" s="57">
        <f t="shared" si="21"/>
        <v>21.68191552</v>
      </c>
      <c r="BI121" s="57">
        <f>IF(UI!$D$19="Less efficient is fine",-0.479 + 0.0553*(BH121) + -0.000521*(BH121)^2,IF(UI!$D$19="More efficient the better",0.099 + -0.00591*(BH121) + 0.000429*(BH121)^2,0.0238*(BH121) + -0.238))</f>
        <v>0.2780295893</v>
      </c>
      <c r="BJ121" s="57">
        <v>0.9752106276065334</v>
      </c>
      <c r="BK121" s="57">
        <f t="shared" si="22"/>
        <v>17.56992195</v>
      </c>
      <c r="BL121" s="57">
        <f>IF(UI!$D$19="Less efficient is fine",-0.479 + 0.0553*(BK121) + -0.000521*(BK121)^2,IF(UI!$D$19="More efficient the better",0.099 + -0.00591*(BK121) + 0.000429*(BK121)^2,0.0238*(BK121) + -0.238))</f>
        <v>0.1801641425</v>
      </c>
      <c r="BM121" s="57">
        <v>0.9771469829731724</v>
      </c>
      <c r="BN121" s="57">
        <f t="shared" si="23"/>
        <v>31.32335642</v>
      </c>
      <c r="BO121" s="57">
        <f>IF(UI!$D$19="Less efficient is fine",-0.479 + 0.0553*(BN121) + -0.000521*(BN121)^2,IF(UI!$D$19="More efficient the better",0.099 + -0.00591*(BN121) + 0.000429*(BN121)^2,0.0238*(BN121) + -0.238))</f>
        <v>0.5074958829</v>
      </c>
      <c r="BP121" s="57">
        <v>0.6966528065017537</v>
      </c>
      <c r="BQ121" s="57">
        <f t="shared" si="24"/>
        <v>20.82148814</v>
      </c>
      <c r="BR121" s="57">
        <f>IF(UI!$D$19="Less efficient is fine",-0.479 + 0.0553*(BQ121) + -0.000521*(BQ121)^2,IF(UI!$D$19="More efficient the better",0.099 + -0.00591*(BQ121) + 0.000429*(BQ121)^2,0.0238*(BQ121) + -0.238))</f>
        <v>0.2575514178</v>
      </c>
      <c r="BS121" s="57">
        <v>0.967535636098214</v>
      </c>
      <c r="BT121" s="57">
        <f t="shared" si="25"/>
        <v>24.04690943</v>
      </c>
      <c r="BU121" s="57">
        <f>IF(UI!$D$19="Less efficient is fine",-0.479 + 0.0553*(BT121) + -0.000521*(BT121)^2,IF(UI!$D$19="More efficient the better",0.099 + -0.00591*(BT121) + 0.000429*(BT121)^2,0.0238*(BT121) + -0.238))</f>
        <v>0.3343164445</v>
      </c>
      <c r="BV121" s="57">
        <v>0.16085477635070156</v>
      </c>
      <c r="BW121" s="57">
        <f t="shared" si="26"/>
        <v>15.70158337</v>
      </c>
      <c r="BX121" s="57">
        <f>IF(UI!$D$19="Less efficient is fine",-0.479 + 0.0553*(BW121) + -0.000521*(BW121)^2,IF(UI!$D$19="More efficient the better",0.099 + -0.00591*(BW121) + 0.000429*(BW121)^2,0.0238*(BW121) + -0.238))</f>
        <v>0.1356976843</v>
      </c>
      <c r="BY121" s="57">
        <v>0.3406883278946078</v>
      </c>
      <c r="BZ121" s="57">
        <f t="shared" si="27"/>
        <v>28.06363856</v>
      </c>
      <c r="CA121" s="57">
        <f>IF(UI!$D$19="Less efficient is fine",-0.479 + 0.0553*(BZ121) + -0.000521*(BZ121)^2,IF(UI!$D$19="More efficient the better",0.099 + -0.00591*(BZ121) + 0.000429*(BZ121)^2,0.0238*(BZ121) + -0.238))</f>
        <v>0.4299145977</v>
      </c>
      <c r="CB121" s="57">
        <v>0.6074529776403056</v>
      </c>
      <c r="CC121" s="57">
        <f t="shared" si="28"/>
        <v>20.62923877</v>
      </c>
      <c r="CD121" s="57">
        <f>IF(UI!$D$19="Less efficient is fine",-0.479 + 0.0553*(CC121) + -0.000521*(CC121)^2,IF(UI!$D$19="More efficient the better",0.099 + -0.00591*(CC121) + 0.000429*(CC121)^2,0.0238*(CC121) + -0.238))</f>
        <v>0.2529758828</v>
      </c>
      <c r="CE121" s="57">
        <v>0.35927882316434623</v>
      </c>
      <c r="CF121" s="57">
        <f t="shared" si="29"/>
        <v>17.11919449</v>
      </c>
      <c r="CG121" s="57">
        <f>IF(UI!$D$19="Less efficient is fine",-0.479 + 0.0553*(CF121) + -0.000521*(CF121)^2,IF(UI!$D$19="More efficient the better",0.099 + -0.00591*(CF121) + 0.000429*(CF121)^2,0.0238*(CF121) + -0.238))</f>
        <v>0.1694368289</v>
      </c>
      <c r="CH121" s="57">
        <v>0.48107750271394945</v>
      </c>
      <c r="CI121" s="57">
        <f t="shared" si="30"/>
        <v>17.45223751</v>
      </c>
      <c r="CJ121" s="57">
        <f>IF(UI!$D$19="Less efficient is fine",-0.479 + 0.0553*(CI121) + -0.000521*(CI121)^2,IF(UI!$D$19="More efficient the better",0.099 + -0.00591*(CI121) + 0.000429*(CI121)^2,0.0238*(CI121) + -0.238))</f>
        <v>0.1773632526</v>
      </c>
      <c r="CK121" s="57">
        <v>0.30695681103203365</v>
      </c>
      <c r="CL121" s="57">
        <f t="shared" si="31"/>
        <v>24.91763201</v>
      </c>
      <c r="CM121" s="57">
        <f>IF(UI!$D$19="Less efficient is fine",-0.479 + 0.0553*(CL121) + -0.000521*(CL121)^2,IF(UI!$D$19="More efficient the better",0.099 + -0.00591*(CL121) + 0.000429*(CL121)^2,0.0238*(CL121) + -0.238))</f>
        <v>0.3550396418</v>
      </c>
      <c r="CN121" s="57">
        <v>0.3747925663137781</v>
      </c>
      <c r="CO121" s="57">
        <f t="shared" si="32"/>
        <v>26.32892923</v>
      </c>
      <c r="CP121" s="57">
        <f>IF(UI!$D$19="Less efficient is fine",-0.479 + 0.0553*(CO121) + -0.000521*(CO121)^2,IF(UI!$D$19="More efficient the better",0.099 + -0.00591*(CO121) + 0.000429*(CO121)^2,0.0238*(CO121) + -0.238))</f>
        <v>0.3886285158</v>
      </c>
      <c r="CQ121" s="57">
        <v>0.8162779125724625</v>
      </c>
      <c r="CR121" s="57">
        <f t="shared" si="33"/>
        <v>22.10854445</v>
      </c>
      <c r="CS121" s="57">
        <f>IF(UI!$D$19="Less efficient is fine",-0.479 + 0.0553*(CR121) + -0.000521*(CR121)^2,IF(UI!$D$19="More efficient the better",0.099 + -0.00591*(CR121) + 0.000429*(CR121)^2,0.0238*(CR121) + -0.238))</f>
        <v>0.2881833579</v>
      </c>
      <c r="CT121" s="57">
        <v>0.8768678666414831</v>
      </c>
      <c r="CU121" s="57">
        <f t="shared" si="34"/>
        <v>18.5351215</v>
      </c>
      <c r="CV121" s="57">
        <f>IF(UI!$D$19="Less efficient is fine",-0.479 + 0.0553*(CU121) + -0.000521*(CU121)^2,IF(UI!$D$19="More efficient the better",0.099 + -0.00591*(CU121) + 0.000429*(CU121)^2,0.0238*(CU121) + -0.238))</f>
        <v>0.2031358918</v>
      </c>
      <c r="CW121" s="57">
        <v>0.7786771101055971</v>
      </c>
      <c r="CX121" s="57">
        <f t="shared" si="35"/>
        <v>24.59882339</v>
      </c>
      <c r="CY121" s="57">
        <f>IF(UI!$D$19="Less efficient is fine",-0.479 + 0.0553*(CX121) + -0.000521*(CX121)^2,IF(UI!$D$19="More efficient the better",0.099 + -0.00591*(CX121) + 0.000429*(CX121)^2,0.0238*(CX121) + -0.238))</f>
        <v>0.3474519966</v>
      </c>
      <c r="CZ121" s="57">
        <v>0.9662608952826386</v>
      </c>
      <c r="DA121" s="57">
        <f t="shared" si="36"/>
        <v>31.95674775</v>
      </c>
      <c r="DB121" s="57">
        <f>IF(UI!$D$19="Less efficient is fine",-0.479 + 0.0553*(DA121) + -0.000521*(DA121)^2,IF(UI!$D$19="Efficient",0.099 + -0.00591*(DA121) + 0.000429*(DA121)^2,0.0238*(DA121) + -0.238))</f>
        <v>0.5225705965</v>
      </c>
      <c r="DC121" s="57">
        <v>0.18763117818432828</v>
      </c>
      <c r="DD121" s="57">
        <f t="shared" si="37"/>
        <v>23.83775983</v>
      </c>
      <c r="DE121" s="57">
        <f>IF(UI!$D$19="Less efficient is fine",-0.479 + 0.0553*(DD121) + -0.000521*(DD121)^2,IF(UI!$D$19="More efficient the better",0.099 + -0.00591*(DD121) + 0.000429*(DD121)^2,0.0238*(DD121) + -0.238))</f>
        <v>0.329338684</v>
      </c>
      <c r="DF121" s="57">
        <v>0.9051122090703927</v>
      </c>
      <c r="DG121" s="57">
        <f t="shared" si="38"/>
        <v>26.47277537</v>
      </c>
      <c r="DH121" s="57">
        <f>IF(UI!$D$19="Less efficient is fine",-0.479 + 0.0553*(DG121) + -0.000521*(DG121)^2,IF(UI!$D$19="More efficient the better",0.099 + -0.00591*(DG121) + 0.000429*(DG121)^2,0.0238*(DG121) + -0.238))</f>
        <v>0.3920520538</v>
      </c>
      <c r="DI121" s="57">
        <v>0.3258899695287262</v>
      </c>
      <c r="DJ121" s="57">
        <f t="shared" si="39"/>
        <v>31.22931557</v>
      </c>
      <c r="DK121" s="57">
        <f>IF(UI!$D$19="Less efficient is fine",-0.479 + 0.0553*(DJ121) + -0.000521*(DJ121)^2,IF(UI!$D$19="More efficient the better",0.099 + -0.00591*(DJ121) + 0.000429*(DJ121)^2,0.0238*(DJ121) + -0.238))</f>
        <v>0.5052577105</v>
      </c>
      <c r="DL121" s="57">
        <v>0.1920931122790297</v>
      </c>
      <c r="DM121" s="57">
        <f t="shared" si="40"/>
        <v>25.85948273</v>
      </c>
      <c r="DN121" s="57">
        <f>IF(UI!$D$19="Less efficient is fine",-0.479 + 0.0553*(DM121) + -0.000521*(DM121)^2,IF(UI!$D$19="More efficient the better",0.099 + -0.00591*(DM121) + 0.000429*(DM121)^2,0.0238*(DM121) + -0.238))</f>
        <v>0.377455689</v>
      </c>
      <c r="DO121" s="57">
        <v>0.8000480411380783</v>
      </c>
      <c r="DP121" s="57">
        <f t="shared" si="41"/>
        <v>24.30858389</v>
      </c>
      <c r="DQ121" s="57">
        <f>IF(UI!$D$19="Less efficient is fine",-0.479 + 0.0553*(DP121) + -0.000521*(DP121)^2,IF(UI!$D$19="More efficient the better",0.099 + -0.00591*(DP121) + 0.000429*(DP121)^2,0.0238*(DP121) + -0.238))</f>
        <v>0.3405442966</v>
      </c>
      <c r="DR121" s="57">
        <v>0.38164150831966426</v>
      </c>
      <c r="DS121" s="57">
        <f t="shared" si="42"/>
        <v>27.05781245</v>
      </c>
      <c r="DT121" s="57">
        <f>IF(UI!$D$19="Less efficient is fine",-0.479 + 0.0553*(DS121) + -0.000521*(DS121)^2,IF(UI!$D$19="More efficient the better",0.099 + -0.00591*(DS121) + 0.000429*(DS121)^2,0.0238*(DS121) + -0.238))</f>
        <v>0.4059759362</v>
      </c>
      <c r="DU121" s="57">
        <v>0.8278455171288538</v>
      </c>
      <c r="DV121" s="57">
        <f t="shared" si="43"/>
        <v>24.30050255</v>
      </c>
      <c r="DW121" s="57">
        <f>IF(UI!$D$19="Less efficient is fine",-0.479 + 0.0553*(DV121) + -0.000521*(DV121)^2,IF(UI!$D$19="More efficient the better",0.099 + -0.00591*(DV121) + 0.000429*(DV121)^2,0.0238*(DV121) + -0.238))</f>
        <v>0.3403519607</v>
      </c>
      <c r="DX121" s="57">
        <v>0.5760336066395028</v>
      </c>
      <c r="DY121" s="99">
        <f t="shared" si="44"/>
        <v>25.35228581</v>
      </c>
      <c r="DZ121" s="57">
        <f>IF(UI!$D$19="Less efficient is fine",-0.479 + 0.0553*(DY121) + -0.000521*(DY121)^2,IF(UI!$D$19="More efficient the better",0.099 + -0.00591*(DY121) + 0.000429*(DY121)^2,0.0238*(DY121) + -0.238))</f>
        <v>0.3653844023</v>
      </c>
      <c r="EA121" s="57">
        <v>0.8461453473422703</v>
      </c>
      <c r="EB121" s="99">
        <f t="shared" si="45"/>
        <v>25.55478812</v>
      </c>
      <c r="EC121" s="57">
        <f>IF(UI!$D$19="Less efficient is fine",-0.479 + 0.0553*(EB121) + -0.000521*(EB121)^2,IF(UI!$D$19="More efficient the better",0.099 + -0.00591*(EB121) + 0.000429*(EB121)^2,0.0238*(EB121) + -0.238))</f>
        <v>0.3702039572</v>
      </c>
      <c r="ED121" s="57">
        <v>0.7484500749896472</v>
      </c>
      <c r="EE121" s="99">
        <f t="shared" si="46"/>
        <v>23.22675437</v>
      </c>
      <c r="EF121" s="57">
        <f>IF(UI!$D$19="Less efficient is fine",-0.479 + 0.0553*(EE121) + -0.000521*(EE121)^2,IF(UI!$D$19="More efficient the better",0.099 + -0.00591*(EE121) + 0.000429*(EE121)^2,0.0238*(EE121) + -0.238))</f>
        <v>0.3147967541</v>
      </c>
      <c r="EG121" s="57">
        <v>0.32230041603056603</v>
      </c>
      <c r="EH121" s="99">
        <f t="shared" si="47"/>
        <v>21.8100463</v>
      </c>
      <c r="EI121" s="57">
        <f>IF(UI!$D$19="Less efficient is fine",-0.479 + 0.0553*(EH121) + -0.000521*(EH121)^2,IF(UI!$D$19="More efficient the better",0.099 + -0.00591*(EH121) + 0.000429*(EH121)^2,0.0238*(EH121) + -0.238))</f>
        <v>0.2810791019</v>
      </c>
      <c r="EJ121" s="57">
        <v>0.3049410712437163</v>
      </c>
      <c r="EK121" s="99">
        <f t="shared" si="48"/>
        <v>20.95237378</v>
      </c>
      <c r="EL121" s="57">
        <f>IF(UI!$D$19="Less efficient is fine",-0.479 + 0.0553*(EK121) + -0.000521*(EK121)^2,IF(UI!$D$19="More efficient the better",0.099 + -0.00591*(EK121) + 0.000429*(EK121)^2,0.0238*(EK121) + -0.238))</f>
        <v>0.260666496</v>
      </c>
      <c r="EM121" s="57">
        <v>0.702737187921099</v>
      </c>
      <c r="EN121" s="99">
        <f t="shared" si="49"/>
        <v>18.00299327</v>
      </c>
      <c r="EO121" s="57">
        <f>IF(UI!$D$19="Less efficient is fine",-0.479 + 0.0553*(EN121) + -0.000521*(EN121)^2,IF(UI!$D$19="More efficient the better",0.099 + -0.00591*(EN121) + 0.000429*(EN121)^2,0.0238*(EN121) + -0.238))</f>
        <v>0.1904712399</v>
      </c>
      <c r="EP121" s="57">
        <v>0.6446423064607817</v>
      </c>
      <c r="EQ121" s="99">
        <f t="shared" si="50"/>
        <v>32.78036623</v>
      </c>
      <c r="ER121" s="57">
        <f>IF(UI!$D$19="Less efficient is fine",-0.479 + 0.0553*(EQ121) + -0.000521*(EQ121)^2,IF(UI!$D$19="More efficient the better",0.099 + -0.00591*(EQ121) + 0.000429*(EQ121)^2,0.0238*(EQ121) + -0.238))</f>
        <v>0.5421727162</v>
      </c>
      <c r="ES121" s="57">
        <v>0.46264988402742335</v>
      </c>
      <c r="ET121" s="99">
        <f t="shared" si="51"/>
        <v>20.44288755</v>
      </c>
      <c r="EU121" s="57">
        <f>IF(UI!$D$19="Less efficient is fine",-0.479 + 0.0553*(ET121) + -0.000521*(ET121)^2,IF(UI!$D$19="More efficient the better",0.099 + -0.00591*(ET121) + 0.000429*(ET121)^2,0.0238*(ET121) + -0.238))</f>
        <v>0.2485407237</v>
      </c>
      <c r="EV121" s="57">
        <v>0.17761816081007353</v>
      </c>
      <c r="EW121" s="99">
        <f t="shared" si="52"/>
        <v>18.68207672</v>
      </c>
      <c r="EX121" s="57">
        <f>IF(UI!$D$19="Less efficient is fine",-0.479 + 0.0553*(EW121) + -0.000521*(EW121)^2,IF(UI!$D$19="More efficient the better",0.099 + -0.00591*(EW121) + 0.000429*(EW121)^2,0.0238*(EW121) + -0.238))</f>
        <v>0.2066334259</v>
      </c>
      <c r="EY121" s="57">
        <v>0.14963579780947345</v>
      </c>
      <c r="EZ121" s="99">
        <f t="shared" si="53"/>
        <v>12.82058582</v>
      </c>
      <c r="FA121" s="57">
        <f>IF(UI!$D$19="Less efficient is fine",-0.479 + 0.0553*(EZ121) + -0.000521*(EZ121)^2,IF(UI!$D$19="More efficient the better",0.099 + -0.00591*(EZ121) + 0.000429*(EZ121)^2,0.0238*(EZ121) + -0.238))</f>
        <v>0.06712994255</v>
      </c>
      <c r="FB121" s="57">
        <v>0.29482369598557445</v>
      </c>
      <c r="FC121" s="99">
        <f t="shared" si="54"/>
        <v>11.15182752</v>
      </c>
      <c r="FD121" s="57">
        <f>IF(UI!$D$19="Less efficient is fine",-0.479 + 0.0553*(FC121) + -0.000521*(FC121)^2,IF(UI!$D$19="More efficient the better",0.099 + -0.00591*(FC121) + 0.000429*(FC121)^2,0.0238*(FC121) + -0.238))</f>
        <v>0.02741349494</v>
      </c>
      <c r="FE121" s="57">
        <v>0.5580266623024912</v>
      </c>
      <c r="FF121" s="57">
        <f t="shared" si="55"/>
        <v>31.10864602</v>
      </c>
      <c r="FG121" s="57">
        <f>IF(UI!$D$19="Less efficient is fine",-0.479 + 0.0553*(FF121) + -0.000521*(FF121)^2,IF(UI!$D$19="More efficient the better",0.099 + -0.00591*(FF121) + 0.000429*(FF121)^2,0.0238*(FF121) + -0.238))</f>
        <v>0.5023857754</v>
      </c>
    </row>
    <row r="122" ht="15.75" customHeight="1">
      <c r="A122" s="57">
        <f t="shared" si="1"/>
        <v>0.6275453019</v>
      </c>
      <c r="B122" s="57">
        <v>0.1893694803000372</v>
      </c>
      <c r="C122" s="57">
        <f t="shared" si="2"/>
        <v>31.38479742</v>
      </c>
      <c r="D122" s="57">
        <f>IF(UI!$D$19="Less efficient is fine",-0.479 + 0.0553*(C122) + -0.000521*(C122)^2,IF(UI!$D$19="More efficient the better",0.099 + -0.00591*(C122) + 0.000429*(C122)^2,0.0238*(C122) + -0.238))</f>
        <v>0.5089581785</v>
      </c>
      <c r="E122" s="57">
        <v>0.7137313687681208</v>
      </c>
      <c r="F122" s="57">
        <f t="shared" si="3"/>
        <v>21.54026254</v>
      </c>
      <c r="G122" s="57">
        <f>IF(UI!$D$19="Less efficient is fine",-0.479 + 0.0553*(F122) + -0.000521*(F122)^2,IF(UI!$D$19="More efficient the better",0.099 + -0.00591*(F122) + 0.000429*(F122)^2,0.0238*(F122) + -0.238))</f>
        <v>0.2746582486</v>
      </c>
      <c r="H122" s="57">
        <v>0.6533019096599968</v>
      </c>
      <c r="I122" s="57">
        <f t="shared" si="4"/>
        <v>28.37950591</v>
      </c>
      <c r="J122" s="57">
        <f>IF(UI!$D$19="Less efficient is fine",-0.479 + 0.0553*(I122) + -0.000521*(I122)^2,IF(UI!$D$19="More efficient the better",0.099 + -0.00591*(I122) + 0.000429*(I122)^2,0.0238*(I122) + -0.238))</f>
        <v>0.4374322407</v>
      </c>
      <c r="K122" s="57">
        <v>0.7927457165228003</v>
      </c>
      <c r="L122" s="99">
        <f t="shared" si="5"/>
        <v>18.88981021</v>
      </c>
      <c r="M122" s="57">
        <f>IF(UI!$D$19="Less efficient is fine",-0.479 + 0.0553*(L122) + -0.000521*(L122)^2,IF(UI!$D$19="More efficient the better",0.099 + -0.00591*(L122) + 0.000429*(L122)^2,0.0238*(L122) + -0.238))</f>
        <v>0.2115774829</v>
      </c>
      <c r="N122" s="57">
        <v>0.6862975171577089</v>
      </c>
      <c r="O122" s="57">
        <f t="shared" si="6"/>
        <v>22.35025768</v>
      </c>
      <c r="P122" s="57">
        <f>IF(UI!$D$19="Less efficient is fine",-0.479 + 0.0553*(O122) + -0.000521*(O122)^2,IF(UI!$D$19="More efficient the better",0.099 + -0.00591*(O122) + 0.000429*(O122)^2,0.0238*(O122) + -0.238))</f>
        <v>0.2939361328</v>
      </c>
      <c r="Q122" s="57">
        <v>0.07992017129201556</v>
      </c>
      <c r="R122" s="57">
        <f t="shared" si="7"/>
        <v>20.39930132</v>
      </c>
      <c r="S122" s="57">
        <f>IF(UI!$D$19="Less efficient is fine",-0.479 + 0.0553*(R122) + -0.000521*(R122)^2,IF(UI!$D$19="More efficient the better",0.099 + -0.00591*(R122) + 0.000429*(R122)^2,0.0238*(R122) + -0.238))</f>
        <v>0.2475033715</v>
      </c>
      <c r="T122" s="57">
        <v>0.38121428334077523</v>
      </c>
      <c r="U122" s="57">
        <f t="shared" si="8"/>
        <v>26.36585778</v>
      </c>
      <c r="V122" s="57">
        <f>IF(UI!$D$19="Less efficient is fine",-0.479 + 0.0553*(U122) + -0.000521*(U122)^2,IF(UI!$D$19="More efficient the better",0.099 + -0.00591*(U122) + 0.000429*(U122)^2,0.0238*(U122) + -0.238))</f>
        <v>0.3895074152</v>
      </c>
      <c r="W122" s="57">
        <v>0.4214773383692024</v>
      </c>
      <c r="X122" s="57">
        <f t="shared" si="9"/>
        <v>21.67250253</v>
      </c>
      <c r="Y122" s="57">
        <f>IF(UI!$D$19="Less efficient is fine",-0.479 + 0.0553*(X122) + -0.000521*(X122)^2,IF(UI!$D$19="More efficient the better",0.099 + -0.00591*(X122) + 0.000429*(X122)^2,0.0238*(X122) + -0.238))</f>
        <v>0.2778055602</v>
      </c>
      <c r="Z122" s="57">
        <v>0.16019763560366695</v>
      </c>
      <c r="AA122" s="57">
        <f t="shared" si="10"/>
        <v>24.69810407</v>
      </c>
      <c r="AB122" s="57">
        <f>IF(UI!$D$19="Less efficient is fine",-0.479 + 0.0553*(AA122) + -0.000521*(AA122)^2,IF(UI!$D$19="More efficient the better",0.099 + -0.00591*(AA122) + 0.000429*(AA122)^2,0.0238*(AA122) + -0.238))</f>
        <v>0.3498148769</v>
      </c>
      <c r="AC122" s="57">
        <v>0.9426667714706188</v>
      </c>
      <c r="AD122" s="57">
        <f t="shared" si="11"/>
        <v>27.89645648</v>
      </c>
      <c r="AE122" s="57">
        <f>IF(UI!$D$19="Less efficient is fine",-0.479 + 0.0553*(AD122) + -0.000521*(AD122)^2,IF(UI!$D$19="More efficient the better",0.099 + -0.00591*(AD122) + 0.000429*(AD122)^2,0.0238*(AD122) + -0.238))</f>
        <v>0.4259356642</v>
      </c>
      <c r="AF122" s="57">
        <v>0.8931000173840721</v>
      </c>
      <c r="AG122" s="57">
        <f t="shared" si="12"/>
        <v>26.30171487</v>
      </c>
      <c r="AH122" s="57">
        <f>IF(UI!$D$19="Less efficient is fine",-0.479 + 0.0553*(AG122) + -0.000521*(AG122)^2,IF(UI!$D$19="More efficient the better",0.099 + -0.00591*(AG122) + 0.000429*(AG122)^2,0.0238*(AG122) + -0.238))</f>
        <v>0.387980814</v>
      </c>
      <c r="AI122" s="57">
        <v>0.268348955852186</v>
      </c>
      <c r="AJ122" s="57">
        <f t="shared" si="13"/>
        <v>26.46519338</v>
      </c>
      <c r="AK122" s="57">
        <f>IF(UI!$D$19="Less efficient is fine",-0.479 + 0.0553*(AJ122) + -0.000521*(AJ122)^2,IF(UI!$D$19="More efficient the better",0.099 + -0.00591*(AJ122) + 0.000429*(AJ122)^2,0.0238*(AJ122) + -0.238))</f>
        <v>0.3918716025</v>
      </c>
      <c r="AL122" s="57">
        <v>0.10289105442757285</v>
      </c>
      <c r="AM122" s="57">
        <f t="shared" si="14"/>
        <v>23.13408032</v>
      </c>
      <c r="AN122" s="57">
        <f>IF(UI!$D$19="Less efficient is fine",-0.479 + 0.0553*(AM122) + -0.000521*(AM122)^2,IF(UI!$D$19="More efficient the better",0.099 + -0.00591*(AM122) + 0.000429*(AM122)^2,0.0238*(AM122) + -0.238))</f>
        <v>0.3125911117</v>
      </c>
      <c r="AO122" s="57">
        <v>0.722512873846138</v>
      </c>
      <c r="AP122" s="57">
        <f t="shared" si="15"/>
        <v>18.94786809</v>
      </c>
      <c r="AQ122" s="57">
        <f>IF(UI!$D$19="Less efficient is fine",-0.479 + 0.0553*(AP122) + -0.000521*(AP122)^2,IF(UI!$D$19="More efficient the better",0.099 + -0.00591*(AP122) + 0.000429*(AP122)^2,0.0238*(AP122) + -0.238))</f>
        <v>0.2129592605</v>
      </c>
      <c r="AR122" s="57">
        <v>0.705019314770509</v>
      </c>
      <c r="AS122" s="57">
        <f t="shared" si="16"/>
        <v>26.05183334</v>
      </c>
      <c r="AT122" s="57">
        <f>IF(UI!$D$19="Less efficient is fine",-0.479 + 0.0553*(AS122) + -0.000521*(AS122)^2,IF(UI!$D$19="More efficient the better",0.099 + -0.00591*(AS122) + 0.000429*(AS122)^2,0.0238*(AS122) + -0.238))</f>
        <v>0.3820336335</v>
      </c>
      <c r="AU122" s="57">
        <v>0.8750395707086142</v>
      </c>
      <c r="AV122" s="57">
        <f t="shared" si="17"/>
        <v>25.18542217</v>
      </c>
      <c r="AW122" s="57">
        <f>IF(UI!$D$19="Less efficient is fine",-0.479 + 0.0553*(AV122) + -0.000521*(AV122)^2,IF(UI!$D$19="More efficient the better",0.099 + -0.00591*(AV122) + 0.000429*(AV122)^2,0.0238*(AV122) + -0.238))</f>
        <v>0.3614130478</v>
      </c>
      <c r="AX122" s="57">
        <v>0.24730744510227076</v>
      </c>
      <c r="AY122" s="57">
        <f t="shared" si="18"/>
        <v>26.16479881</v>
      </c>
      <c r="AZ122" s="57">
        <f>IF(UI!$D$19="Less efficient is fine",-0.479 + 0.0553*(AY122) + -0.000521*(AY122)^2,IF(UI!$D$19="More efficient the better",0.099 + -0.00591*(AY122) + 0.000429*(AY122)^2,0.0238*(AY122) + -0.238))</f>
        <v>0.3847222117</v>
      </c>
      <c r="BA122" s="57">
        <v>0.5536363090331508</v>
      </c>
      <c r="BB122" s="57">
        <f t="shared" si="19"/>
        <v>17.13659154</v>
      </c>
      <c r="BC122" s="57">
        <f>IF(UI!$D$19="Less efficient is fine",-0.479 + 0.0553*(BB122) + -0.000521*(BB122)^2,IF(UI!$D$19="More efficient the better",0.099 + -0.00591*(BB122) + 0.000429*(BB122)^2,0.0238*(BB122) + -0.238))</f>
        <v>0.1698508785</v>
      </c>
      <c r="BD122" s="57">
        <v>0.398041515706536</v>
      </c>
      <c r="BE122" s="57">
        <f t="shared" si="20"/>
        <v>22.46117426</v>
      </c>
      <c r="BF122" s="57">
        <f>IF(UI!$D$19="Less efficient is fine",-0.479 + 0.0553*(BE122) + -0.000521*(BE122)^2,IF(UI!$D$19="More efficient the better",0.099 + -0.00591*(BE122) + 0.000429*(BE122)^2,0.0238*(BE122) + -0.238))</f>
        <v>0.2965759474</v>
      </c>
      <c r="BG122" s="57">
        <v>0.5916169190556413</v>
      </c>
      <c r="BH122" s="57">
        <f t="shared" si="21"/>
        <v>22.30667205</v>
      </c>
      <c r="BI122" s="57">
        <f>IF(UI!$D$19="Less efficient is fine",-0.479 + 0.0553*(BH122) + -0.000521*(BH122)^2,IF(UI!$D$19="More efficient the better",0.099 + -0.00591*(BH122) + 0.000429*(BH122)^2,0.0238*(BH122) + -0.238))</f>
        <v>0.2928987948</v>
      </c>
      <c r="BJ122" s="57">
        <v>0.8615364998654872</v>
      </c>
      <c r="BK122" s="57">
        <f t="shared" si="22"/>
        <v>15.62017179</v>
      </c>
      <c r="BL122" s="57">
        <f>IF(UI!$D$19="Less efficient is fine",-0.479 + 0.0553*(BK122) + -0.000521*(BK122)^2,IF(UI!$D$19="More efficient the better",0.099 + -0.00591*(BK122) + 0.000429*(BK122)^2,0.0238*(BK122) + -0.238))</f>
        <v>0.1337600885</v>
      </c>
      <c r="BM122" s="57">
        <v>0.32321400834793323</v>
      </c>
      <c r="BN122" s="57">
        <f t="shared" si="23"/>
        <v>27.4220411</v>
      </c>
      <c r="BO122" s="57">
        <f>IF(UI!$D$19="Less efficient is fine",-0.479 + 0.0553*(BN122) + -0.000521*(BN122)^2,IF(UI!$D$19="More efficient the better",0.099 + -0.00591*(BN122) + 0.000429*(BN122)^2,0.0238*(BN122) + -0.238))</f>
        <v>0.4146445782</v>
      </c>
      <c r="BP122" s="57">
        <v>0.7750432946130971</v>
      </c>
      <c r="BQ122" s="57">
        <f t="shared" si="24"/>
        <v>21.95706357</v>
      </c>
      <c r="BR122" s="57">
        <f>IF(UI!$D$19="Less efficient is fine",-0.479 + 0.0553*(BQ122) + -0.000521*(BQ122)^2,IF(UI!$D$19="More efficient the better",0.099 + -0.00591*(BQ122) + 0.000429*(BQ122)^2,0.0238*(BQ122) + -0.238))</f>
        <v>0.284578113</v>
      </c>
      <c r="BS122" s="57">
        <v>0.263913401738343</v>
      </c>
      <c r="BT122" s="57">
        <f t="shared" si="25"/>
        <v>22.81629225</v>
      </c>
      <c r="BU122" s="57">
        <f>IF(UI!$D$19="Less efficient is fine",-0.479 + 0.0553*(BT122) + -0.000521*(BT122)^2,IF(UI!$D$19="More efficient the better",0.099 + -0.00591*(BT122) + 0.000429*(BT122)^2,0.0238*(BT122) + -0.238))</f>
        <v>0.3050277554</v>
      </c>
      <c r="BV122" s="57">
        <v>0.4301927216988185</v>
      </c>
      <c r="BW122" s="57">
        <f t="shared" si="26"/>
        <v>16.78270893</v>
      </c>
      <c r="BX122" s="57">
        <f>IF(UI!$D$19="Less efficient is fine",-0.479 + 0.0553*(BW122) + -0.000521*(BW122)^2,IF(UI!$D$19="More efficient the better",0.099 + -0.00591*(BW122) + 0.000429*(BW122)^2,0.0238*(BW122) + -0.238))</f>
        <v>0.1614284725</v>
      </c>
      <c r="BY122" s="57">
        <v>0.8533152390978337</v>
      </c>
      <c r="BZ122" s="57">
        <f t="shared" si="27"/>
        <v>26.42806623</v>
      </c>
      <c r="CA122" s="57">
        <f>IF(UI!$D$19="Less efficient is fine",-0.479 + 0.0553*(BZ122) + -0.000521*(BZ122)^2,IF(UI!$D$19="More efficient the better",0.099 + -0.00591*(BZ122) + 0.000429*(BZ122)^2,0.0238*(BZ122) + -0.238))</f>
        <v>0.3909879762</v>
      </c>
      <c r="CB122" s="57">
        <v>0.7084911011937266</v>
      </c>
      <c r="CC122" s="57">
        <f t="shared" si="28"/>
        <v>21.7865169</v>
      </c>
      <c r="CD122" s="57">
        <f>IF(UI!$D$19="Less efficient is fine",-0.479 + 0.0553*(CC122) + -0.000521*(CC122)^2,IF(UI!$D$19="More efficient the better",0.099 + -0.00591*(CC122) + 0.000429*(CC122)^2,0.0238*(CC122) + -0.238))</f>
        <v>0.2805191022</v>
      </c>
      <c r="CE122" s="57">
        <v>0.12376440957400792</v>
      </c>
      <c r="CF122" s="57">
        <f t="shared" si="29"/>
        <v>16.24380671</v>
      </c>
      <c r="CG122" s="57">
        <f>IF(UI!$D$19="Less efficient is fine",-0.479 + 0.0553*(CF122) + -0.000521*(CF122)^2,IF(UI!$D$19="More efficient the better",0.099 + -0.00591*(CF122) + 0.000429*(CF122)^2,0.0238*(CF122) + -0.238))</f>
        <v>0.1486025996</v>
      </c>
      <c r="CH122" s="57">
        <v>0.9742241686702385</v>
      </c>
      <c r="CI122" s="57">
        <f t="shared" si="30"/>
        <v>18.49820599</v>
      </c>
      <c r="CJ122" s="57">
        <f>IF(UI!$D$19="Less efficient is fine",-0.479 + 0.0553*(CI122) + -0.000521*(CI122)^2,IF(UI!$D$19="More efficient the better",0.099 + -0.00591*(CI122) + 0.000429*(CI122)^2,0.0238*(CI122) + -0.238))</f>
        <v>0.2022573026</v>
      </c>
      <c r="CK122" s="57">
        <v>0.08850720638649068</v>
      </c>
      <c r="CL122" s="57">
        <f t="shared" si="31"/>
        <v>23.10365404</v>
      </c>
      <c r="CM122" s="57">
        <f>IF(UI!$D$19="Less efficient is fine",-0.479 + 0.0553*(CL122) + -0.000521*(CL122)^2,IF(UI!$D$19="More efficient the better",0.099 + -0.00591*(CL122) + 0.000429*(CL122)^2,0.0238*(CL122) + -0.238))</f>
        <v>0.3118669661</v>
      </c>
      <c r="CN122" s="57">
        <v>0.8379322544781062</v>
      </c>
      <c r="CO122" s="57">
        <f t="shared" si="32"/>
        <v>25.38499499</v>
      </c>
      <c r="CP122" s="57">
        <f>IF(UI!$D$19="Less efficient is fine",-0.479 + 0.0553*(CO122) + -0.000521*(CO122)^2,IF(UI!$D$19="More efficient the better",0.099 + -0.00591*(CO122) + 0.000429*(CO122)^2,0.0238*(CO122) + -0.238))</f>
        <v>0.3661628807</v>
      </c>
      <c r="CQ122" s="57">
        <v>0.7261711201345366</v>
      </c>
      <c r="CR122" s="57">
        <f t="shared" si="33"/>
        <v>20.58663174</v>
      </c>
      <c r="CS122" s="57">
        <f>IF(UI!$D$19="Less efficient is fine",-0.479 + 0.0553*(CR122) + -0.000521*(CR122)^2,IF(UI!$D$19="More efficient the better",0.099 + -0.00591*(CR122) + 0.000429*(CR122)^2,0.0238*(CR122) + -0.238))</f>
        <v>0.2519618355</v>
      </c>
      <c r="CT122" s="57">
        <v>0.3544377904613032</v>
      </c>
      <c r="CU122" s="57">
        <f t="shared" si="34"/>
        <v>19.10486873</v>
      </c>
      <c r="CV122" s="57">
        <f>IF(UI!$D$19="Less efficient is fine",-0.479 + 0.0553*(CU122) + -0.000521*(CU122)^2,IF(UI!$D$19="More efficient the better",0.099 + -0.00591*(CU122) + 0.000429*(CU122)^2,0.0238*(CU122) + -0.238))</f>
        <v>0.2166958758</v>
      </c>
      <c r="CW122" s="57">
        <v>0.8722806739723535</v>
      </c>
      <c r="CX122" s="57">
        <f t="shared" si="35"/>
        <v>26.37767546</v>
      </c>
      <c r="CY122" s="57">
        <f>IF(UI!$D$19="Less efficient is fine",-0.479 + 0.0553*(CX122) + -0.000521*(CX122)^2,IF(UI!$D$19="More efficient the better",0.099 + -0.00591*(CX122) + 0.000429*(CX122)^2,0.0238*(CX122) + -0.238))</f>
        <v>0.389788676</v>
      </c>
      <c r="CZ122" s="57">
        <v>0.89944096535534</v>
      </c>
      <c r="DA122" s="57">
        <f t="shared" si="36"/>
        <v>29.74610097</v>
      </c>
      <c r="DB122" s="57">
        <f>IF(UI!$D$19="Less efficient is fine",-0.479 + 0.0553*(DA122) + -0.000521*(DA122)^2,IF(UI!$D$19="Efficient",0.099 + -0.00591*(DA122) + 0.000429*(DA122)^2,0.0238*(DA122) + -0.238))</f>
        <v>0.4699572031</v>
      </c>
      <c r="DC122" s="57">
        <v>0.6775541216566113</v>
      </c>
      <c r="DD122" s="57">
        <f t="shared" si="37"/>
        <v>21.04536976</v>
      </c>
      <c r="DE122" s="57">
        <f>IF(UI!$D$19="Less efficient is fine",-0.479 + 0.0553*(DD122) + -0.000521*(DD122)^2,IF(UI!$D$19="More efficient the better",0.099 + -0.00591*(DD122) + 0.000429*(DD122)^2,0.0238*(DD122) + -0.238))</f>
        <v>0.2628798003</v>
      </c>
      <c r="DF122" s="57">
        <v>0.44472259337560416</v>
      </c>
      <c r="DG122" s="57">
        <f t="shared" si="38"/>
        <v>26.77241607</v>
      </c>
      <c r="DH122" s="57">
        <f>IF(UI!$D$19="Less efficient is fine",-0.479 + 0.0553*(DG122) + -0.000521*(DG122)^2,IF(UI!$D$19="More efficient the better",0.099 + -0.00591*(DG122) + 0.000429*(DG122)^2,0.0238*(DG122) + -0.238))</f>
        <v>0.3991835024</v>
      </c>
      <c r="DI122" s="57">
        <v>0.8131789993702166</v>
      </c>
      <c r="DJ122" s="57">
        <f t="shared" si="39"/>
        <v>29.0843528</v>
      </c>
      <c r="DK122" s="57">
        <f>IF(UI!$D$19="Less efficient is fine",-0.479 + 0.0553*(DJ122) + -0.000521*(DJ122)^2,IF(UI!$D$19="More efficient the better",0.099 + -0.00591*(DJ122) + 0.000429*(DJ122)^2,0.0238*(DJ122) + -0.238))</f>
        <v>0.4542075967</v>
      </c>
      <c r="DL122" s="57">
        <v>0.7592264107248465</v>
      </c>
      <c r="DM122" s="57">
        <f t="shared" si="40"/>
        <v>23.75457596</v>
      </c>
      <c r="DN122" s="57">
        <f>IF(UI!$D$19="Less efficient is fine",-0.479 + 0.0553*(DM122) + -0.000521*(DM122)^2,IF(UI!$D$19="More efficient the better",0.099 + -0.00591*(DM122) + 0.000429*(DM122)^2,0.0238*(DM122) + -0.238))</f>
        <v>0.3273589078</v>
      </c>
      <c r="DO122" s="57">
        <v>0.058419588396025346</v>
      </c>
      <c r="DP122" s="57">
        <f t="shared" si="41"/>
        <v>25.02545238</v>
      </c>
      <c r="DQ122" s="57">
        <f>IF(UI!$D$19="Less efficient is fine",-0.479 + 0.0553*(DP122) + -0.000521*(DP122)^2,IF(UI!$D$19="More efficient the better",0.099 + -0.00591*(DP122) + 0.000429*(DP122)^2,0.0238*(DP122) + -0.238))</f>
        <v>0.3576057667</v>
      </c>
      <c r="DR122" s="57">
        <v>0.6659157759685422</v>
      </c>
      <c r="DS122" s="57">
        <f t="shared" si="42"/>
        <v>22.98057277</v>
      </c>
      <c r="DT122" s="57">
        <f>IF(UI!$D$19="Less efficient is fine",-0.479 + 0.0553*(DS122) + -0.000521*(DS122)^2,IF(UI!$D$19="More efficient the better",0.099 + -0.00591*(DS122) + 0.000429*(DS122)^2,0.0238*(DS122) + -0.238))</f>
        <v>0.3089376319</v>
      </c>
      <c r="DU122" s="57">
        <v>0.20575988064980288</v>
      </c>
      <c r="DV122" s="57">
        <f t="shared" si="43"/>
        <v>25.96224709</v>
      </c>
      <c r="DW122" s="57">
        <f>IF(UI!$D$19="Less efficient is fine",-0.479 + 0.0553*(DV122) + -0.000521*(DV122)^2,IF(UI!$D$19="More efficient the better",0.099 + -0.00591*(DV122) + 0.000429*(DV122)^2,0.0238*(DV122) + -0.238))</f>
        <v>0.3799014808</v>
      </c>
      <c r="DX122" s="57">
        <v>0.03476250490483157</v>
      </c>
      <c r="DY122" s="99">
        <f t="shared" si="44"/>
        <v>28.31837978</v>
      </c>
      <c r="DZ122" s="57">
        <f>IF(UI!$D$19="Less efficient is fine",-0.479 + 0.0553*(DY122) + -0.000521*(DY122)^2,IF(UI!$D$19="More efficient the better",0.099 + -0.00591*(DY122) + 0.000429*(DY122)^2,0.0238*(DY122) + -0.238))</f>
        <v>0.4359774388</v>
      </c>
      <c r="EA122" s="57">
        <v>0.16202098774509766</v>
      </c>
      <c r="EB122" s="99">
        <f t="shared" si="45"/>
        <v>24.84623425</v>
      </c>
      <c r="EC122" s="57">
        <f>IF(UI!$D$19="Less efficient is fine",-0.479 + 0.0553*(EB122) + -0.000521*(EB122)^2,IF(UI!$D$19="More efficient the better",0.099 + -0.00591*(EB122) + 0.000429*(EB122)^2,0.0238*(EB122) + -0.238))</f>
        <v>0.3533403751</v>
      </c>
      <c r="ED122" s="57">
        <v>0.9285703971339362</v>
      </c>
      <c r="EE122" s="99">
        <f t="shared" si="46"/>
        <v>25.92356986</v>
      </c>
      <c r="EF122" s="57">
        <f>IF(UI!$D$19="Less efficient is fine",-0.479 + 0.0553*(EE122) + -0.000521*(EE122)^2,IF(UI!$D$19="More efficient the better",0.099 + -0.00591*(EE122) + 0.000429*(EE122)^2,0.0238*(EE122) + -0.238))</f>
        <v>0.3789809628</v>
      </c>
      <c r="EG122" s="57">
        <v>0.6033705558487796</v>
      </c>
      <c r="EH122" s="99">
        <f t="shared" si="47"/>
        <v>18.09625801</v>
      </c>
      <c r="EI122" s="57">
        <f>IF(UI!$D$19="Less efficient is fine",-0.479 + 0.0553*(EH122) + -0.000521*(EH122)^2,IF(UI!$D$19="More efficient the better",0.099 + -0.00591*(EH122) + 0.000429*(EH122)^2,0.0238*(EH122) + -0.238))</f>
        <v>0.1926909406</v>
      </c>
      <c r="EJ122" s="57">
        <v>0.8540462101296512</v>
      </c>
      <c r="EK122" s="99">
        <f t="shared" si="48"/>
        <v>20.03893544</v>
      </c>
      <c r="EL122" s="57">
        <f>IF(UI!$D$19="Less efficient is fine",-0.479 + 0.0553*(EK122) + -0.000521*(EK122)^2,IF(UI!$D$19="More efficient the better",0.099 + -0.00591*(EK122) + 0.000429*(EK122)^2,0.0238*(EK122) + -0.238))</f>
        <v>0.2389266636</v>
      </c>
      <c r="EM122" s="57">
        <v>0.048767792490137296</v>
      </c>
      <c r="EN122" s="99">
        <f t="shared" si="49"/>
        <v>19.62461375</v>
      </c>
      <c r="EO122" s="57">
        <f>IF(UI!$D$19="Less efficient is fine",-0.479 + 0.0553*(EN122) + -0.000521*(EN122)^2,IF(UI!$D$19="More efficient the better",0.099 + -0.00591*(EN122) + 0.000429*(EN122)^2,0.0238*(EN122) + -0.238))</f>
        <v>0.2290658073</v>
      </c>
      <c r="EP122" s="57">
        <v>0.7086303024964635</v>
      </c>
      <c r="EQ122" s="99">
        <f t="shared" si="50"/>
        <v>34.59658653</v>
      </c>
      <c r="ER122" s="57">
        <f>IF(UI!$D$19="Less efficient is fine",-0.479 + 0.0553*(EQ122) + -0.000521*(EQ122)^2,IF(UI!$D$19="More efficient the better",0.099 + -0.00591*(EQ122) + 0.000429*(EQ122)^2,0.0238*(EQ122) + -0.238))</f>
        <v>0.5853987593</v>
      </c>
      <c r="ES122" s="57">
        <v>0.844715143964652</v>
      </c>
      <c r="ET122" s="99">
        <f t="shared" si="51"/>
        <v>18.90968956</v>
      </c>
      <c r="EU122" s="57">
        <f>IF(UI!$D$19="Less efficient is fine",-0.479 + 0.0553*(ET122) + -0.000521*(ET122)^2,IF(UI!$D$19="More efficient the better",0.099 + -0.00591*(ET122) + 0.000429*(ET122)^2,0.0238*(ET122) + -0.238))</f>
        <v>0.2120506114</v>
      </c>
      <c r="EV122" s="57">
        <v>0.2791577800982714</v>
      </c>
      <c r="EW122" s="99">
        <f t="shared" si="52"/>
        <v>19.36242325</v>
      </c>
      <c r="EX122" s="57">
        <f>IF(UI!$D$19="Less efficient is fine",-0.479 + 0.0553*(EW122) + -0.000521*(EW122)^2,IF(UI!$D$19="More efficient the better",0.099 + -0.00591*(EW122) + 0.000429*(EW122)^2,0.0238*(EW122) + -0.238))</f>
        <v>0.2228256733</v>
      </c>
      <c r="EY122" s="57">
        <v>0.1559097005731378</v>
      </c>
      <c r="EZ122" s="99">
        <f t="shared" si="53"/>
        <v>12.83761187</v>
      </c>
      <c r="FA122" s="57">
        <f>IF(UI!$D$19="Less efficient is fine",-0.479 + 0.0553*(EZ122) + -0.000521*(EZ122)^2,IF(UI!$D$19="More efficient the better",0.099 + -0.00591*(EZ122) + 0.000429*(EZ122)^2,0.0238*(EZ122) + -0.238))</f>
        <v>0.06753516262</v>
      </c>
      <c r="FB122" s="57">
        <v>0.1727841675162901</v>
      </c>
      <c r="FC122" s="99">
        <f t="shared" si="54"/>
        <v>10.88177591</v>
      </c>
      <c r="FD122" s="57">
        <f>IF(UI!$D$19="Less efficient is fine",-0.479 + 0.0553*(FC122) + -0.000521*(FC122)^2,IF(UI!$D$19="More efficient the better",0.099 + -0.00591*(FC122) + 0.000429*(FC122)^2,0.0238*(FC122) + -0.238))</f>
        <v>0.02098626664</v>
      </c>
      <c r="FE122" s="57">
        <v>0.3067034364602048</v>
      </c>
      <c r="FF122" s="57">
        <f t="shared" si="55"/>
        <v>36.79003697</v>
      </c>
      <c r="FG122" s="57">
        <f>IF(UI!$D$19="Less efficient is fine",-0.479 + 0.0553*(FF122) + -0.000521*(FF122)^2,IF(UI!$D$19="More efficient the better",0.099 + -0.00591*(FF122) + 0.000429*(FF122)^2,0.0238*(FF122) + -0.238))</f>
        <v>0.6376028799</v>
      </c>
    </row>
    <row r="123" ht="15.75" customHeight="1">
      <c r="A123" s="57">
        <f t="shared" si="1"/>
        <v>0.647437181</v>
      </c>
      <c r="B123" s="57">
        <v>0.741489478593393</v>
      </c>
      <c r="C123" s="57">
        <f t="shared" si="2"/>
        <v>29.23981931</v>
      </c>
      <c r="D123" s="57">
        <f>IF(UI!$D$19="Less efficient is fine",-0.479 + 0.0553*(C123) + -0.000521*(C123)^2,IF(UI!$D$19="More efficient the better",0.099 + -0.00591*(C123) + 0.000429*(C123)^2,0.0238*(C123) + -0.238))</f>
        <v>0.4579076995</v>
      </c>
      <c r="E123" s="57">
        <v>0.388925241341077</v>
      </c>
      <c r="F123" s="57">
        <f t="shared" si="3"/>
        <v>24.40979161</v>
      </c>
      <c r="G123" s="57">
        <f>IF(UI!$D$19="Less efficient is fine",-0.479 + 0.0553*(F123) + -0.000521*(F123)^2,IF(UI!$D$19="More efficient the better",0.099 + -0.00591*(F123) + 0.000429*(F123)^2,0.0238*(F123) + -0.238))</f>
        <v>0.3429530404</v>
      </c>
      <c r="H123" s="57">
        <v>0.8308510502080982</v>
      </c>
      <c r="I123" s="57">
        <f t="shared" si="4"/>
        <v>30.67717659</v>
      </c>
      <c r="J123" s="57">
        <f>IF(UI!$D$19="Less efficient is fine",-0.479 + 0.0553*(I123) + -0.000521*(I123)^2,IF(UI!$D$19="More efficient the better",0.099 + -0.00591*(I123) + 0.000429*(I123)^2,0.0238*(I123) + -0.238))</f>
        <v>0.4921168028</v>
      </c>
      <c r="K123" s="57">
        <v>0.18123141150340993</v>
      </c>
      <c r="L123" s="99">
        <f t="shared" si="5"/>
        <v>19.80614656</v>
      </c>
      <c r="M123" s="57">
        <f>IF(UI!$D$19="Less efficient is fine",-0.479 + 0.0553*(L123) + -0.000521*(L123)^2,IF(UI!$D$19="More efficient the better",0.099 + -0.00591*(L123) + 0.000429*(L123)^2,0.0238*(L123) + -0.238))</f>
        <v>0.2333862882</v>
      </c>
      <c r="N123" s="57">
        <v>0.5091709333501092</v>
      </c>
      <c r="O123" s="57">
        <f t="shared" si="6"/>
        <v>20.18044676</v>
      </c>
      <c r="P123" s="57">
        <f>IF(UI!$D$19="Less efficient is fine",-0.479 + 0.0553*(O123) + -0.000521*(O123)^2,IF(UI!$D$19="More efficient the better",0.099 + -0.00591*(O123) + 0.000429*(O123)^2,0.0238*(O123) + -0.238))</f>
        <v>0.2422946328</v>
      </c>
      <c r="Q123" s="57">
        <v>0.5904707483499024</v>
      </c>
      <c r="R123" s="57">
        <f t="shared" si="7"/>
        <v>17.96875744</v>
      </c>
      <c r="S123" s="57">
        <f>IF(UI!$D$19="Less efficient is fine",-0.479 + 0.0553*(R123) + -0.000521*(R123)^2,IF(UI!$D$19="More efficient the better",0.099 + -0.00591*(R123) + 0.000429*(R123)^2,0.0238*(R123) + -0.238))</f>
        <v>0.189656427</v>
      </c>
      <c r="T123" s="57">
        <v>0.5420419453618048</v>
      </c>
      <c r="U123" s="57">
        <f t="shared" si="8"/>
        <v>20.88025743</v>
      </c>
      <c r="V123" s="57">
        <f>IF(UI!$D$19="Less efficient is fine",-0.479 + 0.0553*(U123) + -0.000521*(U123)^2,IF(UI!$D$19="More efficient the better",0.099 + -0.00591*(U123) + 0.000429*(U123)^2,0.0238*(U123) + -0.238))</f>
        <v>0.2589501269</v>
      </c>
      <c r="W123" s="57">
        <v>0.3584514175833231</v>
      </c>
      <c r="X123" s="57">
        <f t="shared" si="9"/>
        <v>21.38680459</v>
      </c>
      <c r="Y123" s="57">
        <f>IF(UI!$D$19="Less efficient is fine",-0.479 + 0.0553*(X123) + -0.000521*(X123)^2,IF(UI!$D$19="More efficient the better",0.099 + -0.00591*(X123) + 0.000429*(X123)^2,0.0238*(X123) + -0.238))</f>
        <v>0.2710059494</v>
      </c>
      <c r="Z123" s="57">
        <v>0.10886891339546256</v>
      </c>
      <c r="AA123" s="57">
        <f t="shared" si="10"/>
        <v>24.39987158</v>
      </c>
      <c r="AB123" s="57">
        <f>IF(UI!$D$19="Less efficient is fine",-0.479 + 0.0553*(AA123) + -0.000521*(AA123)^2,IF(UI!$D$19="More efficient the better",0.099 + -0.00591*(AA123) + 0.000429*(AA123)^2,0.0238*(AA123) + -0.238))</f>
        <v>0.3427169436</v>
      </c>
      <c r="AC123" s="57">
        <v>0.6739036136500725</v>
      </c>
      <c r="AD123" s="57">
        <f t="shared" si="11"/>
        <v>23.59836552</v>
      </c>
      <c r="AE123" s="57">
        <f>IF(UI!$D$19="Less efficient is fine",-0.479 + 0.0553*(AD123) + -0.000521*(AD123)^2,IF(UI!$D$19="More efficient the better",0.099 + -0.00591*(AD123) + 0.000429*(AD123)^2,0.0238*(AD123) + -0.238))</f>
        <v>0.3236410995</v>
      </c>
      <c r="AF123" s="57">
        <v>0.776784957027949</v>
      </c>
      <c r="AG123" s="57">
        <f t="shared" si="12"/>
        <v>28.62369636</v>
      </c>
      <c r="AH123" s="57">
        <f>IF(UI!$D$19="Less efficient is fine",-0.479 + 0.0553*(AG123) + -0.000521*(AG123)^2,IF(UI!$D$19="More efficient the better",0.099 + -0.00591*(AG123) + 0.000429*(AG123)^2,0.0238*(AG123) + -0.238))</f>
        <v>0.4432439735</v>
      </c>
      <c r="AI123" s="57">
        <v>0.9159755414417333</v>
      </c>
      <c r="AJ123" s="57">
        <f t="shared" si="13"/>
        <v>25.98758543</v>
      </c>
      <c r="AK123" s="57">
        <f>IF(UI!$D$19="Less efficient is fine",-0.479 + 0.0553*(AJ123) + -0.000521*(AJ123)^2,IF(UI!$D$19="More efficient the better",0.099 + -0.00591*(AJ123) + 0.000429*(AJ123)^2,0.0238*(AJ123) + -0.238))</f>
        <v>0.3805045333</v>
      </c>
      <c r="AL123" s="57">
        <v>0.8137651839341108</v>
      </c>
      <c r="AM123" s="57">
        <f t="shared" si="14"/>
        <v>22.22362429</v>
      </c>
      <c r="AN123" s="57">
        <f>IF(UI!$D$19="Less efficient is fine",-0.479 + 0.0553*(AM123) + -0.000521*(AM123)^2,IF(UI!$D$19="More efficient the better",0.099 + -0.00591*(AM123) + 0.000429*(AM123)^2,0.0238*(AM123) + -0.238))</f>
        <v>0.290922258</v>
      </c>
      <c r="AO123" s="57">
        <v>0.2655273829076308</v>
      </c>
      <c r="AP123" s="57">
        <f t="shared" si="15"/>
        <v>21.18620514</v>
      </c>
      <c r="AQ123" s="57">
        <f>IF(UI!$D$19="Less efficient is fine",-0.479 + 0.0553*(AP123) + -0.000521*(AP123)^2,IF(UI!$D$19="More efficient the better",0.099 + -0.00591*(AP123) + 0.000429*(AP123)^2,0.0238*(AP123) + -0.238))</f>
        <v>0.2662316822</v>
      </c>
      <c r="AR123" s="57">
        <v>0.29772518740587495</v>
      </c>
      <c r="AS123" s="57">
        <f t="shared" si="16"/>
        <v>29.24409871</v>
      </c>
      <c r="AT123" s="57">
        <f>IF(UI!$D$19="Less efficient is fine",-0.479 + 0.0553*(AS123) + -0.000521*(AS123)^2,IF(UI!$D$19="More efficient the better",0.099 + -0.00591*(AS123) + 0.000429*(AS123)^2,0.0238*(AS123) + -0.238))</f>
        <v>0.4580095492</v>
      </c>
      <c r="AU123" s="57">
        <v>0.7821002523886699</v>
      </c>
      <c r="AV123" s="57">
        <f t="shared" si="17"/>
        <v>23.64229576</v>
      </c>
      <c r="AW123" s="57">
        <f>IF(UI!$D$19="Less efficient is fine",-0.479 + 0.0553*(AV123) + -0.000521*(AV123)^2,IF(UI!$D$19="More efficient the better",0.099 + -0.00591*(AV123) + 0.000429*(AV123)^2,0.0238*(AV123) + -0.238))</f>
        <v>0.3246866391</v>
      </c>
      <c r="AX123" s="57">
        <v>0.027600537889656773</v>
      </c>
      <c r="AY123" s="57">
        <f t="shared" si="18"/>
        <v>24.05727091</v>
      </c>
      <c r="AZ123" s="57">
        <f>IF(UI!$D$19="Less efficient is fine",-0.479 + 0.0553*(AY123) + -0.000521*(AY123)^2,IF(UI!$D$19="More efficient the better",0.099 + -0.00591*(AY123) + 0.000429*(AY123)^2,0.0238*(AY123) + -0.238))</f>
        <v>0.3345630477</v>
      </c>
      <c r="BA123" s="57">
        <v>0.7649918331934846</v>
      </c>
      <c r="BB123" s="57">
        <f t="shared" si="19"/>
        <v>19.56871418</v>
      </c>
      <c r="BC123" s="57">
        <f>IF(UI!$D$19="Less efficient is fine",-0.479 + 0.0553*(BB123) + -0.000521*(BB123)^2,IF(UI!$D$19="More efficient the better",0.099 + -0.00591*(BB123) + 0.000429*(BB123)^2,0.0238*(BB123) + -0.238))</f>
        <v>0.2277353974</v>
      </c>
      <c r="BD123" s="57">
        <v>0.6071774507944024</v>
      </c>
      <c r="BE123" s="57">
        <f t="shared" si="20"/>
        <v>18.4947811</v>
      </c>
      <c r="BF123" s="57">
        <f>IF(UI!$D$19="Less efficient is fine",-0.479 + 0.0553*(BE123) + -0.000521*(BE123)^2,IF(UI!$D$19="More efficient the better",0.099 + -0.00591*(BE123) + 0.000429*(BE123)^2,0.0238*(BE123) + -0.238))</f>
        <v>0.2021757902</v>
      </c>
      <c r="BG123" s="57">
        <v>0.29123969435928143</v>
      </c>
      <c r="BH123" s="57">
        <f t="shared" si="21"/>
        <v>26.81601687</v>
      </c>
      <c r="BI123" s="57">
        <f>IF(UI!$D$19="Less efficient is fine",-0.479 + 0.0553*(BH123) + -0.000521*(BH123)^2,IF(UI!$D$19="More efficient the better",0.099 + -0.00591*(BH123) + 0.000429*(BH123)^2,0.0238*(BH123) + -0.238))</f>
        <v>0.4002212014</v>
      </c>
      <c r="BJ123" s="57">
        <v>0.9170231628113759</v>
      </c>
      <c r="BK123" s="57">
        <f t="shared" si="22"/>
        <v>16.38359234</v>
      </c>
      <c r="BL123" s="57">
        <f>IF(UI!$D$19="Less efficient is fine",-0.479 + 0.0553*(BK123) + -0.000521*(BK123)^2,IF(UI!$D$19="More efficient the better",0.099 + -0.00591*(BK123) + 0.000429*(BK123)^2,0.0238*(BK123) + -0.238))</f>
        <v>0.1519294976</v>
      </c>
      <c r="BM123" s="57">
        <v>0.4646868247796626</v>
      </c>
      <c r="BN123" s="57">
        <f t="shared" si="23"/>
        <v>28.30222151</v>
      </c>
      <c r="BO123" s="57">
        <f>IF(UI!$D$19="Less efficient is fine",-0.479 + 0.0553*(BN123) + -0.000521*(BN123)^2,IF(UI!$D$19="More efficient the better",0.099 + -0.00591*(BN123) + 0.000429*(BN123)^2,0.0238*(BN123) + -0.238))</f>
        <v>0.4355928718</v>
      </c>
      <c r="BP123" s="57">
        <v>0.8193062457646519</v>
      </c>
      <c r="BQ123" s="57">
        <f t="shared" si="24"/>
        <v>22.68787098</v>
      </c>
      <c r="BR123" s="57">
        <f>IF(UI!$D$19="Less efficient is fine",-0.479 + 0.0553*(BQ123) + -0.000521*(BQ123)^2,IF(UI!$D$19="More efficient the better",0.099 + -0.00591*(BQ123) + 0.000429*(BQ123)^2,0.0238*(BQ123) + -0.238))</f>
        <v>0.3019713292</v>
      </c>
      <c r="BS123" s="57">
        <v>0.001659886934603172</v>
      </c>
      <c r="BT123" s="57">
        <f t="shared" si="25"/>
        <v>21.1440437</v>
      </c>
      <c r="BU123" s="57">
        <f>IF(UI!$D$19="Less efficient is fine",-0.479 + 0.0553*(BT123) + -0.000521*(BT123)^2,IF(UI!$D$19="More efficient the better",0.099 + -0.00591*(BT123) + 0.000429*(BT123)^2,0.0238*(BT123) + -0.238))</f>
        <v>0.26522824</v>
      </c>
      <c r="BV123" s="57">
        <v>0.42348451539915</v>
      </c>
      <c r="BW123" s="57">
        <f t="shared" si="26"/>
        <v>16.76092761</v>
      </c>
      <c r="BX123" s="57">
        <f>IF(UI!$D$19="Less efficient is fine",-0.479 + 0.0553*(BW123) + -0.000521*(BW123)^2,IF(UI!$D$19="More efficient the better",0.099 + -0.00591*(BW123) + 0.000429*(BW123)^2,0.0238*(BW123) + -0.238))</f>
        <v>0.1609100772</v>
      </c>
      <c r="BY123" s="57">
        <v>0.2548220588322061</v>
      </c>
      <c r="BZ123" s="57">
        <f t="shared" si="27"/>
        <v>27.78473408</v>
      </c>
      <c r="CA123" s="57">
        <f>IF(UI!$D$19="Less efficient is fine",-0.479 + 0.0553*(BZ123) + -0.000521*(BZ123)^2,IF(UI!$D$19="More efficient the better",0.099 + -0.00591*(BZ123) + 0.000429*(BZ123)^2,0.0238*(BZ123) + -0.238))</f>
        <v>0.4232766711</v>
      </c>
      <c r="CB123" s="57">
        <v>0.3265751386509672</v>
      </c>
      <c r="CC123" s="57">
        <f t="shared" si="28"/>
        <v>24.82861996</v>
      </c>
      <c r="CD123" s="57">
        <f>IF(UI!$D$19="Less efficient is fine",-0.479 + 0.0553*(CC123) + -0.000521*(CC123)^2,IF(UI!$D$19="More efficient the better",0.099 + -0.00591*(CC123) + 0.000429*(CC123)^2,0.0238*(CC123) + -0.238))</f>
        <v>0.3529211551</v>
      </c>
      <c r="CE123" s="57">
        <v>0.09782886817891201</v>
      </c>
      <c r="CF123" s="57">
        <f t="shared" si="29"/>
        <v>16.10583039</v>
      </c>
      <c r="CG123" s="57">
        <f>IF(UI!$D$19="Less efficient is fine",-0.479 + 0.0553*(CF123) + -0.000521*(CF123)^2,IF(UI!$D$19="More efficient the better",0.099 + -0.00591*(CF123) + 0.000429*(CF123)^2,0.0238*(CF123) + -0.238))</f>
        <v>0.1453187633</v>
      </c>
      <c r="CH123" s="57">
        <v>0.7460104725569219</v>
      </c>
      <c r="CI123" s="57">
        <f t="shared" si="30"/>
        <v>15.28575736</v>
      </c>
      <c r="CJ123" s="57">
        <f>IF(UI!$D$19="Less efficient is fine",-0.479 + 0.0553*(CI123) + -0.000521*(CI123)^2,IF(UI!$D$19="More efficient the better",0.099 + -0.00591*(CI123) + 0.000429*(CI123)^2,0.0238*(CI123) + -0.238))</f>
        <v>0.1258010252</v>
      </c>
      <c r="CK123" s="57">
        <v>0.13534538537335494</v>
      </c>
      <c r="CL123" s="57">
        <f t="shared" si="31"/>
        <v>23.60139756</v>
      </c>
      <c r="CM123" s="57">
        <f>IF(UI!$D$19="Less efficient is fine",-0.479 + 0.0553*(CL123) + -0.000521*(CL123)^2,IF(UI!$D$19="More efficient the better",0.099 + -0.00591*(CL123) + 0.000429*(CL123)^2,0.0238*(CL123) + -0.238))</f>
        <v>0.3237132619</v>
      </c>
      <c r="CN123" s="57">
        <v>0.6466527267435901</v>
      </c>
      <c r="CO123" s="57">
        <f t="shared" si="32"/>
        <v>22.23251497</v>
      </c>
      <c r="CP123" s="57">
        <f>IF(UI!$D$19="Less efficient is fine",-0.479 + 0.0553*(CO123) + -0.000521*(CO123)^2,IF(UI!$D$19="More efficient the better",0.099 + -0.00591*(CO123) + 0.000429*(CO123)^2,0.0238*(CO123) + -0.238))</f>
        <v>0.2911338563</v>
      </c>
      <c r="CQ123" s="57">
        <v>0.342673085960315</v>
      </c>
      <c r="CR123" s="57">
        <f t="shared" si="33"/>
        <v>22.55321004</v>
      </c>
      <c r="CS123" s="57">
        <f>IF(UI!$D$19="Less efficient is fine",-0.479 + 0.0553*(CR123) + -0.000521*(CR123)^2,IF(UI!$D$19="More efficient the better",0.099 + -0.00591*(CR123) + 0.000429*(CR123)^2,0.0238*(CR123) + -0.238))</f>
        <v>0.298766399</v>
      </c>
      <c r="CT123" s="57">
        <v>0.13567346789254764</v>
      </c>
      <c r="CU123" s="57">
        <f t="shared" si="34"/>
        <v>18.3022743</v>
      </c>
      <c r="CV123" s="57">
        <f>IF(UI!$D$19="Less efficient is fine",-0.479 + 0.0553*(CU123) + -0.000521*(CU123)^2,IF(UI!$D$19="More efficient the better",0.099 + -0.00591*(CU123) + 0.000429*(CU123)^2,0.0238*(CU123) + -0.238))</f>
        <v>0.1975941283</v>
      </c>
      <c r="CW123" s="57">
        <v>0.9052400147734221</v>
      </c>
      <c r="CX123" s="57">
        <f t="shared" si="35"/>
        <v>27.1571603</v>
      </c>
      <c r="CY123" s="57">
        <f>IF(UI!$D$19="Less efficient is fine",-0.479 + 0.0553*(CX123) + -0.000521*(CX123)^2,IF(UI!$D$19="More efficient the better",0.099 + -0.00591*(CX123) + 0.000429*(CX123)^2,0.0238*(CX123) + -0.238))</f>
        <v>0.4083404152</v>
      </c>
      <c r="CZ123" s="57">
        <v>0.8390680110883301</v>
      </c>
      <c r="DA123" s="57">
        <f t="shared" si="36"/>
        <v>28.35350988</v>
      </c>
      <c r="DB123" s="57">
        <f>IF(UI!$D$19="Less efficient is fine",-0.479 + 0.0553*(DA123) + -0.000521*(DA123)^2,IF(UI!$D$19="Efficient",0.099 + -0.00591*(DA123) + 0.000429*(DA123)^2,0.0238*(DA123) + -0.238))</f>
        <v>0.4368135351</v>
      </c>
      <c r="DC123" s="57">
        <v>0.36166239632785335</v>
      </c>
      <c r="DD123" s="57">
        <f t="shared" si="37"/>
        <v>24.5514551</v>
      </c>
      <c r="DE123" s="57">
        <f>IF(UI!$D$19="Less efficient is fine",-0.479 + 0.0553*(DD123) + -0.000521*(DD123)^2,IF(UI!$D$19="More efficient the better",0.099 + -0.00591*(DD123) + 0.000429*(DD123)^2,0.0238*(DD123) + -0.238))</f>
        <v>0.3463246314</v>
      </c>
      <c r="DF123" s="57">
        <v>0.4471066607496219</v>
      </c>
      <c r="DG123" s="57">
        <f t="shared" si="38"/>
        <v>26.78251413</v>
      </c>
      <c r="DH123" s="57">
        <f>IF(UI!$D$19="Less efficient is fine",-0.479 + 0.0553*(DG123) + -0.000521*(DG123)^2,IF(UI!$D$19="More efficient the better",0.099 + -0.00591*(DG123) + 0.000429*(DG123)^2,0.0238*(DG123) + -0.238))</f>
        <v>0.3994238363</v>
      </c>
      <c r="DI123" s="57">
        <v>0.9062616097764076</v>
      </c>
      <c r="DJ123" s="57">
        <f t="shared" si="39"/>
        <v>31.10132386</v>
      </c>
      <c r="DK123" s="57">
        <f>IF(UI!$D$19="Less efficient is fine",-0.479 + 0.0553*(DJ123) + -0.000521*(DJ123)^2,IF(UI!$D$19="More efficient the better",0.099 + -0.00591*(DJ123) + 0.000429*(DJ123)^2,0.0238*(DJ123) + -0.238))</f>
        <v>0.5022115079</v>
      </c>
      <c r="DL123" s="57">
        <v>0.03271938911297145</v>
      </c>
      <c r="DM123" s="57">
        <f t="shared" si="40"/>
        <v>24.76743013</v>
      </c>
      <c r="DN123" s="57">
        <f>IF(UI!$D$19="Less efficient is fine",-0.479 + 0.0553*(DM123) + -0.000521*(DM123)^2,IF(UI!$D$19="More efficient the better",0.099 + -0.00591*(DM123) + 0.000429*(DM123)^2,0.0238*(DM123) + -0.238))</f>
        <v>0.3514648371</v>
      </c>
      <c r="DO123" s="57">
        <v>0.20866727405684493</v>
      </c>
      <c r="DP123" s="57">
        <f t="shared" si="41"/>
        <v>25.93804307</v>
      </c>
      <c r="DQ123" s="57">
        <f>IF(UI!$D$19="Less efficient is fine",-0.479 + 0.0553*(DP123) + -0.000521*(DP123)^2,IF(UI!$D$19="More efficient the better",0.099 + -0.00591*(DP123) + 0.000429*(DP123)^2,0.0238*(DP123) + -0.238))</f>
        <v>0.379325425</v>
      </c>
      <c r="DR123" s="57">
        <v>0.28602080634750127</v>
      </c>
      <c r="DS123" s="57">
        <f t="shared" si="42"/>
        <v>26.64717014</v>
      </c>
      <c r="DT123" s="57">
        <f>IF(UI!$D$19="Less efficient is fine",-0.479 + 0.0553*(DS123) + -0.000521*(DS123)^2,IF(UI!$D$19="More efficient the better",0.099 + -0.00591*(DS123) + 0.000429*(DS123)^2,0.0238*(DS123) + -0.238))</f>
        <v>0.3962026494</v>
      </c>
      <c r="DU123" s="57">
        <v>0.5026249321438465</v>
      </c>
      <c r="DV123" s="57">
        <f t="shared" si="43"/>
        <v>21.71181124</v>
      </c>
      <c r="DW123" s="57">
        <f>IF(UI!$D$19="Less efficient is fine",-0.479 + 0.0553*(DV123) + -0.000521*(DV123)^2,IF(UI!$D$19="More efficient the better",0.099 + -0.00591*(DV123) + 0.000429*(DV123)^2,0.0238*(DV123) + -0.238))</f>
        <v>0.2787411075</v>
      </c>
      <c r="DX123" s="57">
        <v>0.36631715088027317</v>
      </c>
      <c r="DY123" s="99">
        <f t="shared" si="44"/>
        <v>31.27970297</v>
      </c>
      <c r="DZ123" s="57">
        <f>IF(UI!$D$19="Less efficient is fine",-0.479 + 0.0553*(DY123) + -0.000521*(DY123)^2,IF(UI!$D$19="More efficient the better",0.099 + -0.00591*(DY123) + 0.000429*(DY123)^2,0.0238*(DY123) + -0.238))</f>
        <v>0.5064569308</v>
      </c>
      <c r="EA123" s="57">
        <v>0.6180822246949783</v>
      </c>
      <c r="EB123" s="99">
        <f t="shared" si="45"/>
        <v>21.84530654</v>
      </c>
      <c r="EC123" s="57">
        <f>IF(UI!$D$19="Less efficient is fine",-0.479 + 0.0553*(EB123) + -0.000521*(EB123)^2,IF(UI!$D$19="More efficient the better",0.099 + -0.00591*(EB123) + 0.000429*(EB123)^2,0.0238*(EB123) + -0.238))</f>
        <v>0.2819182956</v>
      </c>
      <c r="ED123" s="57">
        <v>0.8281132187935215</v>
      </c>
      <c r="EE123" s="99">
        <f t="shared" si="46"/>
        <v>24.22768416</v>
      </c>
      <c r="EF123" s="57">
        <f>IF(UI!$D$19="Less efficient is fine",-0.479 + 0.0553*(EE123) + -0.000521*(EE123)^2,IF(UI!$D$19="More efficient the better",0.099 + -0.00591*(EE123) + 0.000429*(EE123)^2,0.0238*(EE123) + -0.238))</f>
        <v>0.3386188829</v>
      </c>
      <c r="EG123" s="57">
        <v>0.9197711490098934</v>
      </c>
      <c r="EH123" s="99">
        <f t="shared" si="47"/>
        <v>22.44527863</v>
      </c>
      <c r="EI123" s="57">
        <f>IF(UI!$D$19="Less efficient is fine",-0.479 + 0.0553*(EH123) + -0.000521*(EH123)^2,IF(UI!$D$19="More efficient the better",0.099 + -0.00591*(EH123) + 0.000429*(EH123)^2,0.0238*(EH123) + -0.238))</f>
        <v>0.2961976314</v>
      </c>
      <c r="EJ123" s="57">
        <v>0.5592127444771998</v>
      </c>
      <c r="EK123" s="99">
        <f t="shared" si="48"/>
        <v>17.11635053</v>
      </c>
      <c r="EL123" s="57">
        <f>IF(UI!$D$19="Less efficient is fine",-0.479 + 0.0553*(EK123) + -0.000521*(EK123)^2,IF(UI!$D$19="More efficient the better",0.099 + -0.00591*(EK123) + 0.000429*(EK123)^2,0.0238*(EK123) + -0.238))</f>
        <v>0.1693691427</v>
      </c>
      <c r="EM123" s="57">
        <v>0.28151306618648286</v>
      </c>
      <c r="EN123" s="99">
        <f t="shared" si="49"/>
        <v>20.50070135</v>
      </c>
      <c r="EO123" s="57">
        <f>IF(UI!$D$19="Less efficient is fine",-0.479 + 0.0553*(EN123) + -0.000521*(EN123)^2,IF(UI!$D$19="More efficient the better",0.099 + -0.00591*(EN123) + 0.000429*(EN123)^2,0.0238*(EN123) + -0.238))</f>
        <v>0.249916692</v>
      </c>
      <c r="EP123" s="57">
        <v>0.6351372848266901</v>
      </c>
      <c r="EQ123" s="99">
        <f t="shared" si="50"/>
        <v>32.52502138</v>
      </c>
      <c r="ER123" s="57">
        <f>IF(UI!$D$19="Less efficient is fine",-0.479 + 0.0553*(EQ123) + -0.000521*(EQ123)^2,IF(UI!$D$19="More efficient the better",0.099 + -0.00591*(EQ123) + 0.000429*(EQ123)^2,0.0238*(EQ123) + -0.238))</f>
        <v>0.5360955087</v>
      </c>
      <c r="ES123" s="57">
        <v>0.598918888827285</v>
      </c>
      <c r="ET123" s="99">
        <f t="shared" si="51"/>
        <v>17.03346314</v>
      </c>
      <c r="EU123" s="57">
        <f>IF(UI!$D$19="Less efficient is fine",-0.479 + 0.0553*(ET123) + -0.000521*(ET123)^2,IF(UI!$D$19="More efficient the better",0.099 + -0.00591*(ET123) + 0.000429*(ET123)^2,0.0238*(ET123) + -0.238))</f>
        <v>0.1673964228</v>
      </c>
      <c r="EV123" s="57">
        <v>0.5934362477971623</v>
      </c>
      <c r="EW123" s="99">
        <f t="shared" si="52"/>
        <v>16.33911019</v>
      </c>
      <c r="EX123" s="57">
        <f>IF(UI!$D$19="Less efficient is fine",-0.479 + 0.0553*(EW123) + -0.000521*(EW123)^2,IF(UI!$D$19="More efficient the better",0.099 + -0.00591*(EW123) + 0.000429*(EW123)^2,0.0238*(EW123) + -0.238))</f>
        <v>0.1508708225</v>
      </c>
      <c r="EY123" s="57">
        <v>0.7358249652628963</v>
      </c>
      <c r="EZ123" s="99">
        <f t="shared" si="53"/>
        <v>11.72905382</v>
      </c>
      <c r="FA123" s="57">
        <f>IF(UI!$D$19="Less efficient is fine",-0.479 + 0.0553*(EZ123) + -0.000521*(EZ123)^2,IF(UI!$D$19="More efficient the better",0.099 + -0.00591*(EZ123) + 0.000429*(EZ123)^2,0.0238*(EZ123) + -0.238))</f>
        <v>0.04115148094</v>
      </c>
      <c r="FB123" s="57">
        <v>0.8282138904414267</v>
      </c>
      <c r="FC123" s="99">
        <f t="shared" si="54"/>
        <v>10.56553481</v>
      </c>
      <c r="FD123" s="57">
        <f>IF(UI!$D$19="Less efficient is fine",-0.479 + 0.0553*(FC123) + -0.000521*(FC123)^2,IF(UI!$D$19="More efficient the better",0.099 + -0.00591*(FC123) + 0.000429*(FC123)^2,0.0238*(FC123) + -0.238))</f>
        <v>0.01345972839</v>
      </c>
      <c r="FE123" s="57">
        <v>0.18336840602241666</v>
      </c>
      <c r="FF123" s="57">
        <f t="shared" si="55"/>
        <v>34.56984986</v>
      </c>
      <c r="FG123" s="57">
        <f>IF(UI!$D$19="Less efficient is fine",-0.479 + 0.0553*(FF123) + -0.000521*(FF123)^2,IF(UI!$D$19="More efficient the better",0.099 + -0.00591*(FF123) + 0.000429*(FF123)^2,0.0238*(FF123) + -0.238))</f>
        <v>0.5847624266</v>
      </c>
    </row>
    <row r="124" ht="15.75" customHeight="1">
      <c r="A124" s="57">
        <f t="shared" si="1"/>
        <v>0.2718003593</v>
      </c>
      <c r="B124" s="57">
        <v>0.5679977830897619</v>
      </c>
      <c r="C124" s="57">
        <f t="shared" si="2"/>
        <v>26.38283641</v>
      </c>
      <c r="D124" s="57">
        <f>IF(UI!$D$19="Less efficient is fine",-0.479 + 0.0553*(C124) + -0.000521*(C124)^2,IF(UI!$D$19="More efficient the better",0.099 + -0.00591*(C124) + 0.000429*(C124)^2,0.0238*(C124) + -0.238))</f>
        <v>0.3899115067</v>
      </c>
      <c r="E124" s="57">
        <v>0.05315886034396622</v>
      </c>
      <c r="F124" s="57">
        <f t="shared" si="3"/>
        <v>21.63031991</v>
      </c>
      <c r="G124" s="57">
        <f>IF(UI!$D$19="Less efficient is fine",-0.479 + 0.0553*(F124) + -0.000521*(F124)^2,IF(UI!$D$19="More efficient the better",0.099 + -0.00591*(F124) + 0.000429*(F124)^2,0.0238*(F124) + -0.238))</f>
        <v>0.2768016139</v>
      </c>
      <c r="H124" s="57">
        <v>0.06238420073761497</v>
      </c>
      <c r="I124" s="57">
        <f t="shared" si="4"/>
        <v>31.88306427</v>
      </c>
      <c r="J124" s="57">
        <f>IF(UI!$D$19="Less efficient is fine",-0.479 + 0.0553*(I124) + -0.000521*(I124)^2,IF(UI!$D$19="More efficient the better",0.099 + -0.00591*(I124) + 0.000429*(I124)^2,0.0238*(I124) + -0.238))</f>
        <v>0.5208169297</v>
      </c>
      <c r="K124" s="57">
        <v>0.07713803864084767</v>
      </c>
      <c r="L124" s="99">
        <f t="shared" si="5"/>
        <v>19.1783398</v>
      </c>
      <c r="M124" s="57">
        <f>IF(UI!$D$19="Less efficient is fine",-0.479 + 0.0553*(L124) + -0.000521*(L124)^2,IF(UI!$D$19="More efficient the better",0.099 + -0.00591*(L124) + 0.000429*(L124)^2,0.0238*(L124) + -0.238))</f>
        <v>0.2184444874</v>
      </c>
      <c r="N124" s="57">
        <v>0.9061943231458479</v>
      </c>
      <c r="O124" s="57">
        <f t="shared" si="6"/>
        <v>26.27002601</v>
      </c>
      <c r="P124" s="57">
        <f>IF(UI!$D$19="Less efficient is fine",-0.479 + 0.0553*(O124) + -0.000521*(O124)^2,IF(UI!$D$19="More efficient the better",0.099 + -0.00591*(O124) + 0.000429*(O124)^2,0.0238*(O124) + -0.238))</f>
        <v>0.3872266191</v>
      </c>
      <c r="Q124" s="57">
        <v>0.7478331088617749</v>
      </c>
      <c r="R124" s="57">
        <f t="shared" si="7"/>
        <v>19.69791421</v>
      </c>
      <c r="S124" s="57">
        <f>IF(UI!$D$19="Less efficient is fine",-0.479 + 0.0553*(R124) + -0.000521*(R124)^2,IF(UI!$D$19="More efficient the better",0.099 + -0.00591*(R124) + 0.000429*(R124)^2,0.0238*(R124) + -0.238))</f>
        <v>0.2308103581</v>
      </c>
      <c r="T124" s="57">
        <v>0.1783931290068702</v>
      </c>
      <c r="U124" s="57">
        <f t="shared" si="8"/>
        <v>24.98657939</v>
      </c>
      <c r="V124" s="57">
        <f>IF(UI!$D$19="Less efficient is fine",-0.479 + 0.0553*(U124) + -0.000521*(U124)^2,IF(UI!$D$19="More efficient the better",0.099 + -0.00591*(U124) + 0.000429*(U124)^2,0.0238*(U124) + -0.238))</f>
        <v>0.3566805895</v>
      </c>
      <c r="W124" s="57">
        <v>0.3546360543943118</v>
      </c>
      <c r="X124" s="57">
        <f t="shared" si="9"/>
        <v>21.36873177</v>
      </c>
      <c r="Y124" s="57">
        <f>IF(UI!$D$19="Less efficient is fine",-0.479 + 0.0553*(X124) + -0.000521*(X124)^2,IF(UI!$D$19="More efficient the better",0.099 + -0.00591*(X124) + 0.000429*(X124)^2,0.0238*(X124) + -0.238))</f>
        <v>0.2705758161</v>
      </c>
      <c r="Z124" s="57">
        <v>0.2906792789263293</v>
      </c>
      <c r="AA124" s="57">
        <f t="shared" si="10"/>
        <v>25.28740618</v>
      </c>
      <c r="AB124" s="57">
        <f>IF(UI!$D$19="Less efficient is fine",-0.479 + 0.0553*(AA124) + -0.000521*(AA124)^2,IF(UI!$D$19="More efficient the better",0.099 + -0.00591*(AA124) + 0.000429*(AA124)^2,0.0238*(AA124) + -0.238))</f>
        <v>0.363840267</v>
      </c>
      <c r="AC124" s="57">
        <v>0.5462478521856972</v>
      </c>
      <c r="AD124" s="57">
        <f t="shared" si="11"/>
        <v>22.26900001</v>
      </c>
      <c r="AE124" s="57">
        <f>IF(UI!$D$19="Less efficient is fine",-0.479 + 0.0553*(AD124) + -0.000521*(AD124)^2,IF(UI!$D$19="More efficient the better",0.099 + -0.00591*(AD124) + 0.000429*(AD124)^2,0.0238*(AD124) + -0.238))</f>
        <v>0.2920022002</v>
      </c>
      <c r="AF124" s="57">
        <v>0.3242265515589673</v>
      </c>
      <c r="AG124" s="57">
        <f t="shared" si="12"/>
        <v>28.07449917</v>
      </c>
      <c r="AH124" s="57">
        <f>IF(UI!$D$19="Less efficient is fine",-0.479 + 0.0553*(AG124) + -0.000521*(AG124)^2,IF(UI!$D$19="More efficient the better",0.099 + -0.00591*(AG124) + 0.000429*(AG124)^2,0.0238*(AG124) + -0.238))</f>
        <v>0.4301730802</v>
      </c>
      <c r="AI124" s="57">
        <v>0.7468866593812123</v>
      </c>
      <c r="AJ124" s="57">
        <f t="shared" si="13"/>
        <v>23.7715929</v>
      </c>
      <c r="AK124" s="57">
        <f>IF(UI!$D$19="Less efficient is fine",-0.479 + 0.0553*(AJ124) + -0.000521*(AJ124)^2,IF(UI!$D$19="More efficient the better",0.099 + -0.00591*(AJ124) + 0.000429*(AJ124)^2,0.0238*(AJ124) + -0.238))</f>
        <v>0.3277639111</v>
      </c>
      <c r="AL124" s="57">
        <v>0.26626185679249914</v>
      </c>
      <c r="AM124" s="57">
        <f t="shared" si="14"/>
        <v>23.82435556</v>
      </c>
      <c r="AN124" s="57">
        <f>IF(UI!$D$19="Less efficient is fine",-0.479 + 0.0553*(AM124) + -0.000521*(AM124)^2,IF(UI!$D$19="More efficient the better",0.099 + -0.00591*(AM124) + 0.000429*(AM124)^2,0.0238*(AM124) + -0.238))</f>
        <v>0.3290196623</v>
      </c>
      <c r="AO124" s="57">
        <v>0.8841820082803374</v>
      </c>
      <c r="AP124" s="57">
        <f t="shared" si="15"/>
        <v>21.090016</v>
      </c>
      <c r="AQ124" s="57">
        <f>IF(UI!$D$19="Less efficient is fine",-0.479 + 0.0553*(AP124) + -0.000521*(AP124)^2,IF(UI!$D$19="More efficient the better",0.099 + -0.00591*(AP124) + 0.000429*(AP124)^2,0.0238*(AP124) + -0.238))</f>
        <v>0.2639423807</v>
      </c>
      <c r="AR124" s="57">
        <v>0.8111965209802675</v>
      </c>
      <c r="AS124" s="57">
        <f t="shared" si="16"/>
        <v>28.04113279</v>
      </c>
      <c r="AT124" s="57">
        <f>IF(UI!$D$19="Less efficient is fine",-0.479 + 0.0553*(AS124) + -0.000521*(AS124)^2,IF(UI!$D$19="More efficient the better",0.099 + -0.00591*(AS124) + 0.000429*(AS124)^2,0.0238*(AS124) + -0.238))</f>
        <v>0.4293789605</v>
      </c>
      <c r="AU124" s="57">
        <v>0.15058103967032233</v>
      </c>
      <c r="AV124" s="57">
        <f t="shared" si="17"/>
        <v>24.92073826</v>
      </c>
      <c r="AW124" s="57">
        <f>IF(UI!$D$19="Less efficient is fine",-0.479 + 0.0553*(AV124) + -0.000521*(AV124)^2,IF(UI!$D$19="More efficient the better",0.099 + -0.00591*(AV124) + 0.000429*(AV124)^2,0.0238*(AV124) + -0.238))</f>
        <v>0.3551135706</v>
      </c>
      <c r="AX124" s="57">
        <v>0.1573288650267376</v>
      </c>
      <c r="AY124" s="57">
        <f t="shared" si="18"/>
        <v>25.52424623</v>
      </c>
      <c r="AZ124" s="57">
        <f>IF(UI!$D$19="Less efficient is fine",-0.479 + 0.0553*(AY124) + -0.000521*(AY124)^2,IF(UI!$D$19="More efficient the better",0.099 + -0.00591*(AY124) + 0.000429*(AY124)^2,0.0238*(AY124) + -0.238))</f>
        <v>0.3694770603</v>
      </c>
      <c r="BA124" s="57">
        <v>0.8374919392173347</v>
      </c>
      <c r="BB124" s="57">
        <f t="shared" si="19"/>
        <v>20.65197058</v>
      </c>
      <c r="BC124" s="57">
        <f>IF(UI!$D$19="Less efficient is fine",-0.479 + 0.0553*(BB124) + -0.000521*(BB124)^2,IF(UI!$D$19="More efficient the better",0.099 + -0.00591*(BB124) + 0.000429*(BB124)^2,0.0238*(BB124) + -0.238))</f>
        <v>0.2535168998</v>
      </c>
      <c r="BD124" s="57">
        <v>0.5534547479728489</v>
      </c>
      <c r="BE124" s="57">
        <f t="shared" si="20"/>
        <v>17.86563234</v>
      </c>
      <c r="BF124" s="57">
        <f>IF(UI!$D$19="Less efficient is fine",-0.479 + 0.0553*(BE124) + -0.000521*(BE124)^2,IF(UI!$D$19="More efficient the better",0.099 + -0.00591*(BE124) + 0.000429*(BE124)^2,0.0238*(BE124) + -0.238))</f>
        <v>0.1872020496</v>
      </c>
      <c r="BG124" s="57">
        <v>0.6322732086994726</v>
      </c>
      <c r="BH124" s="57">
        <f t="shared" si="21"/>
        <v>22.85290674</v>
      </c>
      <c r="BI124" s="57">
        <f>IF(UI!$D$19="Less efficient is fine",-0.479 + 0.0553*(BH124) + -0.000521*(BH124)^2,IF(UI!$D$19="More efficient the better",0.099 + -0.00591*(BH124) + 0.000429*(BH124)^2,0.0238*(BH124) + -0.238))</f>
        <v>0.3058991805</v>
      </c>
      <c r="BJ124" s="57">
        <v>0.9482480569795954</v>
      </c>
      <c r="BK124" s="57">
        <f t="shared" si="22"/>
        <v>16.93371461</v>
      </c>
      <c r="BL124" s="57">
        <f>IF(UI!$D$19="Less efficient is fine",-0.479 + 0.0553*(BK124) + -0.000521*(BK124)^2,IF(UI!$D$19="More efficient the better",0.099 + -0.00591*(BK124) + 0.000429*(BK124)^2,0.0238*(BK124) + -0.238))</f>
        <v>0.1650224078</v>
      </c>
      <c r="BM124" s="57">
        <v>0.24433226857177692</v>
      </c>
      <c r="BN124" s="57">
        <f t="shared" si="23"/>
        <v>26.84474996</v>
      </c>
      <c r="BO124" s="57">
        <f>IF(UI!$D$19="Less efficient is fine",-0.479 + 0.0553*(BN124) + -0.000521*(BN124)^2,IF(UI!$D$19="More efficient the better",0.099 + -0.00591*(BN124) + 0.000429*(BN124)^2,0.0238*(BN124) + -0.238))</f>
        <v>0.400905049</v>
      </c>
      <c r="BP124" s="57">
        <v>0.5600104426277354</v>
      </c>
      <c r="BQ124" s="57">
        <f t="shared" si="24"/>
        <v>19.15024379</v>
      </c>
      <c r="BR124" s="57">
        <f>IF(UI!$D$19="Less efficient is fine",-0.479 + 0.0553*(BQ124) + -0.000521*(BQ124)^2,IF(UI!$D$19="More efficient the better",0.099 + -0.00591*(BQ124) + 0.000429*(BQ124)^2,0.0238*(BQ124) + -0.238))</f>
        <v>0.2177758022</v>
      </c>
      <c r="BS124" s="57">
        <v>0.8553503777646666</v>
      </c>
      <c r="BT124" s="57">
        <f t="shared" si="25"/>
        <v>21.87733938</v>
      </c>
      <c r="BU124" s="57">
        <f>IF(UI!$D$19="Less efficient is fine",-0.479 + 0.0553*(BT124) + -0.000521*(BT124)^2,IF(UI!$D$19="More efficient the better",0.099 + -0.00591*(BT124) + 0.000429*(BT124)^2,0.0238*(BT124) + -0.238))</f>
        <v>0.2826806772</v>
      </c>
      <c r="BV124" s="57">
        <v>0.12060135772141567</v>
      </c>
      <c r="BW124" s="57">
        <f t="shared" si="26"/>
        <v>15.47337179</v>
      </c>
      <c r="BX124" s="57">
        <f>IF(UI!$D$19="Less efficient is fine",-0.479 + 0.0553*(BW124) + -0.000521*(BW124)^2,IF(UI!$D$19="More efficient the better",0.099 + -0.00591*(BW124) + 0.000429*(BW124)^2,0.0238*(BW124) + -0.238))</f>
        <v>0.1302662487</v>
      </c>
      <c r="BY124" s="57">
        <v>0.5713935016604095</v>
      </c>
      <c r="BZ124" s="57">
        <f t="shared" si="27"/>
        <v>23.18485918</v>
      </c>
      <c r="CA124" s="57">
        <f>IF(UI!$D$19="Less efficient is fine",-0.479 + 0.0553*(BZ124) + -0.000521*(BZ124)^2,IF(UI!$D$19="More efficient the better",0.099 + -0.00591*(BZ124) + 0.000429*(BZ124)^2,0.0238*(BZ124) + -0.238))</f>
        <v>0.3137996485</v>
      </c>
      <c r="CB124" s="57">
        <v>0.8042966660639344</v>
      </c>
      <c r="CC124" s="57">
        <f t="shared" si="28"/>
        <v>23.08958165</v>
      </c>
      <c r="CD124" s="57">
        <f>IF(UI!$D$19="Less efficient is fine",-0.479 + 0.0553*(CC124) + -0.000521*(CC124)^2,IF(UI!$D$19="More efficient the better",0.099 + -0.00591*(CC124) + 0.000429*(CC124)^2,0.0238*(CC124) + -0.238))</f>
        <v>0.3115320432</v>
      </c>
      <c r="CE124" s="57">
        <v>0.6849344190131944</v>
      </c>
      <c r="CF124" s="57">
        <f t="shared" si="29"/>
        <v>14.74945352</v>
      </c>
      <c r="CG124" s="57">
        <f>IF(UI!$D$19="Less efficient is fine",-0.479 + 0.0553*(CF124) + -0.000521*(CF124)^2,IF(UI!$D$19="More efficient the better",0.099 + -0.00591*(CF124) + 0.000429*(CF124)^2,0.0238*(CF124) + -0.238))</f>
        <v>0.1130369938</v>
      </c>
      <c r="CH124" s="57">
        <v>0.0485712357047523</v>
      </c>
      <c r="CI124" s="57">
        <f t="shared" si="30"/>
        <v>15.77919218</v>
      </c>
      <c r="CJ124" s="57">
        <f>IF(UI!$D$19="Less efficient is fine",-0.479 + 0.0553*(CI124) + -0.000521*(CI124)^2,IF(UI!$D$19="More efficient the better",0.099 + -0.00591*(CI124) + 0.000429*(CI124)^2,0.0238*(CI124) + -0.238))</f>
        <v>0.1375447738</v>
      </c>
      <c r="CK124" s="57">
        <v>0.06497464538806952</v>
      </c>
      <c r="CL124" s="57">
        <f t="shared" si="31"/>
        <v>22.802424</v>
      </c>
      <c r="CM124" s="57">
        <f>IF(UI!$D$19="Less efficient is fine",-0.479 + 0.0553*(CL124) + -0.000521*(CL124)^2,IF(UI!$D$19="More efficient the better",0.099 + -0.00591*(CL124) + 0.000429*(CL124)^2,0.0238*(CL124) + -0.238))</f>
        <v>0.3046976912</v>
      </c>
      <c r="CN124" s="57">
        <v>0.6012364628784951</v>
      </c>
      <c r="CO124" s="57">
        <f t="shared" si="32"/>
        <v>21.62376971</v>
      </c>
      <c r="CP124" s="57">
        <f>IF(UI!$D$19="Less efficient is fine",-0.479 + 0.0553*(CO124) + -0.000521*(CO124)^2,IF(UI!$D$19="More efficient the better",0.099 + -0.00591*(CO124) + 0.000429*(CO124)^2,0.0238*(CO124) + -0.238))</f>
        <v>0.2766457191</v>
      </c>
      <c r="CQ124" s="57">
        <v>0.3927519160424071</v>
      </c>
      <c r="CR124" s="57">
        <f t="shared" si="33"/>
        <v>22.87457597</v>
      </c>
      <c r="CS124" s="57">
        <f>IF(UI!$D$19="Less efficient is fine",-0.479 + 0.0553*(CR124) + -0.000521*(CR124)^2,IF(UI!$D$19="More efficient the better",0.099 + -0.00591*(CR124) + 0.000429*(CR124)^2,0.0238*(CR124) + -0.238))</f>
        <v>0.3064149082</v>
      </c>
      <c r="CT124" s="57">
        <v>0.30837736291907847</v>
      </c>
      <c r="CU124" s="57">
        <f t="shared" si="34"/>
        <v>18.96334333</v>
      </c>
      <c r="CV124" s="57">
        <f>IF(UI!$D$19="Less efficient is fine",-0.479 + 0.0553*(CU124) + -0.000521*(CU124)^2,IF(UI!$D$19="More efficient the better",0.099 + -0.00591*(CU124) + 0.000429*(CU124)^2,0.0238*(CU124) + -0.238))</f>
        <v>0.2133275713</v>
      </c>
      <c r="CW124" s="57">
        <v>0.3985881784005727</v>
      </c>
      <c r="CX124" s="57">
        <f t="shared" si="35"/>
        <v>27.01781299</v>
      </c>
      <c r="CY124" s="57">
        <f>IF(UI!$D$19="Less efficient is fine",-0.479 + 0.0553*(CX124) + -0.000521*(CX124)^2,IF(UI!$D$19="More efficient the better",0.099 + -0.00591*(CX124) + 0.000429*(CX124)^2,0.0238*(CX124) + -0.238))</f>
        <v>0.4050239492</v>
      </c>
      <c r="CZ124" s="57">
        <v>0.0613171437188873</v>
      </c>
      <c r="DA124" s="57">
        <f t="shared" si="36"/>
        <v>27.57586304</v>
      </c>
      <c r="DB124" s="57">
        <f>IF(UI!$D$19="Less efficient is fine",-0.479 + 0.0553*(DA124) + -0.000521*(DA124)^2,IF(UI!$D$19="Efficient",0.099 + -0.00591*(DA124) + 0.000429*(DA124)^2,0.0238*(DA124) + -0.238))</f>
        <v>0.4183055404</v>
      </c>
      <c r="DC124" s="57">
        <v>0.9189844885934753</v>
      </c>
      <c r="DD124" s="57">
        <f t="shared" si="37"/>
        <v>24.51398125</v>
      </c>
      <c r="DE124" s="57">
        <f>IF(UI!$D$19="Less efficient is fine",-0.479 + 0.0553*(DD124) + -0.000521*(DD124)^2,IF(UI!$D$19="More efficient the better",0.099 + -0.00591*(DD124) + 0.000429*(DD124)^2,0.0238*(DD124) + -0.238))</f>
        <v>0.3454327538</v>
      </c>
      <c r="DF124" s="57">
        <v>0.8980197320729253</v>
      </c>
      <c r="DG124" s="57">
        <f t="shared" si="38"/>
        <v>26.3066283</v>
      </c>
      <c r="DH124" s="57">
        <f>IF(UI!$D$19="Less efficient is fine",-0.479 + 0.0553*(DG124) + -0.000521*(DG124)^2,IF(UI!$D$19="More efficient the better",0.099 + -0.00591*(DG124) + 0.000429*(DG124)^2,0.0238*(DG124) + -0.238))</f>
        <v>0.3880977536</v>
      </c>
      <c r="DI124" s="57">
        <v>0.3623740107577639</v>
      </c>
      <c r="DJ124" s="57">
        <f t="shared" si="39"/>
        <v>31.40528535</v>
      </c>
      <c r="DK124" s="57">
        <f>IF(UI!$D$19="Less efficient is fine",-0.479 + 0.0553*(DJ124) + -0.000521*(DJ124)^2,IF(UI!$D$19="More efficient the better",0.099 + -0.00591*(DJ124) + 0.000429*(DJ124)^2,0.0238*(DJ124) + -0.238))</f>
        <v>0.5094457914</v>
      </c>
      <c r="DL124" s="57">
        <v>0.5474483652884076</v>
      </c>
      <c r="DM124" s="57">
        <f t="shared" si="40"/>
        <v>21.4376776</v>
      </c>
      <c r="DN124" s="57">
        <f>IF(UI!$D$19="Less efficient is fine",-0.479 + 0.0553*(DM124) + -0.000521*(DM124)^2,IF(UI!$D$19="More efficient the better",0.099 + -0.00591*(DM124) + 0.000429*(DM124)^2,0.0238*(DM124) + -0.238))</f>
        <v>0.272216727</v>
      </c>
      <c r="DO124" s="57">
        <v>0.8289692682740699</v>
      </c>
      <c r="DP124" s="57">
        <f t="shared" si="41"/>
        <v>24.73625812</v>
      </c>
      <c r="DQ124" s="57">
        <f>IF(UI!$D$19="Less efficient is fine",-0.479 + 0.0553*(DP124) + -0.000521*(DP124)^2,IF(UI!$D$19="More efficient the better",0.099 + -0.00591*(DP124) + 0.000429*(DP124)^2,0.0238*(DP124) + -0.238))</f>
        <v>0.3507229433</v>
      </c>
      <c r="DR124" s="57">
        <v>0.05158893851102031</v>
      </c>
      <c r="DS124" s="57">
        <f t="shared" si="42"/>
        <v>25.12424597</v>
      </c>
      <c r="DT124" s="57">
        <f>IF(UI!$D$19="Less efficient is fine",-0.479 + 0.0553*(DS124) + -0.000521*(DS124)^2,IF(UI!$D$19="More efficient the better",0.099 + -0.00591*(DS124) + 0.000429*(DS124)^2,0.0238*(DS124) + -0.238))</f>
        <v>0.359957054</v>
      </c>
      <c r="DU124" s="57">
        <v>0.7292258427467974</v>
      </c>
      <c r="DV124" s="57">
        <f t="shared" si="43"/>
        <v>23.36032916</v>
      </c>
      <c r="DW124" s="57">
        <f>IF(UI!$D$19="Less efficient is fine",-0.479 + 0.0553*(DV124) + -0.000521*(DV124)^2,IF(UI!$D$19="More efficient the better",0.099 + -0.00591*(DV124) + 0.000429*(DV124)^2,0.0238*(DV124) + -0.238))</f>
        <v>0.317975834</v>
      </c>
      <c r="DX124" s="57">
        <v>0.35074787052571865</v>
      </c>
      <c r="DY124" s="99">
        <f t="shared" si="44"/>
        <v>31.18776713</v>
      </c>
      <c r="DZ124" s="57">
        <f>IF(UI!$D$19="Less efficient is fine",-0.479 + 0.0553*(DY124) + -0.000521*(DY124)^2,IF(UI!$D$19="More efficient the better",0.099 + -0.00591*(DY124) + 0.000429*(DY124)^2,0.0238*(DY124) + -0.238))</f>
        <v>0.5042688577</v>
      </c>
      <c r="EA124" s="57">
        <v>0.5010749093705105</v>
      </c>
      <c r="EB124" s="99">
        <f t="shared" si="45"/>
        <v>20.393546</v>
      </c>
      <c r="EC124" s="57">
        <f>IF(UI!$D$19="Less efficient is fine",-0.479 + 0.0553*(EB124) + -0.000521*(EB124)^2,IF(UI!$D$19="More efficient the better",0.099 + -0.00591*(EB124) + 0.000429*(EB124)^2,0.0238*(EB124) + -0.238))</f>
        <v>0.2473663948</v>
      </c>
      <c r="ED124" s="57">
        <v>0.01841460480841517</v>
      </c>
      <c r="EE124" s="99">
        <f t="shared" si="46"/>
        <v>24.47977345</v>
      </c>
      <c r="EF124" s="57">
        <f>IF(UI!$D$19="Less efficient is fine",-0.479 + 0.0553*(EE124) + -0.000521*(EE124)^2,IF(UI!$D$19="More efficient the better",0.099 + -0.00591*(EE124) + 0.000429*(EE124)^2,0.0238*(EE124) + -0.238))</f>
        <v>0.344618608</v>
      </c>
      <c r="EG124" s="57">
        <v>0.29999352110580113</v>
      </c>
      <c r="EH124" s="99">
        <f t="shared" si="47"/>
        <v>21.71105907</v>
      </c>
      <c r="EI124" s="57">
        <f>IF(UI!$D$19="Less efficient is fine",-0.479 + 0.0553*(EH124) + -0.000521*(EH124)^2,IF(UI!$D$19="More efficient the better",0.099 + -0.00591*(EH124) + 0.000429*(EH124)^2,0.0238*(EH124) + -0.238))</f>
        <v>0.2787232058</v>
      </c>
      <c r="EJ124" s="57">
        <v>0.9423709013485321</v>
      </c>
      <c r="EK124" s="99">
        <f t="shared" si="48"/>
        <v>21.51099857</v>
      </c>
      <c r="EL124" s="57">
        <f>IF(UI!$D$19="Less efficient is fine",-0.479 + 0.0553*(EK124) + -0.000521*(EK124)^2,IF(UI!$D$19="More efficient the better",0.099 + -0.00591*(EK124) + 0.000429*(EK124)^2,0.0238*(EK124) + -0.238))</f>
        <v>0.273961766</v>
      </c>
      <c r="EM124" s="57">
        <v>0.29716737309404384</v>
      </c>
      <c r="EN124" s="99">
        <f t="shared" si="49"/>
        <v>20.54186218</v>
      </c>
      <c r="EO124" s="57">
        <f>IF(UI!$D$19="Less efficient is fine",-0.479 + 0.0553*(EN124) + -0.000521*(EN124)^2,IF(UI!$D$19="More efficient the better",0.099 + -0.00591*(EN124) + 0.000429*(EN124)^2,0.0238*(EN124) + -0.238))</f>
        <v>0.2508963199</v>
      </c>
      <c r="EP124" s="57">
        <v>0.9252980876776834</v>
      </c>
      <c r="EQ124" s="99">
        <f t="shared" si="50"/>
        <v>43.18792659</v>
      </c>
      <c r="ER124" s="57">
        <f>IF(UI!$D$19="Less efficient is fine",-0.479 + 0.0553*(EQ124) + -0.000521*(EQ124)^2,IF(UI!$D$19="More efficient the better",0.099 + -0.00591*(EQ124) + 0.000429*(EQ124)^2,0.0238*(EQ124) + -0.238))</f>
        <v>0.7898726527</v>
      </c>
      <c r="ES124" s="57">
        <v>0.6848729561420718</v>
      </c>
      <c r="ET124" s="99">
        <f t="shared" si="51"/>
        <v>17.59769229</v>
      </c>
      <c r="EU124" s="57">
        <f>IF(UI!$D$19="Less efficient is fine",-0.479 + 0.0553*(ET124) + -0.000521*(ET124)^2,IF(UI!$D$19="More efficient the better",0.099 + -0.00591*(ET124) + 0.000429*(ET124)^2,0.0238*(ET124) + -0.238))</f>
        <v>0.1808250764</v>
      </c>
      <c r="EV124" s="57">
        <v>0.7120402913841132</v>
      </c>
      <c r="EW124" s="99">
        <f t="shared" si="52"/>
        <v>17.71106549</v>
      </c>
      <c r="EX124" s="57">
        <f>IF(UI!$D$19="Less efficient is fine",-0.479 + 0.0553*(EW124) + -0.000521*(EW124)^2,IF(UI!$D$19="More efficient the better",0.099 + -0.00591*(EW124) + 0.000429*(EW124)^2,0.0238*(EW124) + -0.238))</f>
        <v>0.1835233587</v>
      </c>
      <c r="EY124" s="57">
        <v>0.37775451198914545</v>
      </c>
      <c r="EZ124" s="99">
        <f t="shared" si="53"/>
        <v>13.30380033</v>
      </c>
      <c r="FA124" s="57">
        <f>IF(UI!$D$19="Less efficient is fine",-0.479 + 0.0553*(EZ124) + -0.000521*(EZ124)^2,IF(UI!$D$19="More efficient the better",0.099 + -0.00591*(EZ124) + 0.000429*(EZ124)^2,0.0238*(EZ124) + -0.238))</f>
        <v>0.07863044789</v>
      </c>
      <c r="FB124" s="57">
        <v>0.9890444661488312</v>
      </c>
      <c r="FC124" s="99">
        <f t="shared" si="54"/>
        <v>12.38521067</v>
      </c>
      <c r="FD124" s="57">
        <f>IF(UI!$D$19="Less efficient is fine",-0.479 + 0.0553*(FC124) + -0.000521*(FC124)^2,IF(UI!$D$19="More efficient the better",0.099 + -0.00591*(FC124) + 0.000429*(FC124)^2,0.0238*(FC124) + -0.238))</f>
        <v>0.05676801399</v>
      </c>
      <c r="FE124" s="57">
        <v>0.16388673215907823</v>
      </c>
      <c r="FF124" s="57">
        <f t="shared" si="55"/>
        <v>34.15643793</v>
      </c>
      <c r="FG124" s="57">
        <f>IF(UI!$D$19="Less efficient is fine",-0.479 + 0.0553*(FF124) + -0.000521*(FF124)^2,IF(UI!$D$19="More efficient the better",0.099 + -0.00591*(FF124) + 0.000429*(FF124)^2,0.0238*(FF124) + -0.238))</f>
        <v>0.5749232227</v>
      </c>
    </row>
    <row r="125" ht="15.75" customHeight="1">
      <c r="A125" s="57">
        <f t="shared" si="1"/>
        <v>0.58758493</v>
      </c>
      <c r="B125" s="57">
        <v>0.8528165288084345</v>
      </c>
      <c r="C125" s="57">
        <f t="shared" si="2"/>
        <v>31.63541521</v>
      </c>
      <c r="D125" s="57">
        <f>IF(UI!$D$19="Less efficient is fine",-0.479 + 0.0553*(C125) + -0.000521*(C125)^2,IF(UI!$D$19="More efficient the better",0.099 + -0.00591*(C125) + 0.000429*(C125)^2,0.0238*(C125) + -0.238))</f>
        <v>0.514922882</v>
      </c>
      <c r="E125" s="57">
        <v>0.9254180682766335</v>
      </c>
      <c r="F125" s="57">
        <f t="shared" si="3"/>
        <v>25.68195844</v>
      </c>
      <c r="G125" s="57">
        <f>IF(UI!$D$19="Less efficient is fine",-0.479 + 0.0553*(F125) + -0.000521*(F125)^2,IF(UI!$D$19="More efficient the better",0.099 + -0.00591*(F125) + 0.000429*(F125)^2,0.0238*(F125) + -0.238))</f>
        <v>0.3732306108</v>
      </c>
      <c r="H125" s="57">
        <v>0.6569254548216722</v>
      </c>
      <c r="I125" s="57">
        <f t="shared" si="4"/>
        <v>28.41943364</v>
      </c>
      <c r="J125" s="57">
        <f>IF(UI!$D$19="Less efficient is fine",-0.479 + 0.0553*(I125) + -0.000521*(I125)^2,IF(UI!$D$19="More efficient the better",0.099 + -0.00591*(I125) + 0.000429*(I125)^2,0.0238*(I125) + -0.238))</f>
        <v>0.4383825207</v>
      </c>
      <c r="K125" s="57">
        <v>0.8769979004648303</v>
      </c>
      <c r="L125" s="99">
        <f t="shared" si="5"/>
        <v>20.06321647</v>
      </c>
      <c r="M125" s="57">
        <f>IF(UI!$D$19="Less efficient is fine",-0.479 + 0.0553*(L125) + -0.000521*(L125)^2,IF(UI!$D$19="More efficient the better",0.099 + -0.00591*(L125) + 0.000429*(L125)^2,0.0238*(L125) + -0.238))</f>
        <v>0.239504552</v>
      </c>
      <c r="N125" s="57">
        <v>0.8622375678283435</v>
      </c>
      <c r="O125" s="57">
        <f t="shared" si="6"/>
        <v>25.26795498</v>
      </c>
      <c r="P125" s="57">
        <f>IF(UI!$D$19="Less efficient is fine",-0.479 + 0.0553*(O125) + -0.000521*(O125)^2,IF(UI!$D$19="More efficient the better",0.099 + -0.00591*(O125) + 0.000429*(O125)^2,0.0238*(O125) + -0.238))</f>
        <v>0.3633773286</v>
      </c>
      <c r="Q125" s="57">
        <v>0.18343222192935604</v>
      </c>
      <c r="R125" s="57">
        <f t="shared" si="7"/>
        <v>21.11992675</v>
      </c>
      <c r="S125" s="57">
        <f>IF(UI!$D$19="Less efficient is fine",-0.479 + 0.0553*(R125) + -0.000521*(R125)^2,IF(UI!$D$19="More efficient the better",0.099 + -0.00591*(R125) + 0.000429*(R125)^2,0.0238*(R125) + -0.238))</f>
        <v>0.2646542567</v>
      </c>
      <c r="T125" s="57">
        <v>0.7419292115987162</v>
      </c>
      <c r="U125" s="57">
        <f t="shared" si="8"/>
        <v>23.65259844</v>
      </c>
      <c r="V125" s="57">
        <f>IF(UI!$D$19="Less efficient is fine",-0.479 + 0.0553*(U125) + -0.000521*(U125)^2,IF(UI!$D$19="More efficient the better",0.099 + -0.00591*(U125) + 0.000429*(U125)^2,0.0238*(U125) + -0.238))</f>
        <v>0.3249318428</v>
      </c>
      <c r="W125" s="57">
        <v>0.436520626128889</v>
      </c>
      <c r="X125" s="57">
        <f t="shared" si="9"/>
        <v>21.73746706</v>
      </c>
      <c r="Y125" s="57">
        <f>IF(UI!$D$19="Less efficient is fine",-0.479 + 0.0553*(X125) + -0.000521*(X125)^2,IF(UI!$D$19="More efficient the better",0.099 + -0.00591*(X125) + 0.000429*(X125)^2,0.0238*(X125) + -0.238))</f>
        <v>0.2793517161</v>
      </c>
      <c r="Z125" s="57">
        <v>0.4651403086923075</v>
      </c>
      <c r="AA125" s="57">
        <f t="shared" si="10"/>
        <v>25.89353168</v>
      </c>
      <c r="AB125" s="57">
        <f>IF(UI!$D$19="Less efficient is fine",-0.479 + 0.0553*(AA125) + -0.000521*(AA125)^2,IF(UI!$D$19="More efficient the better",0.099 + -0.00591*(AA125) + 0.000429*(AA125)^2,0.0238*(AA125) + -0.238))</f>
        <v>0.3782660539</v>
      </c>
      <c r="AC125" s="57">
        <v>0.6785240224557627</v>
      </c>
      <c r="AD125" s="57">
        <f t="shared" si="11"/>
        <v>23.65098889</v>
      </c>
      <c r="AE125" s="57">
        <f>IF(UI!$D$19="Less efficient is fine",-0.479 + 0.0553*(AD125) + -0.000521*(AD125)^2,IF(UI!$D$19="More efficient the better",0.099 + -0.00591*(AD125) + 0.000429*(AD125)^2,0.0238*(AD125) + -0.238))</f>
        <v>0.3248935357</v>
      </c>
      <c r="AF125" s="57">
        <v>0.23339617624700548</v>
      </c>
      <c r="AG125" s="57">
        <f t="shared" si="12"/>
        <v>29.38256659</v>
      </c>
      <c r="AH125" s="57">
        <f>IF(UI!$D$19="Less efficient is fine",-0.479 + 0.0553*(AG125) + -0.000521*(AG125)^2,IF(UI!$D$19="More efficient the better",0.099 + -0.00591*(AG125) + 0.000429*(AG125)^2,0.0238*(AG125) + -0.238))</f>
        <v>0.4613050849</v>
      </c>
      <c r="AI125" s="57">
        <v>0.6524663075760463</v>
      </c>
      <c r="AJ125" s="57">
        <f t="shared" si="13"/>
        <v>22.87352966</v>
      </c>
      <c r="AK125" s="57">
        <f>IF(UI!$D$19="Less efficient is fine",-0.479 + 0.0553*(AJ125) + -0.000521*(AJ125)^2,IF(UI!$D$19="More efficient the better",0.099 + -0.00591*(AJ125) + 0.000429*(AJ125)^2,0.0238*(AJ125) + -0.238))</f>
        <v>0.306390006</v>
      </c>
      <c r="AL125" s="57">
        <v>0.8797779614442264</v>
      </c>
      <c r="AM125" s="57">
        <f t="shared" si="14"/>
        <v>23.16239662</v>
      </c>
      <c r="AN125" s="57">
        <f>IF(UI!$D$19="Less efficient is fine",-0.479 + 0.0553*(AM125) + -0.000521*(AM125)^2,IF(UI!$D$19="More efficient the better",0.099 + -0.00591*(AM125) + 0.000429*(AM125)^2,0.0238*(AM125) + -0.238))</f>
        <v>0.3132650395</v>
      </c>
      <c r="AO125" s="57">
        <v>0.21519196882837888</v>
      </c>
      <c r="AP125" s="57">
        <f t="shared" si="15"/>
        <v>20.96810961</v>
      </c>
      <c r="AQ125" s="57">
        <f>IF(UI!$D$19="Less efficient is fine",-0.479 + 0.0553*(AP125) + -0.000521*(AP125)^2,IF(UI!$D$19="More efficient the better",0.099 + -0.00591*(AP125) + 0.000429*(AP125)^2,0.0238*(AP125) + -0.238))</f>
        <v>0.2610410087</v>
      </c>
      <c r="AR125" s="57">
        <v>0.7446969051123142</v>
      </c>
      <c r="AS125" s="57">
        <f t="shared" si="16"/>
        <v>26.7450452</v>
      </c>
      <c r="AT125" s="57">
        <f>IF(UI!$D$19="Less efficient is fine",-0.479 + 0.0553*(AS125) + -0.000521*(AS125)^2,IF(UI!$D$19="More efficient the better",0.099 + -0.00591*(AS125) + 0.000429*(AS125)^2,0.0238*(AS125) + -0.238))</f>
        <v>0.3985320758</v>
      </c>
      <c r="AU125" s="57">
        <v>0.07526129313675167</v>
      </c>
      <c r="AV125" s="57">
        <f t="shared" si="17"/>
        <v>24.35790341</v>
      </c>
      <c r="AW125" s="57">
        <f>IF(UI!$D$19="Less efficient is fine",-0.479 + 0.0553*(AV125) + -0.000521*(AV125)^2,IF(UI!$D$19="More efficient the better",0.099 + -0.00591*(AV125) + 0.000429*(AV125)^2,0.0238*(AV125) + -0.238))</f>
        <v>0.3417181013</v>
      </c>
      <c r="AX125" s="57">
        <v>0.7818129442950246</v>
      </c>
      <c r="AY125" s="57">
        <f t="shared" si="18"/>
        <v>24.65144257</v>
      </c>
      <c r="AZ125" s="57">
        <f>IF(UI!$D$19="Less efficient is fine",-0.479 + 0.0553*(AY125) + -0.000521*(AY125)^2,IF(UI!$D$19="More efficient the better",0.099 + -0.00591*(AY125) + 0.000429*(AY125)^2,0.0238*(AY125) + -0.238))</f>
        <v>0.3487043332</v>
      </c>
      <c r="BA125" s="57">
        <v>0.9322581540671177</v>
      </c>
      <c r="BB125" s="57">
        <f t="shared" si="19"/>
        <v>22.54709327</v>
      </c>
      <c r="BC125" s="57">
        <f>IF(UI!$D$19="Less efficient is fine",-0.479 + 0.0553*(BB125) + -0.000521*(BB125)^2,IF(UI!$D$19="More efficient the better",0.099 + -0.00591*(BB125) + 0.000429*(BB125)^2,0.0238*(BB125) + -0.238))</f>
        <v>0.2986208198</v>
      </c>
      <c r="BD125" s="57">
        <v>0.2688074199128554</v>
      </c>
      <c r="BE125" s="57">
        <f t="shared" si="20"/>
        <v>21.66611115</v>
      </c>
      <c r="BF125" s="57">
        <f>IF(UI!$D$19="Less efficient is fine",-0.479 + 0.0553*(BE125) + -0.000521*(BE125)^2,IF(UI!$D$19="More efficient the better",0.099 + -0.00591*(BE125) + 0.000429*(BE125)^2,0.0238*(BE125) + -0.238))</f>
        <v>0.2776534455</v>
      </c>
      <c r="BG125" s="57">
        <v>0.6015299468209121</v>
      </c>
      <c r="BH125" s="57">
        <f t="shared" si="21"/>
        <v>22.43725344</v>
      </c>
      <c r="BI125" s="57">
        <f>IF(UI!$D$19="Less efficient is fine",-0.479 + 0.0553*(BH125) + -0.000521*(BH125)^2,IF(UI!$D$19="More efficient the better",0.099 + -0.00591*(BH125) + 0.000429*(BH125)^2,0.0238*(BH125) + -0.238))</f>
        <v>0.2960066319</v>
      </c>
      <c r="BJ125" s="57">
        <v>0.8725930272931304</v>
      </c>
      <c r="BK125" s="57">
        <f t="shared" si="22"/>
        <v>15.75792115</v>
      </c>
      <c r="BL125" s="57">
        <f>IF(UI!$D$19="Less efficient is fine",-0.479 + 0.0553*(BK125) + -0.000521*(BK125)^2,IF(UI!$D$19="More efficient the better",0.099 + -0.00591*(BK125) + 0.000429*(BK125)^2,0.0238*(BK125) + -0.238))</f>
        <v>0.1370385234</v>
      </c>
      <c r="BM125" s="57">
        <v>0.9224264944993515</v>
      </c>
      <c r="BN125" s="57">
        <f t="shared" si="23"/>
        <v>29.06854038</v>
      </c>
      <c r="BO125" s="57">
        <f>IF(UI!$D$19="Less efficient is fine",-0.479 + 0.0553*(BN125) + -0.000521*(BN125)^2,IF(UI!$D$19="More efficient the better",0.099 + -0.00591*(BN125) + 0.000429*(BN125)^2,0.0238*(BN125) + -0.238))</f>
        <v>0.4538312611</v>
      </c>
      <c r="BP125" s="57">
        <v>0.9884317578447581</v>
      </c>
      <c r="BQ125" s="57">
        <f t="shared" si="24"/>
        <v>27.4028784</v>
      </c>
      <c r="BR125" s="57">
        <f>IF(UI!$D$19="Less efficient is fine",-0.479 + 0.0553*(BQ125) + -0.000521*(BQ125)^2,IF(UI!$D$19="More efficient the better",0.099 + -0.00591*(BQ125) + 0.000429*(BQ125)^2,0.0238*(BQ125) + -0.238))</f>
        <v>0.414188506</v>
      </c>
      <c r="BS125" s="57">
        <v>0.8748568885542594</v>
      </c>
      <c r="BT125" s="57">
        <f t="shared" si="25"/>
        <v>22.16537934</v>
      </c>
      <c r="BU125" s="57">
        <f>IF(UI!$D$19="Less efficient is fine",-0.479 + 0.0553*(BT125) + -0.000521*(BT125)^2,IF(UI!$D$19="More efficient the better",0.099 + -0.00591*(BT125) + 0.000429*(BT125)^2,0.0238*(BT125) + -0.238))</f>
        <v>0.2895360283</v>
      </c>
      <c r="BV125" s="57">
        <v>0.1619591547350845</v>
      </c>
      <c r="BW125" s="57">
        <f t="shared" si="26"/>
        <v>15.70741465</v>
      </c>
      <c r="BX125" s="57">
        <f>IF(UI!$D$19="Less efficient is fine",-0.479 + 0.0553*(BW125) + -0.000521*(BW125)^2,IF(UI!$D$19="More efficient the better",0.099 + -0.00591*(BW125) + 0.000429*(BW125)^2,0.0238*(BW125) + -0.238))</f>
        <v>0.1358364687</v>
      </c>
      <c r="BY125" s="57">
        <v>0.5259423408957838</v>
      </c>
      <c r="BZ125" s="57">
        <f t="shared" si="27"/>
        <v>22.78092363</v>
      </c>
      <c r="CA125" s="57">
        <f>IF(UI!$D$19="Less efficient is fine",-0.479 + 0.0553*(BZ125) + -0.000521*(BZ125)^2,IF(UI!$D$19="More efficient the better",0.099 + -0.00591*(BZ125) + 0.000429*(BZ125)^2,0.0238*(BZ125) + -0.238))</f>
        <v>0.3041859823</v>
      </c>
      <c r="CB125" s="57">
        <v>0.8432331134060622</v>
      </c>
      <c r="CC125" s="57">
        <f t="shared" si="28"/>
        <v>23.71011444</v>
      </c>
      <c r="CD125" s="57">
        <f>IF(UI!$D$19="Less efficient is fine",-0.479 + 0.0553*(CC125) + -0.000521*(CC125)^2,IF(UI!$D$19="More efficient the better",0.099 + -0.00591*(CC125) + 0.000429*(CC125)^2,0.0238*(CC125) + -0.238))</f>
        <v>0.3263007236</v>
      </c>
      <c r="CE125" s="57">
        <v>0.5217708216403574</v>
      </c>
      <c r="CF125" s="57">
        <f t="shared" si="29"/>
        <v>13.53122476</v>
      </c>
      <c r="CG125" s="57">
        <f>IF(UI!$D$19="Less efficient is fine",-0.479 + 0.0553*(CF125) + -0.000521*(CF125)^2,IF(UI!$D$19="More efficient the better",0.099 + -0.00591*(CF125) + 0.000429*(CF125)^2,0.0238*(CF125) + -0.238))</f>
        <v>0.08404314929</v>
      </c>
      <c r="CH125" s="57">
        <v>0.16563295637032993</v>
      </c>
      <c r="CI125" s="57">
        <f t="shared" si="30"/>
        <v>16.43889261</v>
      </c>
      <c r="CJ125" s="57">
        <f>IF(UI!$D$19="Less efficient is fine",-0.479 + 0.0553*(CI125) + -0.000521*(CI125)^2,IF(UI!$D$19="More efficient the better",0.099 + -0.00591*(CI125) + 0.000429*(CI125)^2,0.0238*(CI125) + -0.238))</f>
        <v>0.1532456442</v>
      </c>
      <c r="CK125" s="57">
        <v>0.11357647326052978</v>
      </c>
      <c r="CL125" s="57">
        <f t="shared" si="31"/>
        <v>23.38302825</v>
      </c>
      <c r="CM125" s="57">
        <f>IF(UI!$D$19="Less efficient is fine",-0.479 + 0.0553*(CL125) + -0.000521*(CL125)^2,IF(UI!$D$19="More efficient the better",0.099 + -0.00591*(CL125) + 0.000429*(CL125)^2,0.0238*(CL125) + -0.238))</f>
        <v>0.3185160725</v>
      </c>
      <c r="CN125" s="57">
        <v>0.8693271646475097</v>
      </c>
      <c r="CO125" s="57">
        <f t="shared" si="32"/>
        <v>26.06016284</v>
      </c>
      <c r="CP125" s="57">
        <f>IF(UI!$D$19="Less efficient is fine",-0.479 + 0.0553*(CO125) + -0.000521*(CO125)^2,IF(UI!$D$19="More efficient the better",0.099 + -0.00591*(CO125) + 0.000429*(CO125)^2,0.0238*(CO125) + -0.238))</f>
        <v>0.3822318755</v>
      </c>
      <c r="CQ125" s="57">
        <v>0.1281002876324575</v>
      </c>
      <c r="CR125" s="57">
        <f t="shared" si="33"/>
        <v>20.78389429</v>
      </c>
      <c r="CS125" s="57">
        <f>IF(UI!$D$19="Less efficient is fine",-0.479 + 0.0553*(CR125) + -0.000521*(CR125)^2,IF(UI!$D$19="More efficient the better",0.099 + -0.00591*(CR125) + 0.000429*(CR125)^2,0.0238*(CR125) + -0.238))</f>
        <v>0.256656684</v>
      </c>
      <c r="CT125" s="57">
        <v>0.5993725103884847</v>
      </c>
      <c r="CU125" s="57">
        <f t="shared" si="34"/>
        <v>15.75010558</v>
      </c>
      <c r="CV125" s="57">
        <f>IF(UI!$D$19="Less efficient is fine",-0.479 + 0.0553*(CU125) + -0.000521*(CU125)^2,IF(UI!$D$19="More efficient the better",0.099 + -0.00591*(CU125) + 0.000429*(CU125)^2,0.0238*(CU125) + -0.238))</f>
        <v>0.1368525128</v>
      </c>
      <c r="CW125" s="57">
        <v>0.9134670107523248</v>
      </c>
      <c r="CX125" s="57">
        <f t="shared" si="35"/>
        <v>27.37215873</v>
      </c>
      <c r="CY125" s="57">
        <f>IF(UI!$D$19="Less efficient is fine",-0.479 + 0.0553*(CX125) + -0.000521*(CX125)^2,IF(UI!$D$19="More efficient the better",0.099 + -0.00591*(CX125) + 0.000429*(CX125)^2,0.0238*(CX125) + -0.238))</f>
        <v>0.4134573777</v>
      </c>
      <c r="CZ125" s="57">
        <v>0.006476671263140776</v>
      </c>
      <c r="DA125" s="57">
        <f t="shared" si="36"/>
        <v>26.51215738</v>
      </c>
      <c r="DB125" s="57">
        <f>IF(UI!$D$19="Less efficient is fine",-0.479 + 0.0553*(DA125) + -0.000521*(DA125)^2,IF(UI!$D$19="Efficient",0.099 + -0.00591*(DA125) + 0.000429*(DA125)^2,0.0238*(DA125) + -0.238))</f>
        <v>0.3929893457</v>
      </c>
      <c r="DC125" s="57">
        <v>0.970409228874462</v>
      </c>
      <c r="DD125" s="57">
        <f t="shared" si="37"/>
        <v>25.89319776</v>
      </c>
      <c r="DE125" s="57">
        <f>IF(UI!$D$19="Less efficient is fine",-0.479 + 0.0553*(DD125) + -0.000521*(DD125)^2,IF(UI!$D$19="More efficient the better",0.099 + -0.00591*(DD125) + 0.000429*(DD125)^2,0.0238*(DD125) + -0.238))</f>
        <v>0.3782581067</v>
      </c>
      <c r="DF125" s="57">
        <v>0.5381083331561022</v>
      </c>
      <c r="DG125" s="57">
        <f t="shared" si="38"/>
        <v>21.0115767</v>
      </c>
      <c r="DH125" s="57">
        <f>IF(UI!$D$19="Less efficient is fine",-0.479 + 0.0553*(DG125) + -0.000521*(DG125)^2,IF(UI!$D$19="More efficient the better",0.099 + -0.00591*(DG125) + 0.000429*(DG125)^2,0.0238*(DG125) + -0.238))</f>
        <v>0.2620755254</v>
      </c>
      <c r="DI125" s="57">
        <v>0.611617564137603</v>
      </c>
      <c r="DJ125" s="57">
        <f t="shared" si="39"/>
        <v>26.02874614</v>
      </c>
      <c r="DK125" s="57">
        <f>IF(UI!$D$19="Less efficient is fine",-0.479 + 0.0553*(DJ125) + -0.000521*(DJ125)^2,IF(UI!$D$19="More efficient the better",0.099 + -0.00591*(DJ125) + 0.000429*(DJ125)^2,0.0238*(DJ125) + -0.238))</f>
        <v>0.3814841581</v>
      </c>
      <c r="DL125" s="57">
        <v>0.5168688094603465</v>
      </c>
      <c r="DM125" s="57">
        <f t="shared" si="40"/>
        <v>21.15312186</v>
      </c>
      <c r="DN125" s="57">
        <f>IF(UI!$D$19="Less efficient is fine",-0.479 + 0.0553*(DM125) + -0.000521*(DM125)^2,IF(UI!$D$19="More efficient the better",0.099 + -0.00591*(DM125) + 0.000429*(DM125)^2,0.0238*(DM125) + -0.238))</f>
        <v>0.2654443002</v>
      </c>
      <c r="DO125" s="57">
        <v>0.17759375670913868</v>
      </c>
      <c r="DP125" s="57">
        <f t="shared" si="41"/>
        <v>25.7879283</v>
      </c>
      <c r="DQ125" s="57">
        <f>IF(UI!$D$19="Less efficient is fine",-0.479 + 0.0553*(DP125) + -0.000521*(DP125)^2,IF(UI!$D$19="More efficient the better",0.099 + -0.00591*(DP125) + 0.000429*(DP125)^2,0.0238*(DP125) + -0.238))</f>
        <v>0.3757526936</v>
      </c>
      <c r="DR125" s="57">
        <v>0.7231523694866293</v>
      </c>
      <c r="DS125" s="57">
        <f t="shared" si="42"/>
        <v>23.69978296</v>
      </c>
      <c r="DT125" s="57">
        <f>IF(UI!$D$19="Less efficient is fine",-0.479 + 0.0553*(DS125) + -0.000521*(DS125)^2,IF(UI!$D$19="More efficient the better",0.099 + -0.00591*(DS125) + 0.000429*(DS125)^2,0.0238*(DS125) + -0.238))</f>
        <v>0.3260548344</v>
      </c>
      <c r="DU125" s="57">
        <v>0.10145399766846508</v>
      </c>
      <c r="DV125" s="57">
        <f t="shared" si="43"/>
        <v>25.67567965</v>
      </c>
      <c r="DW125" s="57">
        <f>IF(UI!$D$19="Less efficient is fine",-0.479 + 0.0553*(DV125) + -0.000521*(DV125)^2,IF(UI!$D$19="More efficient the better",0.099 + -0.00591*(DV125) + 0.000429*(DV125)^2,0.0238*(DV125) + -0.238))</f>
        <v>0.3730811757</v>
      </c>
      <c r="DX125" s="57">
        <v>0.576046301339362</v>
      </c>
      <c r="DY125" s="99">
        <f t="shared" si="44"/>
        <v>25.35246019</v>
      </c>
      <c r="DZ125" s="57">
        <f>IF(UI!$D$19="Less efficient is fine",-0.479 + 0.0553*(DY125) + -0.000521*(DY125)^2,IF(UI!$D$19="More efficient the better",0.099 + -0.00591*(DY125) + 0.000429*(DY125)^2,0.0238*(DY125) + -0.238))</f>
        <v>0.3653885526</v>
      </c>
      <c r="EA125" s="57">
        <v>0.5890408711409041</v>
      </c>
      <c r="EB125" s="99">
        <f t="shared" si="45"/>
        <v>21.46629387</v>
      </c>
      <c r="EC125" s="57">
        <f>IF(UI!$D$19="Less efficient is fine",-0.479 + 0.0553*(EB125) + -0.000521*(EB125)^2,IF(UI!$D$19="More efficient the better",0.099 + -0.00591*(EB125) + 0.000429*(EB125)^2,0.0238*(EB125) + -0.238))</f>
        <v>0.2728977942</v>
      </c>
      <c r="ED125" s="57">
        <v>0.6145823863023534</v>
      </c>
      <c r="EE125" s="99">
        <f t="shared" si="46"/>
        <v>21.85382383</v>
      </c>
      <c r="EF125" s="57">
        <f>IF(UI!$D$19="Less efficient is fine",-0.479 + 0.0553*(EE125) + -0.000521*(EE125)^2,IF(UI!$D$19="More efficient the better",0.099 + -0.00591*(EE125) + 0.000429*(EE125)^2,0.0238*(EE125) + -0.238))</f>
        <v>0.2821210072</v>
      </c>
      <c r="EG125" s="57">
        <v>0.3470631840646611</v>
      </c>
      <c r="EH125" s="99">
        <f t="shared" si="47"/>
        <v>21.91599863</v>
      </c>
      <c r="EI125" s="57">
        <f>IF(UI!$D$19="Less efficient is fine",-0.479 + 0.0553*(EH125) + -0.000521*(EH125)^2,IF(UI!$D$19="More efficient the better",0.099 + -0.00591*(EH125) + 0.000429*(EH125)^2,0.0238*(EH125) + -0.238))</f>
        <v>0.2836007674</v>
      </c>
      <c r="EJ125" s="57">
        <v>0.9567232022826375</v>
      </c>
      <c r="EK125" s="99">
        <f t="shared" si="48"/>
        <v>21.84309116</v>
      </c>
      <c r="EL125" s="57">
        <f>IF(UI!$D$19="Less efficient is fine",-0.479 + 0.0553*(EK125) + -0.000521*(EK125)^2,IF(UI!$D$19="More efficient the better",0.099 + -0.00591*(EK125) + 0.000429*(EK125)^2,0.0238*(EK125) + -0.238))</f>
        <v>0.2818655695</v>
      </c>
      <c r="EM125" s="57">
        <v>0.4467225105185555</v>
      </c>
      <c r="EN125" s="99">
        <f t="shared" si="49"/>
        <v>20.89044441</v>
      </c>
      <c r="EO125" s="57">
        <f>IF(UI!$D$19="Less efficient is fine",-0.479 + 0.0553*(EN125) + -0.000521*(EN125)^2,IF(UI!$D$19="More efficient the better",0.099 + -0.00591*(EN125) + 0.000429*(EN125)^2,0.0238*(EN125) + -0.238))</f>
        <v>0.2591925771</v>
      </c>
      <c r="EP125" s="57">
        <v>0.022379885220921825</v>
      </c>
      <c r="EQ125" s="99">
        <f t="shared" si="50"/>
        <v>27.85612818</v>
      </c>
      <c r="ER125" s="57">
        <f>IF(UI!$D$19="Less efficient is fine",-0.479 + 0.0553*(EQ125) + -0.000521*(EQ125)^2,IF(UI!$D$19="More efficient the better",0.099 + -0.00591*(EQ125) + 0.000429*(EQ125)^2,0.0238*(EQ125) + -0.238))</f>
        <v>0.4249758506</v>
      </c>
      <c r="ES125" s="57">
        <v>0.9156632710558563</v>
      </c>
      <c r="ET125" s="99">
        <f t="shared" si="51"/>
        <v>19.7225653</v>
      </c>
      <c r="EU125" s="57">
        <f>IF(UI!$D$19="Less efficient is fine",-0.479 + 0.0553*(ET125) + -0.000521*(ET125)^2,IF(UI!$D$19="More efficient the better",0.099 + -0.00591*(ET125) + 0.000429*(ET125)^2,0.0238*(ET125) + -0.238))</f>
        <v>0.231397054</v>
      </c>
      <c r="EV125" s="57">
        <v>0.9467382246064325</v>
      </c>
      <c r="EW125" s="99">
        <f t="shared" si="52"/>
        <v>21.86522767</v>
      </c>
      <c r="EX125" s="57">
        <f>IF(UI!$D$19="Less efficient is fine",-0.479 + 0.0553*(EW125) + -0.000521*(EW125)^2,IF(UI!$D$19="More efficient the better",0.099 + -0.00591*(EW125) + 0.000429*(EW125)^2,0.0238*(EW125) + -0.238))</f>
        <v>0.2823924185</v>
      </c>
      <c r="EY125" s="57">
        <v>0.6956232130063258</v>
      </c>
      <c r="EZ125" s="99">
        <f t="shared" si="53"/>
        <v>11.48898022</v>
      </c>
      <c r="FA125" s="57">
        <f>IF(UI!$D$19="Less efficient is fine",-0.479 + 0.0553*(EZ125) + -0.000521*(EZ125)^2,IF(UI!$D$19="More efficient the better",0.099 + -0.00591*(EZ125) + 0.000429*(EZ125)^2,0.0238*(EZ125) + -0.238))</f>
        <v>0.03543772931</v>
      </c>
      <c r="FB125" s="57">
        <v>0.6239607025033608</v>
      </c>
      <c r="FC125" s="99">
        <f t="shared" si="54"/>
        <v>9.39814551</v>
      </c>
      <c r="FD125" s="57">
        <f>IF(UI!$D$19="Less efficient is fine",-0.479 + 0.0553*(FC125) + -0.000521*(FC125)^2,IF(UI!$D$19="More efficient the better",0.099 + -0.00591*(FC125) + 0.000429*(FC125)^2,0.0238*(FC125) + -0.238))</f>
        <v>-0.01432413685</v>
      </c>
      <c r="FE125" s="57">
        <v>0.9829571187510813</v>
      </c>
      <c r="FF125" s="57">
        <f t="shared" si="55"/>
        <v>47.89758056</v>
      </c>
      <c r="FG125" s="57">
        <f>IF(UI!$D$19="Less efficient is fine",-0.479 + 0.0553*(FF125) + -0.000521*(FF125)^2,IF(UI!$D$19="More efficient the better",0.099 + -0.00591*(FF125) + 0.000429*(FF125)^2,0.0238*(FF125) + -0.238))</f>
        <v>0.9019624174</v>
      </c>
    </row>
    <row r="126" ht="15.75" customHeight="1">
      <c r="A126" s="57">
        <f t="shared" si="1"/>
        <v>0.1918157806</v>
      </c>
      <c r="B126" s="57">
        <v>0.6033366515922596</v>
      </c>
      <c r="C126" s="57">
        <f t="shared" si="2"/>
        <v>26.90990307</v>
      </c>
      <c r="D126" s="57">
        <f>IF(UI!$D$19="Less efficient is fine",-0.479 + 0.0553*(C126) + -0.000521*(C126)^2,IF(UI!$D$19="More efficient the better",0.099 + -0.00591*(C126) + 0.000429*(C126)^2,0.0238*(C126) + -0.238))</f>
        <v>0.402455693</v>
      </c>
      <c r="E126" s="57">
        <v>0.9967725032337945</v>
      </c>
      <c r="F126" s="57">
        <f t="shared" si="3"/>
        <v>29.10173824</v>
      </c>
      <c r="G126" s="57">
        <f>IF(UI!$D$19="Less efficient is fine",-0.479 + 0.0553*(F126) + -0.000521*(F126)^2,IF(UI!$D$19="More efficient the better",0.099 + -0.00591*(F126) + 0.000429*(F126)^2,0.0238*(F126) + -0.238))</f>
        <v>0.4546213701</v>
      </c>
      <c r="H126" s="57">
        <v>0.9605665665315395</v>
      </c>
      <c r="I126" s="57">
        <f t="shared" si="4"/>
        <v>33.42996107</v>
      </c>
      <c r="J126" s="57">
        <f>IF(UI!$D$19="Less efficient is fine",-0.479 + 0.0553*(I126) + -0.000521*(I126)^2,IF(UI!$D$19="More efficient the better",0.099 + -0.00591*(I126) + 0.000429*(I126)^2,0.0238*(I126) + -0.238))</f>
        <v>0.5576330734</v>
      </c>
      <c r="K126" s="57">
        <v>0.32186520487463943</v>
      </c>
      <c r="L126" s="99">
        <f t="shared" si="5"/>
        <v>20.40698436</v>
      </c>
      <c r="M126" s="57">
        <f>IF(UI!$D$19="Less efficient is fine",-0.479 + 0.0553*(L126) + -0.000521*(L126)^2,IF(UI!$D$19="More efficient the better",0.099 + -0.00591*(L126) + 0.000429*(L126)^2,0.0238*(L126) + -0.238))</f>
        <v>0.2476862277</v>
      </c>
      <c r="N126" s="57">
        <v>0.18264679230036185</v>
      </c>
      <c r="O126" s="57">
        <f t="shared" si="6"/>
        <v>24.7197785</v>
      </c>
      <c r="P126" s="57">
        <f>IF(UI!$D$19="Less efficient is fine",-0.479 + 0.0553*(O126) + -0.000521*(O126)^2,IF(UI!$D$19="More efficient the better",0.099 + -0.00591*(O126) + 0.000429*(O126)^2,0.0238*(O126) + -0.238))</f>
        <v>0.3503307283</v>
      </c>
      <c r="Q126" s="57">
        <v>0.028513060545668267</v>
      </c>
      <c r="R126" s="57">
        <f t="shared" si="7"/>
        <v>19.83580499</v>
      </c>
      <c r="S126" s="57">
        <f>IF(UI!$D$19="Less efficient is fine",-0.479 + 0.0553*(R126) + -0.000521*(R126)^2,IF(UI!$D$19="More efficient the better",0.099 + -0.00591*(R126) + 0.000429*(R126)^2,0.0238*(R126) + -0.238))</f>
        <v>0.2340921588</v>
      </c>
      <c r="T126" s="57">
        <v>0.35597334856356255</v>
      </c>
      <c r="U126" s="57">
        <f t="shared" si="8"/>
        <v>26.21884669</v>
      </c>
      <c r="V126" s="57">
        <f>IF(UI!$D$19="Less efficient is fine",-0.479 + 0.0553*(U126) + -0.000521*(U126)^2,IF(UI!$D$19="More efficient the better",0.099 + -0.00591*(U126) + 0.000429*(U126)^2,0.0238*(U126) + -0.238))</f>
        <v>0.3860085513</v>
      </c>
      <c r="W126" s="57">
        <v>0.8760692283542568</v>
      </c>
      <c r="X126" s="57">
        <f t="shared" si="9"/>
        <v>21.32968783</v>
      </c>
      <c r="Y126" s="57">
        <f>IF(UI!$D$19="Less efficient is fine",-0.479 + 0.0553*(X126) + -0.000521*(X126)^2,IF(UI!$D$19="More efficient the better",0.099 + -0.00591*(X126) + 0.000429*(X126)^2,0.0238*(X126) + -0.238))</f>
        <v>0.2696465702</v>
      </c>
      <c r="Z126" s="57">
        <v>0.5083763001547708</v>
      </c>
      <c r="AA126" s="57">
        <f t="shared" si="10"/>
        <v>20.24252907</v>
      </c>
      <c r="AB126" s="57">
        <f>IF(UI!$D$19="Less efficient is fine",-0.479 + 0.0553*(AA126) + -0.000521*(AA126)^2,IF(UI!$D$19="More efficient the better",0.099 + -0.00591*(AA126) + 0.000429*(AA126)^2,0.0238*(AA126) + -0.238))</f>
        <v>0.2437721917</v>
      </c>
      <c r="AC126" s="57">
        <v>0.9447430963080156</v>
      </c>
      <c r="AD126" s="57">
        <f t="shared" si="11"/>
        <v>27.95317217</v>
      </c>
      <c r="AE126" s="57">
        <f>IF(UI!$D$19="Less efficient is fine",-0.479 + 0.0553*(AD126) + -0.000521*(AD126)^2,IF(UI!$D$19="More efficient the better",0.099 + -0.00591*(AD126) + 0.000429*(AD126)^2,0.0238*(AD126) + -0.238))</f>
        <v>0.4272854977</v>
      </c>
      <c r="AF126" s="57">
        <v>0.4742441962102265</v>
      </c>
      <c r="AG126" s="57">
        <f t="shared" si="12"/>
        <v>28.04554993</v>
      </c>
      <c r="AH126" s="57">
        <f>IF(UI!$D$19="Less efficient is fine",-0.479 + 0.0553*(AG126) + -0.000521*(AG126)^2,IF(UI!$D$19="More efficient the better",0.099 + -0.00591*(AG126) + 0.000429*(AG126)^2,0.0238*(AG126) + -0.238))</f>
        <v>0.4294840884</v>
      </c>
      <c r="AI126" s="57">
        <v>0.8745330005605669</v>
      </c>
      <c r="AJ126" s="57">
        <f t="shared" si="13"/>
        <v>25.31890832</v>
      </c>
      <c r="AK126" s="57">
        <f>IF(UI!$D$19="Less efficient is fine",-0.479 + 0.0553*(AJ126) + -0.000521*(AJ126)^2,IF(UI!$D$19="More efficient the better",0.099 + -0.00591*(AJ126) + 0.000429*(AJ126)^2,0.0238*(AJ126) + -0.238))</f>
        <v>0.3645900181</v>
      </c>
      <c r="AL126" s="57">
        <v>0.9291484941445224</v>
      </c>
      <c r="AM126" s="57">
        <f t="shared" si="14"/>
        <v>24.05393322</v>
      </c>
      <c r="AN126" s="57">
        <f>IF(UI!$D$19="Less efficient is fine",-0.479 + 0.0553*(AM126) + -0.000521*(AM126)^2,IF(UI!$D$19="More efficient the better",0.099 + -0.00591*(AM126) + 0.000429*(AM126)^2,0.0238*(AM126) + -0.238))</f>
        <v>0.3344836107</v>
      </c>
      <c r="AO126" s="57">
        <v>0.573134402333866</v>
      </c>
      <c r="AP126" s="57">
        <f t="shared" si="15"/>
        <v>17.49358548</v>
      </c>
      <c r="AQ126" s="57">
        <f>IF(UI!$D$19="Less efficient is fine",-0.479 + 0.0553*(AP126) + -0.000521*(AP126)^2,IF(UI!$D$19="More efficient the better",0.099 + -0.00591*(AP126) + 0.000429*(AP126)^2,0.0238*(AP126) + -0.238))</f>
        <v>0.1783473345</v>
      </c>
      <c r="AR126" s="57">
        <v>0.29355048393353433</v>
      </c>
      <c r="AS126" s="57">
        <f t="shared" si="16"/>
        <v>29.21423828</v>
      </c>
      <c r="AT126" s="57">
        <f>IF(UI!$D$19="Less efficient is fine",-0.479 + 0.0553*(AS126) + -0.000521*(AS126)^2,IF(UI!$D$19="More efficient the better",0.099 + -0.00591*(AS126) + 0.000429*(AS126)^2,0.0238*(AS126) + -0.238))</f>
        <v>0.4572988711</v>
      </c>
      <c r="AU126" s="57">
        <v>0.31398259283464447</v>
      </c>
      <c r="AV126" s="57">
        <f t="shared" si="17"/>
        <v>25.7735489</v>
      </c>
      <c r="AW126" s="57">
        <f>IF(UI!$D$19="Less efficient is fine",-0.479 + 0.0553*(AV126) + -0.000521*(AV126)^2,IF(UI!$D$19="More efficient the better",0.099 + -0.00591*(AV126) + 0.000429*(AV126)^2,0.0238*(AV126) + -0.238))</f>
        <v>0.3754104639</v>
      </c>
      <c r="AX126" s="57">
        <v>0.03612589412310685</v>
      </c>
      <c r="AY126" s="57">
        <f t="shared" si="18"/>
        <v>24.20958617</v>
      </c>
      <c r="AZ126" s="57">
        <f>IF(UI!$D$19="Less efficient is fine",-0.479 + 0.0553*(AY126) + -0.000521*(AY126)^2,IF(UI!$D$19="More efficient the better",0.099 + -0.00591*(AY126) + 0.000429*(AY126)^2,0.0238*(AY126) + -0.238))</f>
        <v>0.3381881509</v>
      </c>
      <c r="BA126" s="57">
        <v>0.38412425744925516</v>
      </c>
      <c r="BB126" s="57">
        <f t="shared" si="19"/>
        <v>21.50599148</v>
      </c>
      <c r="BC126" s="57">
        <f>IF(UI!$D$19="Less efficient is fine",-0.479 + 0.0553*(BB126) + -0.000521*(BB126)^2,IF(UI!$D$19="More efficient the better",0.099 + -0.00591*(BB126) + 0.000429*(BB126)^2,0.0238*(BB126) + -0.238))</f>
        <v>0.2738425972</v>
      </c>
      <c r="BD126" s="57">
        <v>0.5151046830924453</v>
      </c>
      <c r="BE126" s="57">
        <f t="shared" si="20"/>
        <v>17.43941655</v>
      </c>
      <c r="BF126" s="57">
        <f>IF(UI!$D$19="Less efficient is fine",-0.479 + 0.0553*(BE126) + -0.000521*(BE126)^2,IF(UI!$D$19="More efficient the better",0.099 + -0.00591*(BE126) + 0.000429*(BE126)^2,0.0238*(BE126) + -0.238))</f>
        <v>0.1770581138</v>
      </c>
      <c r="BG126" s="57">
        <v>0.006855071825329184</v>
      </c>
      <c r="BH126" s="57">
        <f t="shared" si="21"/>
        <v>23.58545161</v>
      </c>
      <c r="BI126" s="57">
        <f>IF(UI!$D$19="Less efficient is fine",-0.479 + 0.0553*(BH126) + -0.000521*(BH126)^2,IF(UI!$D$19="More efficient the better",0.099 + -0.00591*(BH126) + 0.000429*(BH126)^2,0.0238*(BH126) + -0.238))</f>
        <v>0.3233337484</v>
      </c>
      <c r="BJ126" s="57">
        <v>0.9241809051999911</v>
      </c>
      <c r="BK126" s="57">
        <f t="shared" si="22"/>
        <v>16.49898514</v>
      </c>
      <c r="BL126" s="57">
        <f>IF(UI!$D$19="Less efficient is fine",-0.479 + 0.0553*(BK126) + -0.000521*(BK126)^2,IF(UI!$D$19="More efficient the better",0.099 + -0.00591*(BK126) + 0.000429*(BK126)^2,0.0238*(BK126) + -0.238))</f>
        <v>0.1546758464</v>
      </c>
      <c r="BM126" s="57">
        <v>0.8962211884570355</v>
      </c>
      <c r="BN126" s="57">
        <f t="shared" si="23"/>
        <v>28.29608403</v>
      </c>
      <c r="BO126" s="57">
        <f>IF(UI!$D$19="Less efficient is fine",-0.479 + 0.0553*(BN126) + -0.000521*(BN126)^2,IF(UI!$D$19="More efficient the better",0.099 + -0.00591*(BN126) + 0.000429*(BN126)^2,0.0238*(BN126) + -0.238))</f>
        <v>0.4354467999</v>
      </c>
      <c r="BP126" s="57">
        <v>0.7622192470741456</v>
      </c>
      <c r="BQ126" s="57">
        <f t="shared" si="24"/>
        <v>21.7590984</v>
      </c>
      <c r="BR126" s="57">
        <f>IF(UI!$D$19="Less efficient is fine",-0.479 + 0.0553*(BQ126) + -0.000521*(BQ126)^2,IF(UI!$D$19="More efficient the better",0.099 + -0.00591*(BQ126) + 0.000429*(BQ126)^2,0.0238*(BQ126) + -0.238))</f>
        <v>0.2798665419</v>
      </c>
      <c r="BS126" s="57">
        <v>0.529777699837134</v>
      </c>
      <c r="BT126" s="57">
        <f t="shared" si="25"/>
        <v>18.56689027</v>
      </c>
      <c r="BU126" s="57">
        <f>IF(UI!$D$19="Less efficient is fine",-0.479 + 0.0553*(BT126) + -0.000521*(BT126)^2,IF(UI!$D$19="More efficient the better",0.099 + -0.00591*(BT126) + 0.000429*(BT126)^2,0.0238*(BT126) + -0.238))</f>
        <v>0.2038919884</v>
      </c>
      <c r="BV126" s="57">
        <v>0.46382339870640177</v>
      </c>
      <c r="BW126" s="57">
        <f t="shared" si="26"/>
        <v>16.88943267</v>
      </c>
      <c r="BX126" s="57">
        <f>IF(UI!$D$19="Less efficient is fine",-0.479 + 0.0553*(BW126) + -0.000521*(BW126)^2,IF(UI!$D$19="More efficient the better",0.099 + -0.00591*(BW126) + 0.000429*(BW126)^2,0.0238*(BW126) + -0.238))</f>
        <v>0.1639684976</v>
      </c>
      <c r="BY126" s="57">
        <v>0.17773942429017275</v>
      </c>
      <c r="BZ126" s="57">
        <f t="shared" si="27"/>
        <v>27.49055117</v>
      </c>
      <c r="CA126" s="57">
        <f>IF(UI!$D$19="Less efficient is fine",-0.479 + 0.0553*(BZ126) + -0.000521*(BZ126)^2,IF(UI!$D$19="More efficient the better",0.099 + -0.00591*(BZ126) + 0.000429*(BZ126)^2,0.0238*(BZ126) + -0.238))</f>
        <v>0.416275118</v>
      </c>
      <c r="CB126" s="57">
        <v>0.7154817307075416</v>
      </c>
      <c r="CC126" s="57">
        <f t="shared" si="28"/>
        <v>21.87353446</v>
      </c>
      <c r="CD126" s="57">
        <f>IF(UI!$D$19="Less efficient is fine",-0.479 + 0.0553*(CC126) + -0.000521*(CC126)^2,IF(UI!$D$19="More efficient the better",0.099 + -0.00591*(CC126) + 0.000429*(CC126)^2,0.0238*(CC126) + -0.238))</f>
        <v>0.2825901202</v>
      </c>
      <c r="CE126" s="57">
        <v>0.14560451874461156</v>
      </c>
      <c r="CF126" s="57">
        <f t="shared" si="29"/>
        <v>16.34909469</v>
      </c>
      <c r="CG126" s="57">
        <f>IF(UI!$D$19="Less efficient is fine",-0.479 + 0.0553*(CF126) + -0.000521*(CF126)^2,IF(UI!$D$19="More efficient the better",0.099 + -0.00591*(CF126) + 0.000429*(CF126)^2,0.0238*(CF126) + -0.238))</f>
        <v>0.1511084536</v>
      </c>
      <c r="CH126" s="57">
        <v>0.3426690863800528</v>
      </c>
      <c r="CI126" s="57">
        <f t="shared" si="30"/>
        <v>17.06962885</v>
      </c>
      <c r="CJ126" s="57">
        <f>IF(UI!$D$19="Less efficient is fine",-0.479 + 0.0553*(CI126) + -0.000521*(CI126)^2,IF(UI!$D$19="More efficient the better",0.099 + -0.00591*(CI126) + 0.000429*(CI126)^2,0.0238*(CI126) + -0.238))</f>
        <v>0.1682571666</v>
      </c>
      <c r="CK126" s="57">
        <v>0.6765686390295546</v>
      </c>
      <c r="CL126" s="57">
        <f t="shared" si="31"/>
        <v>21.82982258</v>
      </c>
      <c r="CM126" s="57">
        <f>IF(UI!$D$19="Less efficient is fine",-0.479 + 0.0553*(CL126) + -0.000521*(CL126)^2,IF(UI!$D$19="More efficient the better",0.099 + -0.00591*(CL126) + 0.000429*(CL126)^2,0.0238*(CL126) + -0.238))</f>
        <v>0.2815497775</v>
      </c>
      <c r="CN126" s="57">
        <v>0.5150772318799897</v>
      </c>
      <c r="CO126" s="57">
        <f t="shared" si="32"/>
        <v>20.55757249</v>
      </c>
      <c r="CP126" s="57">
        <f>IF(UI!$D$19="Less efficient is fine",-0.479 + 0.0553*(CO126) + -0.000521*(CO126)^2,IF(UI!$D$19="More efficient the better",0.099 + -0.00591*(CO126) + 0.000429*(CO126)^2,0.0238*(CO126) + -0.238))</f>
        <v>0.2512702252</v>
      </c>
      <c r="CQ126" s="57">
        <v>0.14575761957362798</v>
      </c>
      <c r="CR126" s="57">
        <f t="shared" si="33"/>
        <v>20.96956832</v>
      </c>
      <c r="CS126" s="57">
        <f>IF(UI!$D$19="Less efficient is fine",-0.479 + 0.0553*(CR126) + -0.000521*(CR126)^2,IF(UI!$D$19="More efficient the better",0.099 + -0.00591*(CR126) + 0.000429*(CR126)^2,0.0238*(CR126) + -0.238))</f>
        <v>0.2610757259</v>
      </c>
      <c r="CT126" s="57">
        <v>0.37440972252056637</v>
      </c>
      <c r="CU126" s="57">
        <f t="shared" si="34"/>
        <v>19.16335885</v>
      </c>
      <c r="CV126" s="57">
        <f>IF(UI!$D$19="Less efficient is fine",-0.479 + 0.0553*(CU126) + -0.000521*(CU126)^2,IF(UI!$D$19="More efficient the better",0.099 + -0.00591*(CU126) + 0.000429*(CU126)^2,0.0238*(CU126) + -0.238))</f>
        <v>0.2180879407</v>
      </c>
      <c r="CW126" s="57">
        <v>0.5443838895468495</v>
      </c>
      <c r="CX126" s="57">
        <f t="shared" si="35"/>
        <v>21.38091401</v>
      </c>
      <c r="CY126" s="57">
        <f>IF(UI!$D$19="Less efficient is fine",-0.479 + 0.0553*(CX126) + -0.000521*(CX126)^2,IF(UI!$D$19="More efficient the better",0.099 + -0.00591*(CX126) + 0.000429*(CX126)^2,0.0238*(CX126) + -0.238))</f>
        <v>0.2708657534</v>
      </c>
      <c r="CZ126" s="57">
        <v>0.6795741903758236</v>
      </c>
      <c r="DA126" s="57">
        <f t="shared" si="36"/>
        <v>25.62146681</v>
      </c>
      <c r="DB126" s="57">
        <f>IF(UI!$D$19="Less efficient is fine",-0.479 + 0.0553*(DA126) + -0.000521*(DA126)^2,IF(UI!$D$19="Efficient",0.099 + -0.00591*(DA126) + 0.000429*(DA126)^2,0.0238*(DA126) + -0.238))</f>
        <v>0.3717909101</v>
      </c>
      <c r="DC126" s="57">
        <v>0.7360501756372354</v>
      </c>
      <c r="DD126" s="57">
        <f t="shared" si="37"/>
        <v>21.70774495</v>
      </c>
      <c r="DE126" s="57">
        <f>IF(UI!$D$19="Less efficient is fine",-0.479 + 0.0553*(DD126) + -0.000521*(DD126)^2,IF(UI!$D$19="More efficient the better",0.099 + -0.00591*(DD126) + 0.000429*(DD126)^2,0.0238*(DD126) + -0.238))</f>
        <v>0.2786443297</v>
      </c>
      <c r="DF126" s="57">
        <v>0.7552669753025248</v>
      </c>
      <c r="DG126" s="57">
        <f t="shared" si="38"/>
        <v>23.72935124</v>
      </c>
      <c r="DH126" s="57">
        <f>IF(UI!$D$19="Less efficient is fine",-0.479 + 0.0553*(DG126) + -0.000521*(DG126)^2,IF(UI!$D$19="More efficient the better",0.099 + -0.00591*(DG126) + 0.000429*(DG126)^2,0.0238*(DG126) + -0.238))</f>
        <v>0.3267585596</v>
      </c>
      <c r="DI126" s="57">
        <v>0.3879358611622723</v>
      </c>
      <c r="DJ126" s="57">
        <f t="shared" si="39"/>
        <v>31.52334324</v>
      </c>
      <c r="DK126" s="57">
        <f>IF(UI!$D$19="Less efficient is fine",-0.479 + 0.0553*(DJ126) + -0.000521*(DJ126)^2,IF(UI!$D$19="More efficient the better",0.099 + -0.00591*(DJ126) + 0.000429*(DJ126)^2,0.0238*(DJ126) + -0.238))</f>
        <v>0.512255569</v>
      </c>
      <c r="DL126" s="57">
        <v>0.19256911723973025</v>
      </c>
      <c r="DM126" s="57">
        <f t="shared" si="40"/>
        <v>25.86178519</v>
      </c>
      <c r="DN126" s="57">
        <f>IF(UI!$D$19="Less efficient is fine",-0.479 + 0.0553*(DM126) + -0.000521*(DM126)^2,IF(UI!$D$19="More efficient the better",0.099 + -0.00591*(DM126) + 0.000429*(DM126)^2,0.0238*(DM126) + -0.238))</f>
        <v>0.3775104876</v>
      </c>
      <c r="DO126" s="57">
        <v>0.1426546537218203</v>
      </c>
      <c r="DP126" s="57">
        <f t="shared" si="41"/>
        <v>25.60243058</v>
      </c>
      <c r="DQ126" s="57">
        <f>IF(UI!$D$19="Less efficient is fine",-0.479 + 0.0553*(DP126) + -0.000521*(DP126)^2,IF(UI!$D$19="More efficient the better",0.099 + -0.00591*(DP126) + 0.000429*(DP126)^2,0.0238*(DP126) + -0.238))</f>
        <v>0.3713378478</v>
      </c>
      <c r="DR126" s="57">
        <v>0.9530437972727904</v>
      </c>
      <c r="DS126" s="57">
        <f t="shared" si="42"/>
        <v>27.99349555</v>
      </c>
      <c r="DT126" s="57">
        <f>IF(UI!$D$19="Less efficient is fine",-0.479 + 0.0553*(DS126) + -0.000521*(DS126)^2,IF(UI!$D$19="More efficient the better",0.099 + -0.00591*(DS126) + 0.000429*(DS126)^2,0.0238*(DS126) + -0.238))</f>
        <v>0.428245194</v>
      </c>
      <c r="DU126" s="57">
        <v>0.8227287238022108</v>
      </c>
      <c r="DV126" s="57">
        <f t="shared" si="43"/>
        <v>24.24592668</v>
      </c>
      <c r="DW126" s="57">
        <f>IF(UI!$D$19="Less efficient is fine",-0.479 + 0.0553*(DV126) + -0.000521*(DV126)^2,IF(UI!$D$19="More efficient the better",0.099 + -0.00591*(DV126) + 0.000429*(DV126)^2,0.0238*(DV126) + -0.238))</f>
        <v>0.3390530551</v>
      </c>
      <c r="DX126" s="57">
        <v>0.11621060944747541</v>
      </c>
      <c r="DY126" s="99">
        <f t="shared" si="44"/>
        <v>29.41050419</v>
      </c>
      <c r="DZ126" s="57">
        <f>IF(UI!$D$19="Less efficient is fine",-0.479 + 0.0553*(DY126) + -0.000521*(DY126)^2,IF(UI!$D$19="More efficient the better",0.099 + -0.00591*(DY126) + 0.000429*(DY126)^2,0.0238*(DY126) + -0.238))</f>
        <v>0.4619699998</v>
      </c>
      <c r="EA126" s="57">
        <v>0.08873562331780138</v>
      </c>
      <c r="EB126" s="99">
        <f t="shared" si="45"/>
        <v>24.10636682</v>
      </c>
      <c r="EC126" s="57">
        <f>IF(UI!$D$19="Less efficient is fine",-0.479 + 0.0553*(EB126) + -0.000521*(EB126)^2,IF(UI!$D$19="More efficient the better",0.099 + -0.00591*(EB126) + 0.000429*(EB126)^2,0.0238*(EB126) + -0.238))</f>
        <v>0.3357315302</v>
      </c>
      <c r="ED126" s="57">
        <v>0.15725923933367103</v>
      </c>
      <c r="EE126" s="99">
        <f t="shared" si="46"/>
        <v>25.40204868</v>
      </c>
      <c r="EF126" s="57">
        <f>IF(UI!$D$19="Less efficient is fine",-0.479 + 0.0553*(EE126) + -0.000521*(EE126)^2,IF(UI!$D$19="More efficient the better",0.099 + -0.00591*(EE126) + 0.000429*(EE126)^2,0.0238*(EE126) + -0.238))</f>
        <v>0.3665687585</v>
      </c>
      <c r="EG126" s="57">
        <v>0.2430263870691457</v>
      </c>
      <c r="EH126" s="99">
        <f t="shared" si="47"/>
        <v>21.44011198</v>
      </c>
      <c r="EI126" s="57">
        <f>IF(UI!$D$19="Less efficient is fine",-0.479 + 0.0553*(EH126) + -0.000521*(EH126)^2,IF(UI!$D$19="More efficient the better",0.099 + -0.00591*(EH126) + 0.000429*(EH126)^2,0.0238*(EH126) + -0.238))</f>
        <v>0.2722746652</v>
      </c>
      <c r="EJ126" s="57">
        <v>0.6188477753178842</v>
      </c>
      <c r="EK126" s="99">
        <f t="shared" si="48"/>
        <v>17.59891695</v>
      </c>
      <c r="EL126" s="57">
        <f>IF(UI!$D$19="Less efficient is fine",-0.479 + 0.0553*(EK126) + -0.000521*(EK126)^2,IF(UI!$D$19="More efficient the better",0.099 + -0.00591*(EK126) + 0.000429*(EK126)^2,0.0238*(EK126) + -0.238))</f>
        <v>0.1808542235</v>
      </c>
      <c r="EM126" s="57">
        <v>0.526925405676519</v>
      </c>
      <c r="EN126" s="99">
        <f t="shared" si="49"/>
        <v>16.69617054</v>
      </c>
      <c r="EO126" s="57">
        <f>IF(UI!$D$19="Less efficient is fine",-0.479 + 0.0553*(EN126) + -0.000521*(EN126)^2,IF(UI!$D$19="More efficient the better",0.099 + -0.00591*(EN126) + 0.000429*(EN126)^2,0.0238*(EN126) + -0.238))</f>
        <v>0.1593688587</v>
      </c>
      <c r="EP126" s="57">
        <v>0.9659686981129851</v>
      </c>
      <c r="EQ126" s="99">
        <f t="shared" si="50"/>
        <v>46.05226612</v>
      </c>
      <c r="ER126" s="57">
        <f>IF(UI!$D$19="Less efficient is fine",-0.479 + 0.0553*(EQ126) + -0.000521*(EQ126)^2,IF(UI!$D$19="More efficient the better",0.099 + -0.00591*(EQ126) + 0.000429*(EQ126)^2,0.0238*(EQ126) + -0.238))</f>
        <v>0.8580439336</v>
      </c>
      <c r="ES126" s="57">
        <v>0.9083729698847987</v>
      </c>
      <c r="ET126" s="99">
        <f t="shared" si="51"/>
        <v>19.62617137</v>
      </c>
      <c r="EU126" s="57">
        <f>IF(UI!$D$19="Less efficient is fine",-0.479 + 0.0553*(ET126) + -0.000521*(ET126)^2,IF(UI!$D$19="More efficient the better",0.099 + -0.00591*(ET126) + 0.000429*(ET126)^2,0.0238*(ET126) + -0.238))</f>
        <v>0.2291028787</v>
      </c>
      <c r="EV126" s="57">
        <v>0.08494617902772816</v>
      </c>
      <c r="EW126" s="99">
        <f t="shared" si="52"/>
        <v>17.85481003</v>
      </c>
      <c r="EX126" s="57">
        <f>IF(UI!$D$19="Less efficient is fine",-0.479 + 0.0553*(EW126) + -0.000521*(EW126)^2,IF(UI!$D$19="More efficient the better",0.099 + -0.00591*(EW126) + 0.000429*(EW126)^2,0.0238*(EW126) + -0.238))</f>
        <v>0.1869444787</v>
      </c>
      <c r="EY126" s="57">
        <v>0.5466682021493976</v>
      </c>
      <c r="EZ126" s="99">
        <f t="shared" si="53"/>
        <v>10.7151502</v>
      </c>
      <c r="FA126" s="57">
        <f>IF(UI!$D$19="Less efficient is fine",-0.479 + 0.0553*(EZ126) + -0.000521*(EZ126)^2,IF(UI!$D$19="More efficient the better",0.099 + -0.00591*(EZ126) + 0.000429*(EZ126)^2,0.0238*(EZ126) + -0.238))</f>
        <v>0.01702057475</v>
      </c>
      <c r="FB126" s="57">
        <v>0.8755589518014707</v>
      </c>
      <c r="FC126" s="99">
        <f t="shared" si="54"/>
        <v>10.92799224</v>
      </c>
      <c r="FD126" s="57">
        <f>IF(UI!$D$19="Less efficient is fine",-0.479 + 0.0553*(FC126) + -0.000521*(FC126)^2,IF(UI!$D$19="More efficient the better",0.099 + -0.00591*(FC126) + 0.000429*(FC126)^2,0.0238*(FC126) + -0.238))</f>
        <v>0.02208621528</v>
      </c>
      <c r="FE126" s="57">
        <v>0.7156010718857373</v>
      </c>
      <c r="FF126" s="57">
        <f t="shared" si="55"/>
        <v>35.24160087</v>
      </c>
      <c r="FG126" s="57">
        <f>IF(UI!$D$19="Less efficient is fine",-0.479 + 0.0553*(FF126) + -0.000521*(FF126)^2,IF(UI!$D$19="More efficient the better",0.099 + -0.00591*(FF126) + 0.000429*(FF126)^2,0.0238*(FF126) + -0.238))</f>
        <v>0.6007501006</v>
      </c>
    </row>
    <row r="127" ht="15.75" customHeight="1">
      <c r="A127" s="57">
        <f t="shared" si="1"/>
        <v>0.2011252717</v>
      </c>
      <c r="B127" s="57">
        <v>0.9758419334655251</v>
      </c>
      <c r="C127" s="57">
        <f t="shared" si="2"/>
        <v>36.01633656</v>
      </c>
      <c r="D127" s="57">
        <f>IF(UI!$D$19="Less efficient is fine",-0.479 + 0.0553*(C127) + -0.000521*(C127)^2,IF(UI!$D$19="More efficient the better",0.099 + -0.00591*(C127) + 0.000429*(C127)^2,0.0238*(C127) + -0.238))</f>
        <v>0.6191888101</v>
      </c>
      <c r="E127" s="57">
        <v>0.9289785273363903</v>
      </c>
      <c r="F127" s="57">
        <f t="shared" si="3"/>
        <v>25.78628808</v>
      </c>
      <c r="G127" s="57">
        <f>IF(UI!$D$19="Less efficient is fine",-0.479 + 0.0553*(F127) + -0.000521*(F127)^2,IF(UI!$D$19="More efficient the better",0.099 + -0.00591*(F127) + 0.000429*(F127)^2,0.0238*(F127) + -0.238))</f>
        <v>0.3757136562</v>
      </c>
      <c r="H127" s="57">
        <v>0.5398879310114729</v>
      </c>
      <c r="I127" s="57">
        <f t="shared" si="4"/>
        <v>27.22111786</v>
      </c>
      <c r="J127" s="57">
        <f>IF(UI!$D$19="Less efficient is fine",-0.479 + 0.0553*(I127) + -0.000521*(I127)^2,IF(UI!$D$19="More efficient the better",0.099 + -0.00591*(I127) + 0.000429*(I127)^2,0.0238*(I127) + -0.238))</f>
        <v>0.4098626052</v>
      </c>
      <c r="K127" s="57">
        <v>0.737388266981073</v>
      </c>
      <c r="L127" s="99">
        <f t="shared" si="5"/>
        <v>18.2476893</v>
      </c>
      <c r="M127" s="57">
        <f>IF(UI!$D$19="Less efficient is fine",-0.479 + 0.0553*(L127) + -0.000521*(L127)^2,IF(UI!$D$19="More efficient the better",0.099 + -0.00591*(L127) + 0.000429*(L127)^2,0.0238*(L127) + -0.238))</f>
        <v>0.1962950054</v>
      </c>
      <c r="N127" s="57">
        <v>0.15404482195366553</v>
      </c>
      <c r="O127" s="57">
        <f t="shared" si="6"/>
        <v>24.49776206</v>
      </c>
      <c r="P127" s="57">
        <f>IF(UI!$D$19="Less efficient is fine",-0.479 + 0.0553*(O127) + -0.000521*(O127)^2,IF(UI!$D$19="More efficient the better",0.099 + -0.00591*(O127) + 0.000429*(O127)^2,0.0238*(O127) + -0.238))</f>
        <v>0.3450467369</v>
      </c>
      <c r="Q127" s="57">
        <v>0.7141341524862618</v>
      </c>
      <c r="R127" s="57">
        <f t="shared" si="7"/>
        <v>19.29001707</v>
      </c>
      <c r="S127" s="57">
        <f>IF(UI!$D$19="Less efficient is fine",-0.479 + 0.0553*(R127) + -0.000521*(R127)^2,IF(UI!$D$19="More efficient the better",0.099 + -0.00591*(R127) + 0.000429*(R127)^2,0.0238*(R127) + -0.238))</f>
        <v>0.2211024062</v>
      </c>
      <c r="T127" s="57">
        <v>0.6621171537972633</v>
      </c>
      <c r="U127" s="57">
        <f t="shared" si="8"/>
        <v>22.44864573</v>
      </c>
      <c r="V127" s="57">
        <f>IF(UI!$D$19="Less efficient is fine",-0.479 + 0.0553*(U127) + -0.000521*(U127)^2,IF(UI!$D$19="More efficient the better",0.099 + -0.00591*(U127) + 0.000429*(U127)^2,0.0238*(U127) + -0.238))</f>
        <v>0.2962777683</v>
      </c>
      <c r="W127" s="57">
        <v>0.6577965654335229</v>
      </c>
      <c r="X127" s="57">
        <f t="shared" si="9"/>
        <v>18.23934252</v>
      </c>
      <c r="Y127" s="57">
        <f>IF(UI!$D$19="Less efficient is fine",-0.479 + 0.0553*(X127) + -0.000521*(X127)^2,IF(UI!$D$19="More efficient the better",0.099 + -0.00591*(X127) + 0.000429*(X127)^2,0.0238*(X127) + -0.238))</f>
        <v>0.196096352</v>
      </c>
      <c r="Z127" s="57">
        <v>0.1403995462230193</v>
      </c>
      <c r="AA127" s="57">
        <f t="shared" si="10"/>
        <v>24.58971439</v>
      </c>
      <c r="AB127" s="57">
        <f>IF(UI!$D$19="Less efficient is fine",-0.479 + 0.0553*(AA127) + -0.000521*(AA127)^2,IF(UI!$D$19="More efficient the better",0.099 + -0.00591*(AA127) + 0.000429*(AA127)^2,0.0238*(AA127) + -0.238))</f>
        <v>0.3472352024</v>
      </c>
      <c r="AC127" s="57">
        <v>0.2727333619489244</v>
      </c>
      <c r="AD127" s="57">
        <f t="shared" si="11"/>
        <v>27.21567157</v>
      </c>
      <c r="AE127" s="57">
        <f>IF(UI!$D$19="Less efficient is fine",-0.479 + 0.0553*(AD127) + -0.000521*(AD127)^2,IF(UI!$D$19="More efficient the better",0.099 + -0.00591*(AD127) + 0.000429*(AD127)^2,0.0238*(AD127) + -0.238))</f>
        <v>0.4097329834</v>
      </c>
      <c r="AF127" s="57">
        <v>0.8664577189721736</v>
      </c>
      <c r="AG127" s="57">
        <f t="shared" si="12"/>
        <v>24.2744096</v>
      </c>
      <c r="AH127" s="57">
        <f>IF(UI!$D$19="Less efficient is fine",-0.479 + 0.0553*(AG127) + -0.000521*(AG127)^2,IF(UI!$D$19="More efficient the better",0.099 + -0.00591*(AG127) + 0.000429*(AG127)^2,0.0238*(AG127) + -0.238))</f>
        <v>0.3397309485</v>
      </c>
      <c r="AI127" s="57">
        <v>0.47797261907098376</v>
      </c>
      <c r="AJ127" s="57">
        <f t="shared" si="13"/>
        <v>26.95544904</v>
      </c>
      <c r="AK127" s="57">
        <f>IF(UI!$D$19="Less efficient is fine",-0.479 + 0.0553*(AJ127) + -0.000521*(AJ127)^2,IF(UI!$D$19="More efficient the better",0.099 + -0.00591*(AJ127) + 0.000429*(AJ127)^2,0.0238*(AJ127) + -0.238))</f>
        <v>0.4035396872</v>
      </c>
      <c r="AL127" s="57">
        <v>0.10273518021930728</v>
      </c>
      <c r="AM127" s="57">
        <f t="shared" si="14"/>
        <v>23.13322096</v>
      </c>
      <c r="AN127" s="57">
        <f>IF(UI!$D$19="Less efficient is fine",-0.479 + 0.0553*(AM127) + -0.000521*(AM127)^2,IF(UI!$D$19="More efficient the better",0.099 + -0.00591*(AM127) + 0.000429*(AM127)^2,0.0238*(AM127) + -0.238))</f>
        <v>0.3125706589</v>
      </c>
      <c r="AO127" s="57">
        <v>0.9123691957489447</v>
      </c>
      <c r="AP127" s="57">
        <f t="shared" si="15"/>
        <v>21.59893161</v>
      </c>
      <c r="AQ127" s="57">
        <f>IF(UI!$D$19="Less efficient is fine",-0.479 + 0.0553*(AP127) + -0.000521*(AP127)^2,IF(UI!$D$19="More efficient the better",0.099 + -0.00591*(AP127) + 0.000429*(AP127)^2,0.0238*(AP127) + -0.238))</f>
        <v>0.2760545724</v>
      </c>
      <c r="AR127" s="57">
        <v>0.12946703559096873</v>
      </c>
      <c r="AS127" s="57">
        <f t="shared" si="16"/>
        <v>27.79870607</v>
      </c>
      <c r="AT127" s="57">
        <f>IF(UI!$D$19="Less efficient is fine",-0.479 + 0.0553*(AS127) + -0.000521*(AS127)^2,IF(UI!$D$19="More efficient the better",0.099 + -0.00591*(AS127) + 0.000429*(AS127)^2,0.0238*(AS127) + -0.238))</f>
        <v>0.4236092044</v>
      </c>
      <c r="AU127" s="57">
        <v>0.9360934735434572</v>
      </c>
      <c r="AV127" s="57">
        <f t="shared" si="17"/>
        <v>26.55694022</v>
      </c>
      <c r="AW127" s="57">
        <f>IF(UI!$D$19="Less efficient is fine",-0.479 + 0.0553*(AV127) + -0.000521*(AV127)^2,IF(UI!$D$19="More efficient the better",0.099 + -0.00591*(AV127) + 0.000429*(AV127)^2,0.0238*(AV127) + -0.238))</f>
        <v>0.3940551772</v>
      </c>
      <c r="AX127" s="57">
        <v>0.8402173788651245</v>
      </c>
      <c r="AY127" s="57">
        <f t="shared" si="18"/>
        <v>25.71142316</v>
      </c>
      <c r="AZ127" s="57">
        <f>IF(UI!$D$19="Less efficient is fine",-0.479 + 0.0553*(AY127) + -0.000521*(AY127)^2,IF(UI!$D$19="More efficient the better",0.099 + -0.00591*(AY127) + 0.000429*(AY127)^2,0.0238*(AY127) + -0.238))</f>
        <v>0.3739318711</v>
      </c>
      <c r="BA127" s="57">
        <v>0.5289838846989164</v>
      </c>
      <c r="BB127" s="57">
        <f t="shared" si="19"/>
        <v>16.89512019</v>
      </c>
      <c r="BC127" s="57">
        <f>IF(UI!$D$19="Less efficient is fine",-0.479 + 0.0553*(BB127) + -0.000521*(BB127)^2,IF(UI!$D$19="More efficient the better",0.099 + -0.00591*(BB127) + 0.000429*(BB127)^2,0.0238*(BB127) + -0.238))</f>
        <v>0.1641038606</v>
      </c>
      <c r="BD127" s="57">
        <v>0.7762746166311427</v>
      </c>
      <c r="BE127" s="57">
        <f t="shared" si="20"/>
        <v>20.82665781</v>
      </c>
      <c r="BF127" s="57">
        <f>IF(UI!$D$19="Less efficient is fine",-0.479 + 0.0553*(BE127) + -0.000521*(BE127)^2,IF(UI!$D$19="More efficient the better",0.099 + -0.00591*(BE127) + 0.000429*(BE127)^2,0.0238*(BE127) + -0.238))</f>
        <v>0.2576744559</v>
      </c>
      <c r="BG127" s="57">
        <v>0.12328296668664085</v>
      </c>
      <c r="BH127" s="57">
        <f t="shared" si="21"/>
        <v>25.48277029</v>
      </c>
      <c r="BI127" s="57">
        <f>IF(UI!$D$19="Less efficient is fine",-0.479 + 0.0553*(BH127) + -0.000521*(BH127)^2,IF(UI!$D$19="More efficient the better",0.099 + -0.00591*(BH127) + 0.000429*(BH127)^2,0.0238*(BH127) + -0.238))</f>
        <v>0.368489933</v>
      </c>
      <c r="BJ127" s="57">
        <v>0.7539031801097975</v>
      </c>
      <c r="BK127" s="57">
        <f t="shared" si="22"/>
        <v>14.49411633</v>
      </c>
      <c r="BL127" s="57">
        <f>IF(UI!$D$19="Less efficient is fine",-0.479 + 0.0553*(BK127) + -0.000521*(BK127)^2,IF(UI!$D$19="More efficient the better",0.099 + -0.00591*(BK127) + 0.000429*(BK127)^2,0.0238*(BK127) + -0.238))</f>
        <v>0.1069599687</v>
      </c>
      <c r="BM127" s="57">
        <v>0.8230723201080907</v>
      </c>
      <c r="BN127" s="57">
        <f t="shared" si="23"/>
        <v>26.5523945</v>
      </c>
      <c r="BO127" s="57">
        <f>IF(UI!$D$19="Less efficient is fine",-0.479 + 0.0553*(BN127) + -0.000521*(BN127)^2,IF(UI!$D$19="More efficient the better",0.099 + -0.00591*(BN127) + 0.000429*(BN127)^2,0.0238*(BN127) + -0.238))</f>
        <v>0.3939469892</v>
      </c>
      <c r="BP127" s="57">
        <v>0.9026604580277685</v>
      </c>
      <c r="BQ127" s="57">
        <f t="shared" si="24"/>
        <v>24.36714246</v>
      </c>
      <c r="BR127" s="57">
        <f>IF(UI!$D$19="Less efficient is fine",-0.479 + 0.0553*(BQ127) + -0.000521*(BQ127)^2,IF(UI!$D$19="More efficient the better",0.099 + -0.00591*(BQ127) + 0.000429*(BQ127)^2,0.0238*(BQ127) + -0.238))</f>
        <v>0.3419379905</v>
      </c>
      <c r="BS127" s="57">
        <v>0.5814454260090457</v>
      </c>
      <c r="BT127" s="57">
        <f t="shared" si="25"/>
        <v>18.98714306</v>
      </c>
      <c r="BU127" s="57">
        <f>IF(UI!$D$19="Less efficient is fine",-0.479 + 0.0553*(BT127) + -0.000521*(BT127)^2,IF(UI!$D$19="More efficient the better",0.099 + -0.00591*(BT127) + 0.000429*(BT127)^2,0.0238*(BT127) + -0.238))</f>
        <v>0.2138940049</v>
      </c>
      <c r="BV127" s="57">
        <v>0.8766033141539721</v>
      </c>
      <c r="BW127" s="57">
        <f t="shared" si="26"/>
        <v>16.4522596</v>
      </c>
      <c r="BX127" s="57">
        <f>IF(UI!$D$19="Less efficient is fine",-0.479 + 0.0553*(BW127) + -0.000521*(BW127)^2,IF(UI!$D$19="More efficient the better",0.099 + -0.00591*(BW127) + 0.000429*(BW127)^2,0.0238*(BW127) + -0.238))</f>
        <v>0.1535637784</v>
      </c>
      <c r="BY127" s="57">
        <v>0.2684811559676328</v>
      </c>
      <c r="BZ127" s="57">
        <f t="shared" si="27"/>
        <v>27.83194281</v>
      </c>
      <c r="CA127" s="57">
        <f>IF(UI!$D$19="Less efficient is fine",-0.479 + 0.0553*(BZ127) + -0.000521*(BZ127)^2,IF(UI!$D$19="More efficient the better",0.099 + -0.00591*(BZ127) + 0.000429*(BZ127)^2,0.0238*(BZ127) + -0.238))</f>
        <v>0.4244002388</v>
      </c>
      <c r="CB127" s="57">
        <v>0.6151929191812219</v>
      </c>
      <c r="CC127" s="57">
        <f t="shared" si="28"/>
        <v>20.71217375</v>
      </c>
      <c r="CD127" s="57">
        <f>IF(UI!$D$19="Less efficient is fine",-0.479 + 0.0553*(CC127) + -0.000521*(CC127)^2,IF(UI!$D$19="More efficient the better",0.099 + -0.00591*(CC127) + 0.000429*(CC127)^2,0.0238*(CC127) + -0.238))</f>
        <v>0.2549497353</v>
      </c>
      <c r="CE127" s="57">
        <v>0.7856107428403479</v>
      </c>
      <c r="CF127" s="57">
        <f t="shared" si="29"/>
        <v>15.66882695</v>
      </c>
      <c r="CG127" s="57">
        <f>IF(UI!$D$19="Less efficient is fine",-0.479 + 0.0553*(CF127) + -0.000521*(CF127)^2,IF(UI!$D$19="More efficient the better",0.099 + -0.00591*(CF127) + 0.000429*(CF127)^2,0.0238*(CF127) + -0.238))</f>
        <v>0.1349180814</v>
      </c>
      <c r="CH127" s="57">
        <v>0.31178292264752316</v>
      </c>
      <c r="CI127" s="57">
        <f t="shared" si="30"/>
        <v>16.97415464</v>
      </c>
      <c r="CJ127" s="57">
        <f>IF(UI!$D$19="Less efficient is fine",-0.479 + 0.0553*(CI127) + -0.000521*(CI127)^2,IF(UI!$D$19="More efficient the better",0.099 + -0.00591*(CI127) + 0.000429*(CI127)^2,0.0238*(CI127) + -0.238))</f>
        <v>0.1659848804</v>
      </c>
      <c r="CK127" s="57">
        <v>0.16772201380458873</v>
      </c>
      <c r="CL127" s="57">
        <f t="shared" si="31"/>
        <v>23.8958765</v>
      </c>
      <c r="CM127" s="57">
        <f>IF(UI!$D$19="Less efficient is fine",-0.479 + 0.0553*(CL127) + -0.000521*(CL127)^2,IF(UI!$D$19="More efficient the better",0.099 + -0.00591*(CL127) + 0.000429*(CL127)^2,0.0238*(CL127) + -0.238))</f>
        <v>0.3307218606</v>
      </c>
      <c r="CN127" s="57">
        <v>0.38850278169793173</v>
      </c>
      <c r="CO127" s="57">
        <f t="shared" si="32"/>
        <v>26.40739595</v>
      </c>
      <c r="CP127" s="57">
        <f>IF(UI!$D$19="Less efficient is fine",-0.479 + 0.0553*(CO127) + -0.000521*(CO127)^2,IF(UI!$D$19="More efficient the better",0.099 + -0.00591*(CO127) + 0.000429*(CO127)^2,0.0238*(CO127) + -0.238))</f>
        <v>0.3904960237</v>
      </c>
      <c r="CQ127" s="57">
        <v>0.7028585937416245</v>
      </c>
      <c r="CR127" s="57">
        <f t="shared" si="33"/>
        <v>20.23580845</v>
      </c>
      <c r="CS127" s="57">
        <f>IF(UI!$D$19="Less efficient is fine",-0.479 + 0.0553*(CR127) + -0.000521*(CR127)^2,IF(UI!$D$19="More efficient the better",0.099 + -0.00591*(CR127) + 0.000429*(CR127)^2,0.0238*(CR127) + -0.238))</f>
        <v>0.2436122411</v>
      </c>
      <c r="CT127" s="57">
        <v>0.18987425931266277</v>
      </c>
      <c r="CU127" s="57">
        <f t="shared" si="34"/>
        <v>18.54059347</v>
      </c>
      <c r="CV127" s="57">
        <f>IF(UI!$D$19="Less efficient is fine",-0.479 + 0.0553*(CU127) + -0.000521*(CU127)^2,IF(UI!$D$19="More efficient the better",0.099 + -0.00591*(CU127) + 0.000429*(CU127)^2,0.0238*(CU127) + -0.238))</f>
        <v>0.2032661246</v>
      </c>
      <c r="CW127" s="57">
        <v>0.12578175203494257</v>
      </c>
      <c r="CX127" s="57">
        <f t="shared" si="35"/>
        <v>25.2570248</v>
      </c>
      <c r="CY127" s="57">
        <f>IF(UI!$D$19="Less efficient is fine",-0.479 + 0.0553*(CX127) + -0.000521*(CX127)^2,IF(UI!$D$19="More efficient the better",0.099 + -0.00591*(CX127) + 0.000429*(CX127)^2,0.0238*(CX127) + -0.238))</f>
        <v>0.3631171903</v>
      </c>
      <c r="CZ127" s="57">
        <v>0.09813162711457668</v>
      </c>
      <c r="DA127" s="57">
        <f t="shared" si="36"/>
        <v>27.9935724</v>
      </c>
      <c r="DB127" s="57">
        <f>IF(UI!$D$19="Less efficient is fine",-0.479 + 0.0553*(DA127) + -0.000521*(DA127)^2,IF(UI!$D$19="Efficient",0.099 + -0.00591*(DA127) + 0.000429*(DA127)^2,0.0238*(DA127) + -0.238))</f>
        <v>0.428247023</v>
      </c>
      <c r="DC127" s="57">
        <v>0.5390587056255017</v>
      </c>
      <c r="DD127" s="57">
        <f t="shared" si="37"/>
        <v>19.68488159</v>
      </c>
      <c r="DE127" s="57">
        <f>IF(UI!$D$19="Less efficient is fine",-0.479 + 0.0553*(DD127) + -0.000521*(DD127)^2,IF(UI!$D$19="More efficient the better",0.099 + -0.00591*(DD127) + 0.000429*(DD127)^2,0.0238*(DD127) + -0.238))</f>
        <v>0.2305001819</v>
      </c>
      <c r="DF127" s="57">
        <v>0.9564332935351899</v>
      </c>
      <c r="DG127" s="57">
        <f t="shared" si="38"/>
        <v>27.93236107</v>
      </c>
      <c r="DH127" s="57">
        <f>IF(UI!$D$19="Less efficient is fine",-0.479 + 0.0553*(DG127) + -0.000521*(DG127)^2,IF(UI!$D$19="More efficient the better",0.099 + -0.00591*(DG127) + 0.000429*(DG127)^2,0.0238*(DG127) + -0.238))</f>
        <v>0.4267901935</v>
      </c>
      <c r="DI127" s="57">
        <v>0.807663550370247</v>
      </c>
      <c r="DJ127" s="57">
        <f t="shared" si="39"/>
        <v>28.98301125</v>
      </c>
      <c r="DK127" s="57">
        <f>IF(UI!$D$19="Less efficient is fine",-0.479 + 0.0553*(DJ127) + -0.000521*(DJ127)^2,IF(UI!$D$19="More efficient the better",0.099 + -0.00591*(DJ127) + 0.000429*(DJ127)^2,0.0238*(DJ127) + -0.238))</f>
        <v>0.4517956678</v>
      </c>
      <c r="DL127" s="57">
        <v>0.2655020427099779</v>
      </c>
      <c r="DM127" s="57">
        <f t="shared" si="40"/>
        <v>26.18610081</v>
      </c>
      <c r="DN127" s="57">
        <f>IF(UI!$D$19="Less efficient is fine",-0.479 + 0.0553*(DM127) + -0.000521*(DM127)^2,IF(UI!$D$19="More efficient the better",0.099 + -0.00591*(DM127) + 0.000429*(DM127)^2,0.0238*(DM127) + -0.238))</f>
        <v>0.3852291994</v>
      </c>
      <c r="DO127" s="57">
        <v>0.7312946077075698</v>
      </c>
      <c r="DP127" s="57">
        <f t="shared" si="41"/>
        <v>23.40225239</v>
      </c>
      <c r="DQ127" s="57">
        <f>IF(UI!$D$19="Less efficient is fine",-0.479 + 0.0553*(DP127) + -0.000521*(DP127)^2,IF(UI!$D$19="More efficient the better",0.099 + -0.00591*(DP127) + 0.000429*(DP127)^2,0.0238*(DP127) + -0.238))</f>
        <v>0.3189736068</v>
      </c>
      <c r="DR127" s="57">
        <v>0.7736540355267275</v>
      </c>
      <c r="DS127" s="57">
        <f t="shared" si="42"/>
        <v>24.39912141</v>
      </c>
      <c r="DT127" s="57">
        <f>IF(UI!$D$19="Less efficient is fine",-0.479 + 0.0553*(DS127) + -0.000521*(DS127)^2,IF(UI!$D$19="More efficient the better",0.099 + -0.00591*(DS127) + 0.000429*(DS127)^2,0.0238*(DS127) + -0.238))</f>
        <v>0.3426990896</v>
      </c>
      <c r="DU127" s="57">
        <v>0.5990529033006275</v>
      </c>
      <c r="DV127" s="57">
        <f t="shared" si="43"/>
        <v>22.35417905</v>
      </c>
      <c r="DW127" s="57">
        <f>IF(UI!$D$19="Less efficient is fine",-0.479 + 0.0553*(DV127) + -0.000521*(DV127)^2,IF(UI!$D$19="More efficient the better",0.099 + -0.00591*(DV127) + 0.000429*(DV127)^2,0.0238*(DV127) + -0.238))</f>
        <v>0.2940294614</v>
      </c>
      <c r="DX127" s="57">
        <v>0.4768432432152314</v>
      </c>
      <c r="DY127" s="99">
        <f t="shared" si="44"/>
        <v>31.88284366</v>
      </c>
      <c r="DZ127" s="57">
        <f>IF(UI!$D$19="Less efficient is fine",-0.479 + 0.0553*(DY127) + -0.000521*(DY127)^2,IF(UI!$D$19="More efficient the better",0.099 + -0.00591*(DY127) + 0.000429*(DY127)^2,0.0238*(DY127) + -0.238))</f>
        <v>0.520811679</v>
      </c>
      <c r="EA127" s="57">
        <v>0.07763900982403693</v>
      </c>
      <c r="EB127" s="99">
        <f t="shared" si="45"/>
        <v>23.9702666</v>
      </c>
      <c r="EC127" s="57">
        <f>IF(UI!$D$19="Less efficient is fine",-0.479 + 0.0553*(EB127) + -0.000521*(EB127)^2,IF(UI!$D$19="More efficient the better",0.099 + -0.00591*(EB127) + 0.000429*(EB127)^2,0.0238*(EB127) + -0.238))</f>
        <v>0.3324923452</v>
      </c>
      <c r="ED127" s="57">
        <v>0.3345950853629913</v>
      </c>
      <c r="EE127" s="99">
        <f t="shared" si="46"/>
        <v>26.04510111</v>
      </c>
      <c r="EF127" s="57">
        <f>IF(UI!$D$19="Less efficient is fine",-0.479 + 0.0553*(EE127) + -0.000521*(EE127)^2,IF(UI!$D$19="More efficient the better",0.099 + -0.00591*(EE127) + 0.000429*(EE127)^2,0.0238*(EE127) + -0.238))</f>
        <v>0.3818734065</v>
      </c>
      <c r="EG127" s="57">
        <v>0.5670672900238897</v>
      </c>
      <c r="EH127" s="99">
        <f t="shared" si="47"/>
        <v>17.74246394</v>
      </c>
      <c r="EI127" s="57">
        <f>IF(UI!$D$19="Less efficient is fine",-0.479 + 0.0553*(EH127) + -0.000521*(EH127)^2,IF(UI!$D$19="More efficient the better",0.099 + -0.00591*(EH127) + 0.000429*(EH127)^2,0.0238*(EH127) + -0.238))</f>
        <v>0.1842706417</v>
      </c>
      <c r="EJ127" s="57">
        <v>0.211757744197268</v>
      </c>
      <c r="EK127" s="99">
        <f t="shared" si="48"/>
        <v>20.62695169</v>
      </c>
      <c r="EL127" s="57">
        <f>IF(UI!$D$19="Less efficient is fine",-0.479 + 0.0553*(EK127) + -0.000521*(EK127)^2,IF(UI!$D$19="More efficient the better",0.099 + -0.00591*(EK127) + 0.000429*(EK127)^2,0.0238*(EK127) + -0.238))</f>
        <v>0.2529214502</v>
      </c>
      <c r="EM127" s="57">
        <v>0.29385060806472285</v>
      </c>
      <c r="EN127" s="99">
        <f t="shared" si="49"/>
        <v>20.53323347</v>
      </c>
      <c r="EO127" s="57">
        <f>IF(UI!$D$19="Less efficient is fine",-0.479 + 0.0553*(EN127) + -0.000521*(EN127)^2,IF(UI!$D$19="More efficient the better",0.099 + -0.00591*(EN127) + 0.000429*(EN127)^2,0.0238*(EN127) + -0.238))</f>
        <v>0.2506909565</v>
      </c>
      <c r="EP127" s="57">
        <v>0.5306867654014873</v>
      </c>
      <c r="EQ127" s="99">
        <f t="shared" si="50"/>
        <v>29.91264825</v>
      </c>
      <c r="ER127" s="57">
        <f>IF(UI!$D$19="Less efficient is fine",-0.479 + 0.0553*(EQ127) + -0.000521*(EQ127)^2,IF(UI!$D$19="More efficient the better",0.099 + -0.00591*(EQ127) + 0.000429*(EQ127)^2,0.0238*(EQ127) + -0.238))</f>
        <v>0.4739210283</v>
      </c>
      <c r="ES127" s="57">
        <v>0.6685257722977352</v>
      </c>
      <c r="ET127" s="99">
        <f t="shared" si="51"/>
        <v>17.48495127</v>
      </c>
      <c r="EU127" s="57">
        <f>IF(UI!$D$19="Less efficient is fine",-0.479 + 0.0553*(ET127) + -0.000521*(ET127)^2,IF(UI!$D$19="More efficient the better",0.099 + -0.00591*(ET127) + 0.000429*(ET127)^2,0.0238*(ET127) + -0.238))</f>
        <v>0.1781418403</v>
      </c>
      <c r="EV127" s="57">
        <v>0.24343965827751368</v>
      </c>
      <c r="EW127" s="99">
        <f t="shared" si="52"/>
        <v>19.13995321</v>
      </c>
      <c r="EX127" s="57">
        <f>IF(UI!$D$19="Less efficient is fine",-0.479 + 0.0553*(EW127) + -0.000521*(EW127)^2,IF(UI!$D$19="More efficient the better",0.099 + -0.00591*(EW127) + 0.000429*(EW127)^2,0.0238*(EW127) + -0.238))</f>
        <v>0.2175308864</v>
      </c>
      <c r="EY127" s="57">
        <v>0.6785745058764296</v>
      </c>
      <c r="EZ127" s="99">
        <f t="shared" si="53"/>
        <v>11.39199051</v>
      </c>
      <c r="FA127" s="57">
        <f>IF(UI!$D$19="Less efficient is fine",-0.479 + 0.0553*(EZ127) + -0.000521*(EZ127)^2,IF(UI!$D$19="More efficient the better",0.099 + -0.00591*(EZ127) + 0.000429*(EZ127)^2,0.0238*(EZ127) + -0.238))</f>
        <v>0.03312937403</v>
      </c>
      <c r="FB127" s="57">
        <v>0.3010581834659941</v>
      </c>
      <c r="FC127" s="99">
        <f t="shared" si="54"/>
        <v>11.16394236</v>
      </c>
      <c r="FD127" s="57">
        <f>IF(UI!$D$19="Less efficient is fine",-0.479 + 0.0553*(FC127) + -0.000521*(FC127)^2,IF(UI!$D$19="More efficient the better",0.099 + -0.00591*(FC127) + 0.000429*(FC127)^2,0.0238*(FC127) + -0.238))</f>
        <v>0.02770182825</v>
      </c>
      <c r="FE127" s="57">
        <v>0.5035900134806858</v>
      </c>
      <c r="FF127" s="57">
        <f t="shared" si="55"/>
        <v>29.85942951</v>
      </c>
      <c r="FG127" s="57">
        <f>IF(UI!$D$19="Less efficient is fine",-0.479 + 0.0553*(FF127) + -0.000521*(FF127)^2,IF(UI!$D$19="More efficient the better",0.099 + -0.00591*(FF127) + 0.000429*(FF127)^2,0.0238*(FF127) + -0.238))</f>
        <v>0.4726544223</v>
      </c>
    </row>
    <row r="128" ht="15.75" customHeight="1">
      <c r="A128" s="57">
        <f t="shared" si="1"/>
        <v>0.1207724735</v>
      </c>
      <c r="B128" s="57">
        <v>0.7960138699764518</v>
      </c>
      <c r="C128" s="57">
        <f t="shared" si="2"/>
        <v>30.33000064</v>
      </c>
      <c r="D128" s="57">
        <f>IF(UI!$D$19="Less efficient is fine",-0.479 + 0.0553*(C128) + -0.000521*(C128)^2,IF(UI!$D$19="More efficient the better",0.099 + -0.00591*(C128) + 0.000429*(C128)^2,0.0238*(C128) + -0.238))</f>
        <v>0.4838540152</v>
      </c>
      <c r="E128" s="57">
        <v>0.31872681551591564</v>
      </c>
      <c r="F128" s="57">
        <f t="shared" si="3"/>
        <v>23.99203467</v>
      </c>
      <c r="G128" s="57">
        <f>IF(UI!$D$19="Less efficient is fine",-0.479 + 0.0553*(F128) + -0.000521*(F128)^2,IF(UI!$D$19="More efficient the better",0.099 + -0.00591*(F128) + 0.000429*(F128)^2,0.0238*(F128) + -0.238))</f>
        <v>0.3330104251</v>
      </c>
      <c r="H128" s="57">
        <v>0.11328004053902418</v>
      </c>
      <c r="I128" s="57">
        <f t="shared" si="4"/>
        <v>32.1899582</v>
      </c>
      <c r="J128" s="57">
        <f>IF(UI!$D$19="Less efficient is fine",-0.479 + 0.0553*(I128) + -0.000521*(I128)^2,IF(UI!$D$19="More efficient the better",0.099 + -0.00591*(I128) + 0.000429*(I128)^2,0.0238*(I128) + -0.238))</f>
        <v>0.528121005</v>
      </c>
      <c r="K128" s="57">
        <v>0.8179361219612539</v>
      </c>
      <c r="L128" s="99">
        <f t="shared" si="5"/>
        <v>19.21042292</v>
      </c>
      <c r="M128" s="57">
        <f>IF(UI!$D$19="Less efficient is fine",-0.479 + 0.0553*(L128) + -0.000521*(L128)^2,IF(UI!$D$19="More efficient the better",0.099 + -0.00591*(L128) + 0.000429*(L128)^2,0.0238*(L128) + -0.238))</f>
        <v>0.2192080654</v>
      </c>
      <c r="N128" s="57">
        <v>0.009996502398202045</v>
      </c>
      <c r="O128" s="57">
        <f t="shared" si="6"/>
        <v>22.6362848</v>
      </c>
      <c r="P128" s="57">
        <f>IF(UI!$D$19="Less efficient is fine",-0.479 + 0.0553*(O128) + -0.000521*(O128)^2,IF(UI!$D$19="More efficient the better",0.099 + -0.00591*(O128) + 0.000429*(O128)^2,0.0238*(O128) + -0.238))</f>
        <v>0.3007435782</v>
      </c>
      <c r="Q128" s="57">
        <v>0.3055040916953491</v>
      </c>
      <c r="R128" s="57">
        <f t="shared" si="7"/>
        <v>21.73584544</v>
      </c>
      <c r="S128" s="57">
        <f>IF(UI!$D$19="Less efficient is fine",-0.479 + 0.0553*(R128) + -0.000521*(R128)^2,IF(UI!$D$19="More efficient the better",0.099 + -0.00591*(R128) + 0.000429*(R128)^2,0.0238*(R128) + -0.238))</f>
        <v>0.2793131214</v>
      </c>
      <c r="T128" s="57">
        <v>0.5325137484205772</v>
      </c>
      <c r="U128" s="57">
        <f t="shared" si="8"/>
        <v>20.76517522</v>
      </c>
      <c r="V128" s="57">
        <f>IF(UI!$D$19="Less efficient is fine",-0.479 + 0.0553*(U128) + -0.000521*(U128)^2,IF(UI!$D$19="More efficient the better",0.099 + -0.00591*(U128) + 0.000429*(U128)^2,0.0238*(U128) + -0.238))</f>
        <v>0.2562111701</v>
      </c>
      <c r="W128" s="57">
        <v>0.133098623229579</v>
      </c>
      <c r="X128" s="57">
        <f t="shared" si="9"/>
        <v>20.06377226</v>
      </c>
      <c r="Y128" s="57">
        <f>IF(UI!$D$19="Less efficient is fine",-0.479 + 0.0553*(X128) + -0.000521*(X128)^2,IF(UI!$D$19="More efficient the better",0.099 + -0.00591*(X128) + 0.000429*(X128)^2,0.0238*(X128) + -0.238))</f>
        <v>0.2395177798</v>
      </c>
      <c r="Z128" s="57">
        <v>0.8690116518321639</v>
      </c>
      <c r="AA128" s="57">
        <f t="shared" si="10"/>
        <v>24.47958162</v>
      </c>
      <c r="AB128" s="57">
        <f>IF(UI!$D$19="Less efficient is fine",-0.479 + 0.0553*(AA128) + -0.000521*(AA128)^2,IF(UI!$D$19="More efficient the better",0.099 + -0.00591*(AA128) + 0.000429*(AA128)^2,0.0238*(AA128) + -0.238))</f>
        <v>0.3446140426</v>
      </c>
      <c r="AC128" s="57">
        <v>0.5089053599281416</v>
      </c>
      <c r="AD128" s="57">
        <f t="shared" si="11"/>
        <v>21.91683428</v>
      </c>
      <c r="AE128" s="57">
        <f>IF(UI!$D$19="Less efficient is fine",-0.479 + 0.0553*(AD128) + -0.000521*(AD128)^2,IF(UI!$D$19="More efficient the better",0.099 + -0.00591*(AD128) + 0.000429*(AD128)^2,0.0238*(AD128) + -0.238))</f>
        <v>0.2836206558</v>
      </c>
      <c r="AF128" s="57">
        <v>0.6437397038013736</v>
      </c>
      <c r="AG128" s="57">
        <f t="shared" si="12"/>
        <v>28.3594499</v>
      </c>
      <c r="AH128" s="57">
        <f>IF(UI!$D$19="Less efficient is fine",-0.479 + 0.0553*(AG128) + -0.000521*(AG128)^2,IF(UI!$D$19="More efficient the better",0.099 + -0.00591*(AG128) + 0.000429*(AG128)^2,0.0238*(AG128) + -0.238))</f>
        <v>0.4369549076</v>
      </c>
      <c r="AI128" s="57">
        <v>0.8049097311117803</v>
      </c>
      <c r="AJ128" s="57">
        <f t="shared" si="13"/>
        <v>24.40982037</v>
      </c>
      <c r="AK128" s="57">
        <f>IF(UI!$D$19="Less efficient is fine",-0.479 + 0.0553*(AJ128) + -0.000521*(AJ128)^2,IF(UI!$D$19="More efficient the better",0.099 + -0.00591*(AJ128) + 0.000429*(AJ128)^2,0.0238*(AJ128) + -0.238))</f>
        <v>0.3429537248</v>
      </c>
      <c r="AL128" s="57">
        <v>0.3055543011242362</v>
      </c>
      <c r="AM128" s="57">
        <f t="shared" si="14"/>
        <v>23.95433589</v>
      </c>
      <c r="AN128" s="57">
        <f>IF(UI!$D$19="Less efficient is fine",-0.479 + 0.0553*(AM128) + -0.000521*(AM128)^2,IF(UI!$D$19="More efficient the better",0.099 + -0.00591*(AM128) + 0.000429*(AM128)^2,0.0238*(AM128) + -0.238))</f>
        <v>0.3321131941</v>
      </c>
      <c r="AO128" s="57">
        <v>0.22722054184505347</v>
      </c>
      <c r="AP128" s="57">
        <f t="shared" si="15"/>
        <v>21.02236736</v>
      </c>
      <c r="AQ128" s="57">
        <f>IF(UI!$D$19="Less efficient is fine",-0.479 + 0.0553*(AP128) + -0.000521*(AP128)^2,IF(UI!$D$19="More efficient the better",0.099 + -0.00591*(AP128) + 0.000429*(AP128)^2,0.0238*(AP128) + -0.238))</f>
        <v>0.2623323433</v>
      </c>
      <c r="AR128" s="57">
        <v>0.3627635813434418</v>
      </c>
      <c r="AS128" s="57">
        <f t="shared" si="16"/>
        <v>29.68478352</v>
      </c>
      <c r="AT128" s="57">
        <f>IF(UI!$D$19="Less efficient is fine",-0.479 + 0.0553*(AS128) + -0.000521*(AS128)^2,IF(UI!$D$19="More efficient the better",0.099 + -0.00591*(AS128) + 0.000429*(AS128)^2,0.0238*(AS128) + -0.238))</f>
        <v>0.4684978479</v>
      </c>
      <c r="AU128" s="57">
        <v>0.9517049532088814</v>
      </c>
      <c r="AV128" s="57">
        <f t="shared" si="17"/>
        <v>27.00688604</v>
      </c>
      <c r="AW128" s="57">
        <f>IF(UI!$D$19="Less efficient is fine",-0.479 + 0.0553*(AV128) + -0.000521*(AV128)^2,IF(UI!$D$19="More efficient the better",0.099 + -0.00591*(AV128) + 0.000429*(AV128)^2,0.0238*(AV128) + -0.238))</f>
        <v>0.4047638877</v>
      </c>
      <c r="AX128" s="57">
        <v>0.9348040586853997</v>
      </c>
      <c r="AY128" s="57">
        <f t="shared" si="18"/>
        <v>27.98303654</v>
      </c>
      <c r="AZ128" s="57">
        <f>IF(UI!$D$19="Less efficient is fine",-0.479 + 0.0553*(AY128) + -0.000521*(AY128)^2,IF(UI!$D$19="More efficient the better",0.099 + -0.00591*(AY128) + 0.000429*(AY128)^2,0.0238*(AY128) + -0.238))</f>
        <v>0.4279962695</v>
      </c>
      <c r="BA128" s="57">
        <v>0.7886602987899396</v>
      </c>
      <c r="BB128" s="57">
        <f t="shared" si="19"/>
        <v>19.90116508</v>
      </c>
      <c r="BC128" s="57">
        <f>IF(UI!$D$19="Less efficient is fine",-0.479 + 0.0553*(BB128) + -0.000521*(BB128)^2,IF(UI!$D$19="More efficient the better",0.099 + -0.00591*(BB128) + 0.000429*(BB128)^2,0.0238*(BB128) + -0.238))</f>
        <v>0.2356477288</v>
      </c>
      <c r="BD128" s="57">
        <v>0.4457882612862394</v>
      </c>
      <c r="BE128" s="57">
        <f t="shared" si="20"/>
        <v>22.72116649</v>
      </c>
      <c r="BF128" s="57">
        <f>IF(UI!$D$19="Less efficient is fine",-0.479 + 0.0553*(BE128) + -0.000521*(BE128)^2,IF(UI!$D$19="More efficient the better",0.099 + -0.00591*(BE128) + 0.000429*(BE128)^2,0.0238*(BE128) + -0.238))</f>
        <v>0.3027637626</v>
      </c>
      <c r="BG128" s="57">
        <v>0.7504210003547335</v>
      </c>
      <c r="BH128" s="57">
        <f t="shared" si="21"/>
        <v>24.64044739</v>
      </c>
      <c r="BI128" s="57">
        <f>IF(UI!$D$19="Less efficient is fine",-0.479 + 0.0553*(BH128) + -0.000521*(BH128)^2,IF(UI!$D$19="More efficient the better",0.099 + -0.00591*(BH128) + 0.000429*(BH128)^2,0.0238*(BH128) + -0.238))</f>
        <v>0.3484426478</v>
      </c>
      <c r="BJ128" s="57">
        <v>0.5159686951433246</v>
      </c>
      <c r="BK128" s="57">
        <f t="shared" si="22"/>
        <v>12.68077674</v>
      </c>
      <c r="BL128" s="57">
        <f>IF(UI!$D$19="Less efficient is fine",-0.479 + 0.0553*(BK128) + -0.000521*(BK128)^2,IF(UI!$D$19="More efficient the better",0.099 + -0.00591*(BK128) + 0.000429*(BK128)^2,0.0238*(BK128) + -0.238))</f>
        <v>0.06380248633</v>
      </c>
      <c r="BM128" s="57">
        <v>0.6345850933694931</v>
      </c>
      <c r="BN128" s="57">
        <f t="shared" si="23"/>
        <v>23.29684284</v>
      </c>
      <c r="BO128" s="57">
        <f>IF(UI!$D$19="Less efficient is fine",-0.479 + 0.0553*(BN128) + -0.000521*(BN128)^2,IF(UI!$D$19="More efficient the better",0.099 + -0.00591*(BN128) + 0.000429*(BN128)^2,0.0238*(BN128) + -0.238))</f>
        <v>0.3164648596</v>
      </c>
      <c r="BP128" s="57">
        <v>0.2967190323822618</v>
      </c>
      <c r="BQ128" s="57">
        <f t="shared" si="24"/>
        <v>23.46657191</v>
      </c>
      <c r="BR128" s="57">
        <f>IF(UI!$D$19="Less efficient is fine",-0.479 + 0.0553*(BQ128) + -0.000521*(BQ128)^2,IF(UI!$D$19="More efficient the better",0.099 + -0.00591*(BQ128) + 0.000429*(BQ128)^2,0.0238*(BQ128) + -0.238))</f>
        <v>0.3205044115</v>
      </c>
      <c r="BS128" s="57">
        <v>0.1365425837459996</v>
      </c>
      <c r="BT128" s="57">
        <f t="shared" si="25"/>
        <v>22.30643878</v>
      </c>
      <c r="BU128" s="57">
        <f>IF(UI!$D$19="Less efficient is fine",-0.479 + 0.0553*(BT128) + -0.000521*(BT128)^2,IF(UI!$D$19="More efficient the better",0.099 + -0.00591*(BT128) + 0.000429*(BT128)^2,0.0238*(BT128) + -0.238))</f>
        <v>0.2928932431</v>
      </c>
      <c r="BV128" s="57">
        <v>0.19006404772463958</v>
      </c>
      <c r="BW128" s="57">
        <f t="shared" si="26"/>
        <v>15.84963587</v>
      </c>
      <c r="BX128" s="57">
        <f>IF(UI!$D$19="Less efficient is fine",-0.479 + 0.0553*(BW128) + -0.000521*(BW128)^2,IF(UI!$D$19="More efficient the better",0.099 + -0.00591*(BW128) + 0.000429*(BW128)^2,0.0238*(BW128) + -0.238))</f>
        <v>0.1392213338</v>
      </c>
      <c r="BY128" s="57">
        <v>0.5836667753703311</v>
      </c>
      <c r="BZ128" s="57">
        <f t="shared" si="27"/>
        <v>23.29756633</v>
      </c>
      <c r="CA128" s="57">
        <f>IF(UI!$D$19="Less efficient is fine",-0.479 + 0.0553*(BZ128) + -0.000521*(BZ128)^2,IF(UI!$D$19="More efficient the better",0.099 + -0.00591*(BZ128) + 0.000429*(BZ128)^2,0.0238*(BZ128) + -0.238))</f>
        <v>0.3164820785</v>
      </c>
      <c r="CB128" s="57">
        <v>0.678959653251891</v>
      </c>
      <c r="CC128" s="57">
        <f t="shared" si="28"/>
        <v>21.42994703</v>
      </c>
      <c r="CD128" s="57">
        <f>IF(UI!$D$19="Less efficient is fine",-0.479 + 0.0553*(CC128) + -0.000521*(CC128)^2,IF(UI!$D$19="More efficient the better",0.099 + -0.00591*(CC128) + 0.000429*(CC128)^2,0.0238*(CC128) + -0.238))</f>
        <v>0.2720327394</v>
      </c>
      <c r="CE128" s="57">
        <v>0.2982778847163532</v>
      </c>
      <c r="CF128" s="57">
        <f t="shared" si="29"/>
        <v>16.93092557</v>
      </c>
      <c r="CG128" s="57">
        <f>IF(UI!$D$19="Less efficient is fine",-0.479 + 0.0553*(CF128) + -0.000521*(CF128)^2,IF(UI!$D$19="More efficient the better",0.099 + -0.00591*(CF128) + 0.000429*(CF128)^2,0.0238*(CF128) + -0.238))</f>
        <v>0.1649560286</v>
      </c>
      <c r="CH128" s="57">
        <v>0.5116005256924154</v>
      </c>
      <c r="CI128" s="57">
        <f t="shared" si="30"/>
        <v>13.46280228</v>
      </c>
      <c r="CJ128" s="57">
        <f>IF(UI!$D$19="Less efficient is fine",-0.479 + 0.0553*(CI128) + -0.000521*(CI128)^2,IF(UI!$D$19="More efficient the better",0.099 + -0.00591*(CI128) + 0.000429*(CI128)^2,0.0238*(CI128) + -0.238))</f>
        <v>0.08241469432</v>
      </c>
      <c r="CK128" s="57">
        <v>0.21019522186143458</v>
      </c>
      <c r="CL128" s="57">
        <f t="shared" si="31"/>
        <v>24.24187617</v>
      </c>
      <c r="CM128" s="57">
        <f>IF(UI!$D$19="Less efficient is fine",-0.479 + 0.0553*(CL128) + -0.000521*(CL128)^2,IF(UI!$D$19="More efficient the better",0.099 + -0.00591*(CL128) + 0.000429*(CL128)^2,0.0238*(CL128) + -0.238))</f>
        <v>0.3389566528</v>
      </c>
      <c r="CN128" s="57">
        <v>0.39318189294716943</v>
      </c>
      <c r="CO128" s="57">
        <f t="shared" si="32"/>
        <v>26.43385776</v>
      </c>
      <c r="CP128" s="57">
        <f>IF(UI!$D$19="Less efficient is fine",-0.479 + 0.0553*(CO128) + -0.000521*(CO128)^2,IF(UI!$D$19="More efficient the better",0.099 + -0.00591*(CO128) + 0.000429*(CO128)^2,0.0238*(CO128) + -0.238))</f>
        <v>0.3911258147</v>
      </c>
      <c r="CQ128" s="57">
        <v>0.9359885808277166</v>
      </c>
      <c r="CR128" s="57">
        <f t="shared" si="33"/>
        <v>24.93220553</v>
      </c>
      <c r="CS128" s="57">
        <f>IF(UI!$D$19="Less efficient is fine",-0.479 + 0.0553*(CR128) + -0.000521*(CR128)^2,IF(UI!$D$19="More efficient the better",0.099 + -0.00591*(CR128) + 0.000429*(CR128)^2,0.0238*(CR128) + -0.238))</f>
        <v>0.3553864916</v>
      </c>
      <c r="CT128" s="57">
        <v>0.10672828945167001</v>
      </c>
      <c r="CU128" s="57">
        <f t="shared" si="34"/>
        <v>18.15503403</v>
      </c>
      <c r="CV128" s="57">
        <f>IF(UI!$D$19="Less efficient is fine",-0.479 + 0.0553*(CU128) + -0.000521*(CU128)^2,IF(UI!$D$19="More efficient the better",0.099 + -0.00591*(CU128) + 0.000429*(CU128)^2,0.0238*(CU128) + -0.238))</f>
        <v>0.19408981</v>
      </c>
      <c r="CW128" s="57">
        <v>0.7408086093469607</v>
      </c>
      <c r="CX128" s="57">
        <f t="shared" si="35"/>
        <v>23.99063865</v>
      </c>
      <c r="CY128" s="57">
        <f>IF(UI!$D$19="Less efficient is fine",-0.479 + 0.0553*(CX128) + -0.000521*(CX128)^2,IF(UI!$D$19="More efficient the better",0.099 + -0.00591*(CX128) + 0.000429*(CX128)^2,0.0238*(CX128) + -0.238))</f>
        <v>0.3329771999</v>
      </c>
      <c r="CZ128" s="57">
        <v>0.8739514764319601</v>
      </c>
      <c r="DA128" s="57">
        <f t="shared" si="36"/>
        <v>29.11779636</v>
      </c>
      <c r="DB128" s="57">
        <f>IF(UI!$D$19="Less efficient is fine",-0.479 + 0.0553*(DA128) + -0.000521*(DA128)^2,IF(UI!$D$19="Efficient",0.099 + -0.00591*(DA128) + 0.000429*(DA128)^2,0.0238*(DA128) + -0.238))</f>
        <v>0.4550035533</v>
      </c>
      <c r="DC128" s="57">
        <v>0.4357942822834995</v>
      </c>
      <c r="DD128" s="57">
        <f t="shared" si="37"/>
        <v>24.80076723</v>
      </c>
      <c r="DE128" s="57">
        <f>IF(UI!$D$19="Less efficient is fine",-0.479 + 0.0553*(DD128) + -0.000521*(DD128)^2,IF(UI!$D$19="More efficient the better",0.099 + -0.00591*(DD128) + 0.000429*(DD128)^2,0.0238*(DD128) + -0.238))</f>
        <v>0.3522582601</v>
      </c>
      <c r="DF128" s="57">
        <v>0.7645134391744887</v>
      </c>
      <c r="DG128" s="57">
        <f t="shared" si="38"/>
        <v>23.86802292</v>
      </c>
      <c r="DH128" s="57">
        <f>IF(UI!$D$19="Less efficient is fine",-0.479 + 0.0553*(DG128) + -0.000521*(DG128)^2,IF(UI!$D$19="More efficient the better",0.099 + -0.00591*(DG128) + 0.000429*(DG128)^2,0.0238*(DG128) + -0.238))</f>
        <v>0.3300589454</v>
      </c>
      <c r="DI128" s="57">
        <v>0.4043006950734439</v>
      </c>
      <c r="DJ128" s="57">
        <f t="shared" si="39"/>
        <v>31.59689064</v>
      </c>
      <c r="DK128" s="57">
        <f>IF(UI!$D$19="Less efficient is fine",-0.479 + 0.0553*(DJ128) + -0.000521*(DJ128)^2,IF(UI!$D$19="More efficient the better",0.099 + -0.00591*(DJ128) + 0.000429*(DJ128)^2,0.0238*(DJ128) + -0.238))</f>
        <v>0.5140059971</v>
      </c>
      <c r="DL128" s="57">
        <v>0.4325702352545908</v>
      </c>
      <c r="DM128" s="57">
        <f t="shared" si="40"/>
        <v>26.79038783</v>
      </c>
      <c r="DN128" s="57">
        <f>IF(UI!$D$19="Less efficient is fine",-0.479 + 0.0553*(DM128) + -0.000521*(DM128)^2,IF(UI!$D$19="More efficient the better",0.099 + -0.00591*(DM128) + 0.000429*(DM128)^2,0.0238*(DM128) + -0.238))</f>
        <v>0.3996112303</v>
      </c>
      <c r="DO128" s="57">
        <v>0.29422694640230085</v>
      </c>
      <c r="DP128" s="57">
        <f t="shared" si="41"/>
        <v>26.30132245</v>
      </c>
      <c r="DQ128" s="57">
        <f>IF(UI!$D$19="Less efficient is fine",-0.479 + 0.0553*(DP128) + -0.000521*(DP128)^2,IF(UI!$D$19="More efficient the better",0.099 + -0.00591*(DP128) + 0.000429*(DP128)^2,0.0238*(DP128) + -0.238))</f>
        <v>0.3879714744</v>
      </c>
      <c r="DR128" s="57">
        <v>0.41103667394871235</v>
      </c>
      <c r="DS128" s="57">
        <f t="shared" si="42"/>
        <v>27.17338912</v>
      </c>
      <c r="DT128" s="57">
        <f>IF(UI!$D$19="Less efficient is fine",-0.479 + 0.0553*(DS128) + -0.000521*(DS128)^2,IF(UI!$D$19="More efficient the better",0.099 + -0.00591*(DS128) + 0.000429*(DS128)^2,0.0238*(DS128) + -0.238))</f>
        <v>0.4087266611</v>
      </c>
      <c r="DU128" s="57">
        <v>0.6897448229390157</v>
      </c>
      <c r="DV128" s="57">
        <f t="shared" si="43"/>
        <v>23.03358413</v>
      </c>
      <c r="DW128" s="57">
        <f>IF(UI!$D$19="Less efficient is fine",-0.479 + 0.0553*(DV128) + -0.000521*(DV128)^2,IF(UI!$D$19="More efficient the better",0.099 + -0.00591*(DV128) + 0.000429*(DV128)^2,0.0238*(DV128) + -0.238))</f>
        <v>0.3101993023</v>
      </c>
      <c r="DX128" s="57">
        <v>0.8953805966538989</v>
      </c>
      <c r="DY128" s="99">
        <f t="shared" si="44"/>
        <v>31.2139643</v>
      </c>
      <c r="DZ128" s="57">
        <f>IF(UI!$D$19="Less efficient is fine",-0.479 + 0.0553*(DY128) + -0.000521*(DY128)^2,IF(UI!$D$19="More efficient the better",0.099 + -0.00591*(DY128) + 0.000429*(DY128)^2,0.0238*(DY128) + -0.238))</f>
        <v>0.5048923504</v>
      </c>
      <c r="EA128" s="57">
        <v>0.2809896622718653</v>
      </c>
      <c r="EB128" s="99">
        <f t="shared" si="45"/>
        <v>25.74826401</v>
      </c>
      <c r="EC128" s="57">
        <f>IF(UI!$D$19="Less efficient is fine",-0.479 + 0.0553*(EB128) + -0.000521*(EB128)^2,IF(UI!$D$19="More efficient the better",0.099 + -0.00591*(EB128) + 0.000429*(EB128)^2,0.0238*(EB128) + -0.238))</f>
        <v>0.3748086835</v>
      </c>
      <c r="ED128" s="57">
        <v>0.11794100052791923</v>
      </c>
      <c r="EE128" s="99">
        <f t="shared" si="46"/>
        <v>25.21419212</v>
      </c>
      <c r="EF128" s="57">
        <f>IF(UI!$D$19="Less efficient is fine",-0.479 + 0.0553*(EE128) + -0.000521*(EE128)^2,IF(UI!$D$19="More efficient the better",0.099 + -0.00591*(EE128) + 0.000429*(EE128)^2,0.0238*(EE128) + -0.238))</f>
        <v>0.3620977725</v>
      </c>
      <c r="EG128" s="57">
        <v>0.8544227598696168</v>
      </c>
      <c r="EH128" s="99">
        <f t="shared" si="47"/>
        <v>21.21163751</v>
      </c>
      <c r="EI128" s="57">
        <f>IF(UI!$D$19="Less efficient is fine",-0.479 + 0.0553*(EH128) + -0.000521*(EH128)^2,IF(UI!$D$19="More efficient the better",0.099 + -0.00591*(EH128) + 0.000429*(EH128)^2,0.0238*(EH128) + -0.238))</f>
        <v>0.2668369728</v>
      </c>
      <c r="EJ128" s="57">
        <v>0.710977765309098</v>
      </c>
      <c r="EK128" s="99">
        <f t="shared" si="48"/>
        <v>18.42596284</v>
      </c>
      <c r="EL128" s="57">
        <f>IF(UI!$D$19="Less efficient is fine",-0.479 + 0.0553*(EK128) + -0.000521*(EK128)^2,IF(UI!$D$19="More efficient the better",0.099 + -0.00591*(EK128) + 0.000429*(EK128)^2,0.0238*(EK128) + -0.238))</f>
        <v>0.2005379157</v>
      </c>
      <c r="EM128" s="57">
        <v>0.8112166928295186</v>
      </c>
      <c r="EN128" s="99">
        <f t="shared" si="49"/>
        <v>19.01781495</v>
      </c>
      <c r="EO128" s="57">
        <f>IF(UI!$D$19="Less efficient is fine",-0.479 + 0.0553*(EN128) + -0.000521*(EN128)^2,IF(UI!$D$19="More efficient the better",0.099 + -0.00591*(EN128) + 0.000429*(EN128)^2,0.0238*(EN128) + -0.238))</f>
        <v>0.2146239957</v>
      </c>
      <c r="EP128" s="57">
        <v>0.6977916961640908</v>
      </c>
      <c r="EQ128" s="99">
        <f t="shared" si="50"/>
        <v>34.27584891</v>
      </c>
      <c r="ER128" s="57">
        <f>IF(UI!$D$19="Less efficient is fine",-0.479 + 0.0553*(EQ128) + -0.000521*(EQ128)^2,IF(UI!$D$19="More efficient the better",0.099 + -0.00591*(EQ128) + 0.000429*(EQ128)^2,0.0238*(EQ128) + -0.238))</f>
        <v>0.5777652041</v>
      </c>
      <c r="ES128" s="57">
        <v>0.06310815708644713</v>
      </c>
      <c r="ET128" s="99">
        <f t="shared" si="51"/>
        <v>19.53290403</v>
      </c>
      <c r="EU128" s="57">
        <f>IF(UI!$D$19="Less efficient is fine",-0.479 + 0.0553*(ET128) + -0.000521*(ET128)^2,IF(UI!$D$19="More efficient the better",0.099 + -0.00591*(ET128) + 0.000429*(ET128)^2,0.0238*(ET128) + -0.238))</f>
        <v>0.226883116</v>
      </c>
      <c r="EV128" s="57">
        <v>0.2915529073583951</v>
      </c>
      <c r="EW128" s="99">
        <f t="shared" si="52"/>
        <v>19.43626145</v>
      </c>
      <c r="EX128" s="57">
        <f>IF(UI!$D$19="Less efficient is fine",-0.479 + 0.0553*(EW128) + -0.000521*(EW128)^2,IF(UI!$D$19="More efficient the better",0.099 + -0.00591*(EW128) + 0.000429*(EW128)^2,0.0238*(EW128) + -0.238))</f>
        <v>0.2245830225</v>
      </c>
      <c r="EY128" s="57">
        <v>0.953627631636888</v>
      </c>
      <c r="EZ128" s="99">
        <f t="shared" si="53"/>
        <v>13.62956908</v>
      </c>
      <c r="FA128" s="57">
        <f>IF(UI!$D$19="Less efficient is fine",-0.479 + 0.0553*(EZ128) + -0.000521*(EZ128)^2,IF(UI!$D$19="More efficient the better",0.099 + -0.00591*(EZ128) + 0.000429*(EZ128)^2,0.0238*(EZ128) + -0.238))</f>
        <v>0.086383744</v>
      </c>
      <c r="FB128" s="57">
        <v>0.3263167735035645</v>
      </c>
      <c r="FC128" s="99">
        <f t="shared" si="54"/>
        <v>11.21178607</v>
      </c>
      <c r="FD128" s="57">
        <f>IF(UI!$D$19="Less efficient is fine",-0.479 + 0.0553*(FC128) + -0.000521*(FC128)^2,IF(UI!$D$19="More efficient the better",0.099 + -0.00591*(FC128) + 0.000429*(FC128)^2,0.0238*(FC128) + -0.238))</f>
        <v>0.02884050848</v>
      </c>
      <c r="FE128" s="57">
        <v>0.5216396669353434</v>
      </c>
      <c r="FF128" s="57">
        <f t="shared" si="55"/>
        <v>30.26567625</v>
      </c>
      <c r="FG128" s="57">
        <f>IF(UI!$D$19="Less efficient is fine",-0.479 + 0.0553*(FF128) + -0.000521*(FF128)^2,IF(UI!$D$19="More efficient the better",0.099 + -0.00591*(FF128) + 0.000429*(FF128)^2,0.0238*(FF128) + -0.238))</f>
        <v>0.4823230947</v>
      </c>
    </row>
    <row r="129" ht="15.75" customHeight="1">
      <c r="A129" s="57">
        <f t="shared" si="1"/>
        <v>0.7762718514</v>
      </c>
      <c r="B129" s="57">
        <v>0.4324842600533635</v>
      </c>
      <c r="C129" s="57">
        <f t="shared" si="2"/>
        <v>33.11520261</v>
      </c>
      <c r="D129" s="57">
        <f>IF(UI!$D$19="Less efficient is fine",-0.479 + 0.0553*(C129) + -0.000521*(C129)^2,IF(UI!$D$19="More efficient the better",0.099 + -0.00591*(C129) + 0.000429*(C129)^2,0.0238*(C129) + -0.238))</f>
        <v>0.5501418221</v>
      </c>
      <c r="E129" s="57">
        <v>0.07259568120833804</v>
      </c>
      <c r="F129" s="57">
        <f t="shared" si="3"/>
        <v>21.90519922</v>
      </c>
      <c r="G129" s="57">
        <f>IF(UI!$D$19="Less efficient is fine",-0.479 + 0.0553*(F129) + -0.000521*(F129)^2,IF(UI!$D$19="More efficient the better",0.099 + -0.00591*(F129) + 0.000429*(F129)^2,0.0238*(F129) + -0.238))</f>
        <v>0.2833437414</v>
      </c>
      <c r="H129" s="57">
        <v>0.20627188013811615</v>
      </c>
      <c r="I129" s="57">
        <f t="shared" si="4"/>
        <v>32.60573924</v>
      </c>
      <c r="J129" s="57">
        <f>IF(UI!$D$19="Less efficient is fine",-0.479 + 0.0553*(I129) + -0.000521*(I129)^2,IF(UI!$D$19="More efficient the better",0.099 + -0.00591*(I129) + 0.000429*(I129)^2,0.0238*(I129) + -0.238))</f>
        <v>0.5380165939</v>
      </c>
      <c r="K129" s="57">
        <v>0.3415579689900978</v>
      </c>
      <c r="L129" s="99">
        <f t="shared" si="5"/>
        <v>20.47952484</v>
      </c>
      <c r="M129" s="57">
        <f>IF(UI!$D$19="Less efficient is fine",-0.479 + 0.0553*(L129) + -0.000521*(L129)^2,IF(UI!$D$19="More efficient the better",0.099 + -0.00591*(L129) + 0.000429*(L129)^2,0.0238*(L129) + -0.238))</f>
        <v>0.2494126912</v>
      </c>
      <c r="N129" s="57">
        <v>0.6910197039478715</v>
      </c>
      <c r="O129" s="57">
        <f t="shared" si="6"/>
        <v>22.41560715</v>
      </c>
      <c r="P129" s="57">
        <f>IF(UI!$D$19="Less efficient is fine",-0.479 + 0.0553*(O129) + -0.000521*(O129)^2,IF(UI!$D$19="More efficient the better",0.099 + -0.00591*(O129) + 0.000429*(O129)^2,0.0238*(O129) + -0.238))</f>
        <v>0.2954914502</v>
      </c>
      <c r="Q129" s="57">
        <v>0.9111028130767874</v>
      </c>
      <c r="R129" s="57">
        <f t="shared" si="7"/>
        <v>22.25816797</v>
      </c>
      <c r="S129" s="57">
        <f>IF(UI!$D$19="Less efficient is fine",-0.479 + 0.0553*(R129) + -0.000521*(R129)^2,IF(UI!$D$19="More efficient the better",0.099 + -0.00591*(R129) + 0.000429*(R129)^2,0.0238*(R129) + -0.238))</f>
        <v>0.2917443977</v>
      </c>
      <c r="T129" s="57">
        <v>0.6328708769389301</v>
      </c>
      <c r="U129" s="57">
        <f t="shared" si="8"/>
        <v>22.04385299</v>
      </c>
      <c r="V129" s="57">
        <f>IF(UI!$D$19="Less efficient is fine",-0.479 + 0.0553*(U129) + -0.000521*(U129)^2,IF(UI!$D$19="More efficient the better",0.099 + -0.00591*(U129) + 0.000429*(U129)^2,0.0238*(U129) + -0.238))</f>
        <v>0.2866437012</v>
      </c>
      <c r="W129" s="57">
        <v>0.08063699137545688</v>
      </c>
      <c r="X129" s="57">
        <f t="shared" si="9"/>
        <v>19.60635728</v>
      </c>
      <c r="Y129" s="57">
        <f>IF(UI!$D$19="Less efficient is fine",-0.479 + 0.0553*(X129) + -0.000521*(X129)^2,IF(UI!$D$19="More efficient the better",0.099 + -0.00591*(X129) + 0.000429*(X129)^2,0.0238*(X129) + -0.238))</f>
        <v>0.2286313034</v>
      </c>
      <c r="Z129" s="57">
        <v>0.03884041467336119</v>
      </c>
      <c r="AA129" s="57">
        <f t="shared" si="10"/>
        <v>23.83613842</v>
      </c>
      <c r="AB129" s="57">
        <f>IF(UI!$D$19="Less efficient is fine",-0.479 + 0.0553*(AA129) + -0.000521*(AA129)^2,IF(UI!$D$19="More efficient the better",0.099 + -0.00591*(AA129) + 0.000429*(AA129)^2,0.0238*(AA129) + -0.238))</f>
        <v>0.3293000945</v>
      </c>
      <c r="AC129" s="57">
        <v>0.6388830033196357</v>
      </c>
      <c r="AD129" s="57">
        <f t="shared" si="11"/>
        <v>23.21105556</v>
      </c>
      <c r="AE129" s="57">
        <f>IF(UI!$D$19="Less efficient is fine",-0.479 + 0.0553*(AD129) + -0.000521*(AD129)^2,IF(UI!$D$19="More efficient the better",0.099 + -0.00591*(AD129) + 0.000429*(AD129)^2,0.0238*(AD129) + -0.238))</f>
        <v>0.3144231224</v>
      </c>
      <c r="AF129" s="57">
        <v>0.27866428673879595</v>
      </c>
      <c r="AG129" s="57">
        <f t="shared" si="12"/>
        <v>22.6394162</v>
      </c>
      <c r="AH129" s="57">
        <f>IF(UI!$D$19="Less efficient is fine",-0.479 + 0.0553*(AG129) + -0.000521*(AG129)^2,IF(UI!$D$19="More efficient the better",0.099 + -0.00591*(AG129) + 0.000429*(AG129)^2,0.0238*(AG129) + -0.238))</f>
        <v>0.3008181055</v>
      </c>
      <c r="AI129" s="57">
        <v>0.3867681649978624</v>
      </c>
      <c r="AJ129" s="57">
        <f t="shared" si="13"/>
        <v>26.75901828</v>
      </c>
      <c r="AK129" s="57">
        <f>IF(UI!$D$19="Less efficient is fine",-0.479 + 0.0553*(AJ129) + -0.000521*(AJ129)^2,IF(UI!$D$19="More efficient the better",0.099 + -0.00591*(AJ129) + 0.000429*(AJ129)^2,0.0238*(AJ129) + -0.238))</f>
        <v>0.3988646351</v>
      </c>
      <c r="AL129" s="57">
        <v>0.5247927105920879</v>
      </c>
      <c r="AM129" s="57">
        <f t="shared" si="14"/>
        <v>19.37026259</v>
      </c>
      <c r="AN129" s="57">
        <f>IF(UI!$D$19="Less efficient is fine",-0.479 + 0.0553*(AM129) + -0.000521*(AM129)^2,IF(UI!$D$19="More efficient the better",0.099 + -0.00591*(AM129) + 0.000429*(AM129)^2,0.0238*(AM129) + -0.238))</f>
        <v>0.2230122496</v>
      </c>
      <c r="AO129" s="57">
        <v>0.6646980864300052</v>
      </c>
      <c r="AP129" s="57">
        <f t="shared" si="15"/>
        <v>18.34719213</v>
      </c>
      <c r="AQ129" s="57">
        <f>IF(UI!$D$19="Less efficient is fine",-0.479 + 0.0553*(AP129) + -0.000521*(AP129)^2,IF(UI!$D$19="More efficient the better",0.099 + -0.00591*(AP129) + 0.000429*(AP129)^2,0.0238*(AP129) + -0.238))</f>
        <v>0.1986631726</v>
      </c>
      <c r="AR129" s="57">
        <v>0.029909857991880617</v>
      </c>
      <c r="AS129" s="57">
        <f t="shared" si="16"/>
        <v>26.34519382</v>
      </c>
      <c r="AT129" s="57">
        <f>IF(UI!$D$19="Less efficient is fine",-0.479 + 0.0553*(AS129) + -0.000521*(AS129)^2,IF(UI!$D$19="More efficient the better",0.099 + -0.00591*(AS129) + 0.000429*(AS129)^2,0.0238*(AS129) + -0.238))</f>
        <v>0.3890156129</v>
      </c>
      <c r="AU129" s="57">
        <v>0.6789051692396613</v>
      </c>
      <c r="AV129" s="57">
        <f t="shared" si="17"/>
        <v>22.28228718</v>
      </c>
      <c r="AW129" s="57">
        <f>IF(UI!$D$19="Less efficient is fine",-0.479 + 0.0553*(AV129) + -0.000521*(AV129)^2,IF(UI!$D$19="More efficient the better",0.099 + -0.00591*(AV129) + 0.000429*(AV129)^2,0.0238*(AV129) + -0.238))</f>
        <v>0.292318435</v>
      </c>
      <c r="AX129" s="57">
        <v>0.6959607447693917</v>
      </c>
      <c r="AY129" s="57">
        <f t="shared" si="18"/>
        <v>23.3253406</v>
      </c>
      <c r="AZ129" s="57">
        <f>IF(UI!$D$19="Less efficient is fine",-0.479 + 0.0553*(AY129) + -0.000521*(AY129)^2,IF(UI!$D$19="More efficient the better",0.099 + -0.00591*(AY129) + 0.000429*(AY129)^2,0.0238*(AY129) + -0.238))</f>
        <v>0.3171431063</v>
      </c>
      <c r="BA129" s="57">
        <v>0.31555690973652073</v>
      </c>
      <c r="BB129" s="57">
        <f t="shared" si="19"/>
        <v>21.1777069</v>
      </c>
      <c r="BC129" s="57">
        <f>IF(UI!$D$19="Less efficient is fine",-0.479 + 0.0553*(BB129) + -0.000521*(BB129)^2,IF(UI!$D$19="More efficient the better",0.099 + -0.00591*(BB129) + 0.000429*(BB129)^2,0.0238*(BB129) + -0.238))</f>
        <v>0.2660294241</v>
      </c>
      <c r="BD129" s="57">
        <v>0.923574387930208</v>
      </c>
      <c r="BE129" s="57">
        <f t="shared" si="20"/>
        <v>23.80740048</v>
      </c>
      <c r="BF129" s="57">
        <f>IF(UI!$D$19="Less efficient is fine",-0.479 + 0.0553*(BE129) + -0.000521*(BE129)^2,IF(UI!$D$19="More efficient the better",0.099 + -0.00591*(BE129) + 0.000429*(BE129)^2,0.0238*(BE129) + -0.238))</f>
        <v>0.3286161313</v>
      </c>
      <c r="BG129" s="57">
        <v>0.008575898106602087</v>
      </c>
      <c r="BH129" s="57">
        <f t="shared" si="21"/>
        <v>23.65482433</v>
      </c>
      <c r="BI129" s="57">
        <f>IF(UI!$D$19="Less efficient is fine",-0.479 + 0.0553*(BH129) + -0.000521*(BH129)^2,IF(UI!$D$19="More efficient the better",0.099 + -0.00591*(BH129) + 0.000429*(BH129)^2,0.0238*(BH129) + -0.238))</f>
        <v>0.3249848191</v>
      </c>
      <c r="BJ129" s="57">
        <v>0.34121471009356497</v>
      </c>
      <c r="BK129" s="57">
        <f t="shared" si="22"/>
        <v>16.06523216</v>
      </c>
      <c r="BL129" s="57">
        <f>IF(UI!$D$19="Less efficient is fine",-0.479 + 0.0553*(BK129) + -0.000521*(BK129)^2,IF(UI!$D$19="More efficient the better",0.099 + -0.00591*(BK129) + 0.000429*(BK129)^2,0.0238*(BK129) + -0.238))</f>
        <v>0.1443525254</v>
      </c>
      <c r="BM129" s="57">
        <v>0.5474806419227475</v>
      </c>
      <c r="BN129" s="57">
        <f t="shared" si="23"/>
        <v>22.08929814</v>
      </c>
      <c r="BO129" s="57">
        <f>IF(UI!$D$19="Less efficient is fine",-0.479 + 0.0553*(BN129) + -0.000521*(BN129)^2,IF(UI!$D$19="More efficient the better",0.099 + -0.00591*(BN129) + 0.000429*(BN129)^2,0.0238*(BN129) + -0.238))</f>
        <v>0.2877252958</v>
      </c>
      <c r="BP129" s="57">
        <v>0.4186246731150479</v>
      </c>
      <c r="BQ129" s="57">
        <f t="shared" si="24"/>
        <v>24.11755987</v>
      </c>
      <c r="BR129" s="57">
        <f>IF(UI!$D$19="Less efficient is fine",-0.479 + 0.0553*(BQ129) + -0.000521*(BQ129)^2,IF(UI!$D$19="More efficient the better",0.099 + -0.00591*(BQ129) + 0.000429*(BQ129)^2,0.0238*(BQ129) + -0.238))</f>
        <v>0.3359979248</v>
      </c>
      <c r="BS129" s="57">
        <v>0.36612494465808665</v>
      </c>
      <c r="BT129" s="57">
        <f t="shared" si="25"/>
        <v>23.13929002</v>
      </c>
      <c r="BU129" s="57">
        <f>IF(UI!$D$19="Less efficient is fine",-0.479 + 0.0553*(BT129) + -0.000521*(BT129)^2,IF(UI!$D$19="More efficient the better",0.099 + -0.00591*(BT129) + 0.000429*(BT129)^2,0.0238*(BT129) + -0.238))</f>
        <v>0.3127151026</v>
      </c>
      <c r="BV129" s="57">
        <v>0.40562775014739805</v>
      </c>
      <c r="BW129" s="57">
        <f t="shared" si="26"/>
        <v>16.70209169</v>
      </c>
      <c r="BX129" s="57">
        <f>IF(UI!$D$19="Less efficient is fine",-0.479 + 0.0553*(BW129) + -0.000521*(BW129)^2,IF(UI!$D$19="More efficient the better",0.099 + -0.00591*(BW129) + 0.000429*(BW129)^2,0.0238*(BW129) + -0.238))</f>
        <v>0.1595097822</v>
      </c>
      <c r="BY129" s="57">
        <v>0.546473260840789</v>
      </c>
      <c r="BZ129" s="57">
        <f t="shared" si="27"/>
        <v>22.96087316</v>
      </c>
      <c r="CA129" s="57">
        <f>IF(UI!$D$19="Less efficient is fine",-0.479 + 0.0553*(BZ129) + -0.000521*(BZ129)^2,IF(UI!$D$19="More efficient the better",0.099 + -0.00591*(BZ129) + 0.000429*(BZ129)^2,0.0238*(BZ129) + -0.238))</f>
        <v>0.3084687812</v>
      </c>
      <c r="CB129" s="57">
        <v>0.08892498071006694</v>
      </c>
      <c r="CC129" s="57">
        <f t="shared" si="28"/>
        <v>23.47602914</v>
      </c>
      <c r="CD129" s="57">
        <f>IF(UI!$D$19="Less efficient is fine",-0.479 + 0.0553*(CC129) + -0.000521*(CC129)^2,IF(UI!$D$19="More efficient the better",0.099 + -0.00591*(CC129) + 0.000429*(CC129)^2,0.0238*(CC129) + -0.238))</f>
        <v>0.3207294936</v>
      </c>
      <c r="CE129" s="57">
        <v>0.24691276216610114</v>
      </c>
      <c r="CF129" s="57">
        <f t="shared" si="29"/>
        <v>16.75681801</v>
      </c>
      <c r="CG129" s="57">
        <f>IF(UI!$D$19="Less efficient is fine",-0.479 + 0.0553*(CF129) + -0.000521*(CF129)^2,IF(UI!$D$19="More efficient the better",0.099 + -0.00591*(CF129) + 0.000429*(CF129)^2,0.0238*(CF129) + -0.238))</f>
        <v>0.1608122687</v>
      </c>
      <c r="CH129" s="57">
        <v>0.5474677499933321</v>
      </c>
      <c r="CI129" s="57">
        <f t="shared" si="30"/>
        <v>13.7074193</v>
      </c>
      <c r="CJ129" s="57">
        <f>IF(UI!$D$19="Less efficient is fine",-0.479 + 0.0553*(CI129) + -0.000521*(CI129)^2,IF(UI!$D$19="More efficient the better",0.099 + -0.00591*(CI129) + 0.000429*(CI129)^2,0.0238*(CI129) + -0.238))</f>
        <v>0.08823657932</v>
      </c>
      <c r="CK129" s="57">
        <v>0.25681171543790793</v>
      </c>
      <c r="CL129" s="57">
        <f t="shared" si="31"/>
        <v>24.58337631</v>
      </c>
      <c r="CM129" s="57">
        <f>IF(UI!$D$19="Less efficient is fine",-0.479 + 0.0553*(CL129) + -0.000521*(CL129)^2,IF(UI!$D$19="More efficient the better",0.099 + -0.00591*(CL129) + 0.000429*(CL129)^2,0.0238*(CL129) + -0.238))</f>
        <v>0.3470843562</v>
      </c>
      <c r="CN129" s="57">
        <v>0.4437256009720868</v>
      </c>
      <c r="CO129" s="57">
        <f t="shared" si="32"/>
        <v>26.71023142</v>
      </c>
      <c r="CP129" s="57">
        <f>IF(UI!$D$19="Less efficient is fine",-0.479 + 0.0553*(CO129) + -0.000521*(CO129)^2,IF(UI!$D$19="More efficient the better",0.099 + -0.00591*(CO129) + 0.000429*(CO129)^2,0.0238*(CO129) + -0.238))</f>
        <v>0.3977035078</v>
      </c>
      <c r="CQ129" s="57">
        <v>0.7095641481568506</v>
      </c>
      <c r="CR129" s="57">
        <f t="shared" si="33"/>
        <v>20.33526298</v>
      </c>
      <c r="CS129" s="57">
        <f>IF(UI!$D$19="Less efficient is fine",-0.479 + 0.0553*(CR129) + -0.000521*(CR129)^2,IF(UI!$D$19="More efficient the better",0.099 + -0.00591*(CR129) + 0.000429*(CR129)^2,0.0238*(CR129) + -0.238))</f>
        <v>0.2459792588</v>
      </c>
      <c r="CT129" s="57">
        <v>0.8252679523969343</v>
      </c>
      <c r="CU129" s="57">
        <f t="shared" si="34"/>
        <v>17.87248566</v>
      </c>
      <c r="CV129" s="57">
        <f>IF(UI!$D$19="Less efficient is fine",-0.479 + 0.0553*(CU129) + -0.000521*(CU129)^2,IF(UI!$D$19="More efficient the better",0.099 + -0.00591*(CU129) + 0.000429*(CU129)^2,0.0238*(CU129) + -0.238))</f>
        <v>0.1873651587</v>
      </c>
      <c r="CW129" s="57">
        <v>0.12820678406766528</v>
      </c>
      <c r="CX129" s="57">
        <f t="shared" si="35"/>
        <v>25.27867829</v>
      </c>
      <c r="CY129" s="57">
        <f>IF(UI!$D$19="Less efficient is fine",-0.479 + 0.0553*(CX129) + -0.000521*(CX129)^2,IF(UI!$D$19="More efficient the better",0.099 + -0.00591*(CX129) + 0.000429*(CX129)^2,0.0238*(CX129) + -0.238))</f>
        <v>0.3636325433</v>
      </c>
      <c r="CZ129" s="57">
        <v>0.8772246496643166</v>
      </c>
      <c r="DA129" s="57">
        <f t="shared" si="36"/>
        <v>29.19467196</v>
      </c>
      <c r="DB129" s="57">
        <f>IF(UI!$D$19="Less efficient is fine",-0.479 + 0.0553*(DA129) + -0.000521*(DA129)^2,IF(UI!$D$19="Efficient",0.099 + -0.00591*(DA129) + 0.000429*(DA129)^2,0.0238*(DA129) + -0.238))</f>
        <v>0.4568331926</v>
      </c>
      <c r="DC129" s="57">
        <v>0.17591558610278213</v>
      </c>
      <c r="DD129" s="57">
        <f t="shared" si="37"/>
        <v>23.77946075</v>
      </c>
      <c r="DE129" s="57">
        <f>IF(UI!$D$19="Less efficient is fine",-0.479 + 0.0553*(DD129) + -0.000521*(DD129)^2,IF(UI!$D$19="More efficient the better",0.099 + -0.00591*(DD129) + 0.000429*(DD129)^2,0.0238*(DD129) + -0.238))</f>
        <v>0.3279511658</v>
      </c>
      <c r="DF129" s="57">
        <v>0.8067130882084897</v>
      </c>
      <c r="DG129" s="57">
        <f t="shared" si="38"/>
        <v>24.5385781</v>
      </c>
      <c r="DH129" s="57">
        <f>IF(UI!$D$19="Less efficient is fine",-0.479 + 0.0553*(DG129) + -0.000521*(DG129)^2,IF(UI!$D$19="More efficient the better",0.099 + -0.00591*(DG129) + 0.000429*(DG129)^2,0.0238*(DG129) + -0.238))</f>
        <v>0.3460181588</v>
      </c>
      <c r="DI129" s="57">
        <v>0.8650837978076539</v>
      </c>
      <c r="DJ129" s="57">
        <f t="shared" si="39"/>
        <v>30.12304945</v>
      </c>
      <c r="DK129" s="57">
        <f>IF(UI!$D$19="Less efficient is fine",-0.479 + 0.0553*(DJ129) + -0.000521*(DJ129)^2,IF(UI!$D$19="More efficient the better",0.099 + -0.00591*(DJ129) + 0.000429*(DJ129)^2,0.0238*(DJ129) + -0.238))</f>
        <v>0.4789285769</v>
      </c>
      <c r="DL129" s="57">
        <v>0.17377878253053736</v>
      </c>
      <c r="DM129" s="57">
        <f t="shared" si="40"/>
        <v>25.76862039</v>
      </c>
      <c r="DN129" s="57">
        <f>IF(UI!$D$19="Less efficient is fine",-0.479 + 0.0553*(DM129) + -0.000521*(DM129)^2,IF(UI!$D$19="More efficient the better",0.099 + -0.00591*(DM129) + 0.000429*(DM129)^2,0.0238*(DM129) + -0.238))</f>
        <v>0.3752931653</v>
      </c>
      <c r="DO129" s="57">
        <v>0.2016870189785811</v>
      </c>
      <c r="DP129" s="57">
        <f t="shared" si="41"/>
        <v>25.90535203</v>
      </c>
      <c r="DQ129" s="57">
        <f>IF(UI!$D$19="Less efficient is fine",-0.479 + 0.0553*(DP129) + -0.000521*(DP129)^2,IF(UI!$D$19="More efficient the better",0.099 + -0.00591*(DP129) + 0.000429*(DP129)^2,0.0238*(DP129) + -0.238))</f>
        <v>0.3785473782</v>
      </c>
      <c r="DR129" s="57">
        <v>0.8566771086197881</v>
      </c>
      <c r="DS129" s="57">
        <f t="shared" si="42"/>
        <v>25.74741429</v>
      </c>
      <c r="DT129" s="57">
        <f>IF(UI!$D$19="Less efficient is fine",-0.479 + 0.0553*(DS129) + -0.000521*(DS129)^2,IF(UI!$D$19="More efficient the better",0.099 + -0.00591*(DS129) + 0.000429*(DS129)^2,0.0238*(DS129) + -0.238))</f>
        <v>0.3747884602</v>
      </c>
      <c r="DU129" s="57">
        <v>0.2069109108098517</v>
      </c>
      <c r="DV129" s="57">
        <f t="shared" si="43"/>
        <v>25.96493476</v>
      </c>
      <c r="DW129" s="57">
        <f>IF(UI!$D$19="Less efficient is fine",-0.479 + 0.0553*(DV129) + -0.000521*(DV129)^2,IF(UI!$D$19="More efficient the better",0.099 + -0.00591*(DV129) + 0.000429*(DV129)^2,0.0238*(DV129) + -0.238))</f>
        <v>0.3799654474</v>
      </c>
      <c r="DX129" s="57">
        <v>0.4240851342330717</v>
      </c>
      <c r="DY129" s="99">
        <f t="shared" si="44"/>
        <v>31.604808</v>
      </c>
      <c r="DZ129" s="57">
        <f>IF(UI!$D$19="Less efficient is fine",-0.479 + 0.0553*(DY129) + -0.000521*(DY129)^2,IF(UI!$D$19="More efficient the better",0.099 + -0.00591*(DY129) + 0.000429*(DY129)^2,0.0238*(DY129) + -0.238))</f>
        <v>0.5141944304</v>
      </c>
      <c r="EA129" s="57">
        <v>0.9349841614984024</v>
      </c>
      <c r="EB129" s="99">
        <f t="shared" si="45"/>
        <v>27.81021762</v>
      </c>
      <c r="EC129" s="57">
        <f>IF(UI!$D$19="Less efficient is fine",-0.479 + 0.0553*(EB129) + -0.000521*(EB129)^2,IF(UI!$D$19="More efficient the better",0.099 + -0.00591*(EB129) + 0.000429*(EB129)^2,0.0238*(EB129) + -0.238))</f>
        <v>0.4238831793</v>
      </c>
      <c r="ED129" s="57">
        <v>0.028774507683868467</v>
      </c>
      <c r="EE129" s="99">
        <f t="shared" si="46"/>
        <v>24.5997344</v>
      </c>
      <c r="EF129" s="57">
        <f>IF(UI!$D$19="Less efficient is fine",-0.479 + 0.0553*(EE129) + -0.000521*(EE129)^2,IF(UI!$D$19="More efficient the better",0.099 + -0.00591*(EE129) + 0.000429*(EE129)^2,0.0238*(EE129) + -0.238))</f>
        <v>0.3474736786</v>
      </c>
      <c r="EG129" s="57">
        <v>0.7616099467008978</v>
      </c>
      <c r="EH129" s="99">
        <f t="shared" si="47"/>
        <v>19.87248555</v>
      </c>
      <c r="EI129" s="57">
        <f>IF(UI!$D$19="Less efficient is fine",-0.479 + 0.0553*(EH129) + -0.000521*(EH129)^2,IF(UI!$D$19="More efficient the better",0.099 + -0.00591*(EH129) + 0.000429*(EH129)^2,0.0238*(EH129) + -0.238))</f>
        <v>0.234965156</v>
      </c>
      <c r="EJ129" s="57">
        <v>0.874990956324368</v>
      </c>
      <c r="EK129" s="99">
        <f t="shared" si="48"/>
        <v>20.33414782</v>
      </c>
      <c r="EL129" s="57">
        <f>IF(UI!$D$19="Less efficient is fine",-0.479 + 0.0553*(EK129) + -0.000521*(EK129)^2,IF(UI!$D$19="More efficient the better",0.099 + -0.00591*(EK129) + 0.000429*(EK129)^2,0.0238*(EK129) + -0.238))</f>
        <v>0.2459527182</v>
      </c>
      <c r="EM129" s="57">
        <v>0.06232347875894739</v>
      </c>
      <c r="EN129" s="99">
        <f t="shared" si="49"/>
        <v>19.70610752</v>
      </c>
      <c r="EO129" s="57">
        <f>IF(UI!$D$19="Less efficient is fine",-0.479 + 0.0553*(EN129) + -0.000521*(EN129)^2,IF(UI!$D$19="More efficient the better",0.099 + -0.00591*(EN129) + 0.000429*(EN129)^2,0.0238*(EN129) + -0.238))</f>
        <v>0.231005359</v>
      </c>
      <c r="EP129" s="57">
        <v>0.10769333376146706</v>
      </c>
      <c r="EQ129" s="99">
        <f t="shared" si="50"/>
        <v>31.26531884</v>
      </c>
      <c r="ER129" s="57">
        <f>IF(UI!$D$19="Less efficient is fine",-0.479 + 0.0553*(EQ129) + -0.000521*(EQ129)^2,IF(UI!$D$19="More efficient the better",0.099 + -0.00591*(EQ129) + 0.000429*(EQ129)^2,0.0238*(EQ129) + -0.238))</f>
        <v>0.5061145884</v>
      </c>
      <c r="ES129" s="57">
        <v>0.7352805406919926</v>
      </c>
      <c r="ET129" s="99">
        <f t="shared" si="51"/>
        <v>17.96512122</v>
      </c>
      <c r="EU129" s="57">
        <f>IF(UI!$D$19="Less efficient is fine",-0.479 + 0.0553*(ET129) + -0.000521*(ET129)^2,IF(UI!$D$19="More efficient the better",0.099 + -0.00591*(ET129) + 0.000429*(ET129)^2,0.0238*(ET129) + -0.238))</f>
        <v>0.1895698851</v>
      </c>
      <c r="EV129" s="57">
        <v>0.9981882372815247</v>
      </c>
      <c r="EW129" s="99">
        <f t="shared" si="52"/>
        <v>24.42183893</v>
      </c>
      <c r="EX129" s="57">
        <f>IF(UI!$D$19="Less efficient is fine",-0.479 + 0.0553*(EW129) + -0.000521*(EW129)^2,IF(UI!$D$19="More efficient the better",0.099 + -0.00591*(EW129) + 0.000429*(EW129)^2,0.0238*(EW129) + -0.238))</f>
        <v>0.3432397666</v>
      </c>
      <c r="EY129" s="57">
        <v>0.2842042598349218</v>
      </c>
      <c r="EZ129" s="99">
        <f t="shared" si="53"/>
        <v>13.13089308</v>
      </c>
      <c r="FA129" s="57">
        <f>IF(UI!$D$19="Less efficient is fine",-0.479 + 0.0553*(EZ129) + -0.000521*(EZ129)^2,IF(UI!$D$19="More efficient the better",0.099 + -0.00591*(EZ129) + 0.000429*(EZ129)^2,0.0238*(EZ129) + -0.238))</f>
        <v>0.07451525542</v>
      </c>
      <c r="FB129" s="57">
        <v>0.38198536215512724</v>
      </c>
      <c r="FC129" s="99">
        <f t="shared" si="54"/>
        <v>11.31108128</v>
      </c>
      <c r="FD129" s="57">
        <f>IF(UI!$D$19="Less efficient is fine",-0.479 + 0.0553*(FC129) + -0.000521*(FC129)^2,IF(UI!$D$19="More efficient the better",0.099 + -0.00591*(FC129) + 0.000429*(FC129)^2,0.0238*(FC129) + -0.238))</f>
        <v>0.03120373453</v>
      </c>
      <c r="FE129" s="57">
        <v>0.5712872257749964</v>
      </c>
      <c r="FF129" s="57">
        <f t="shared" si="55"/>
        <v>31.42443526</v>
      </c>
      <c r="FG129" s="57">
        <f>IF(UI!$D$19="Less efficient is fine",-0.479 + 0.0553*(FF129) + -0.000521*(FF129)^2,IF(UI!$D$19="More efficient the better",0.099 + -0.00591*(FF129) + 0.000429*(FF129)^2,0.0238*(FF129) + -0.238))</f>
        <v>0.5099015591</v>
      </c>
    </row>
    <row r="130" ht="15.75" customHeight="1">
      <c r="A130" s="57">
        <f t="shared" si="1"/>
        <v>0.579182333</v>
      </c>
      <c r="B130" s="57">
        <v>0.8446076527471827</v>
      </c>
      <c r="C130" s="57">
        <f t="shared" si="2"/>
        <v>31.4328288</v>
      </c>
      <c r="D130" s="57">
        <f>IF(UI!$D$19="Less efficient is fine",-0.479 + 0.0553*(C130) + -0.000521*(C130)^2,IF(UI!$D$19="More efficient the better",0.099 + -0.00591*(C130) + 0.000429*(C130)^2,0.0238*(C130) + -0.238))</f>
        <v>0.5101013255</v>
      </c>
      <c r="E130" s="57">
        <v>0.6478386680706778</v>
      </c>
      <c r="F130" s="57">
        <f t="shared" si="3"/>
        <v>20.61701897</v>
      </c>
      <c r="G130" s="57">
        <f>IF(UI!$D$19="Less efficient is fine",-0.479 + 0.0553*(F130) + -0.000521*(F130)^2,IF(UI!$D$19="More efficient the better",0.099 + -0.00591*(F130) + 0.000429*(F130)^2,0.0238*(F130) + -0.238))</f>
        <v>0.2526850515</v>
      </c>
      <c r="H130" s="57">
        <v>0.8669542048963768</v>
      </c>
      <c r="I130" s="57">
        <f t="shared" si="4"/>
        <v>31.27928282</v>
      </c>
      <c r="J130" s="57">
        <f>IF(UI!$D$19="Less efficient is fine",-0.479 + 0.0553*(I130) + -0.000521*(I130)^2,IF(UI!$D$19="More efficient the better",0.099 + -0.00591*(I130) + 0.000429*(I130)^2,0.0238*(I130) + -0.238))</f>
        <v>0.5064469312</v>
      </c>
      <c r="K130" s="57">
        <v>0.9183305113553576</v>
      </c>
      <c r="L130" s="99">
        <f t="shared" si="5"/>
        <v>20.79214159</v>
      </c>
      <c r="M130" s="57">
        <f>IF(UI!$D$19="Less efficient is fine",-0.479 + 0.0553*(L130) + -0.000521*(L130)^2,IF(UI!$D$19="More efficient the better",0.099 + -0.00591*(L130) + 0.000429*(L130)^2,0.0238*(L130) + -0.238))</f>
        <v>0.2568529699</v>
      </c>
      <c r="N130" s="57">
        <v>0.3934597980480059</v>
      </c>
      <c r="O130" s="57">
        <f t="shared" si="6"/>
        <v>25.99188199</v>
      </c>
      <c r="P130" s="57">
        <f>IF(UI!$D$19="Less efficient is fine",-0.479 + 0.0553*(O130) + -0.000521*(O130)^2,IF(UI!$D$19="More efficient the better",0.099 + -0.00591*(O130) + 0.000429*(O130)^2,0.0238*(O130) + -0.238))</f>
        <v>0.3806067914</v>
      </c>
      <c r="Q130" s="57">
        <v>0.42341529576893455</v>
      </c>
      <c r="R130" s="57">
        <f t="shared" si="7"/>
        <v>22.22081896</v>
      </c>
      <c r="S130" s="57">
        <f>IF(UI!$D$19="Less efficient is fine",-0.479 + 0.0553*(R130) + -0.000521*(R130)^2,IF(UI!$D$19="More efficient the better",0.099 + -0.00591*(R130) + 0.000429*(R130)^2,0.0238*(R130) + -0.238))</f>
        <v>0.2908554911</v>
      </c>
      <c r="T130" s="57">
        <v>0.4717024318670453</v>
      </c>
      <c r="U130" s="57">
        <f t="shared" si="8"/>
        <v>26.85645154</v>
      </c>
      <c r="V130" s="57">
        <f>IF(UI!$D$19="Less efficient is fine",-0.479 + 0.0553*(U130) + -0.000521*(U130)^2,IF(UI!$D$19="More efficient the better",0.099 + -0.00591*(U130) + 0.000429*(U130)^2,0.0238*(U130) + -0.238))</f>
        <v>0.4011835467</v>
      </c>
      <c r="W130" s="57">
        <v>0.7690912867988214</v>
      </c>
      <c r="X130" s="57">
        <f t="shared" si="9"/>
        <v>19.62505423</v>
      </c>
      <c r="Y130" s="57">
        <f>IF(UI!$D$19="Less efficient is fine",-0.479 + 0.0553*(X130) + -0.000521*(X130)^2,IF(UI!$D$19="More efficient the better",0.099 + -0.00591*(X130) + 0.000429*(X130)^2,0.0238*(X130) + -0.238))</f>
        <v>0.2290762908</v>
      </c>
      <c r="Z130" s="57">
        <v>0.43734724096358</v>
      </c>
      <c r="AA130" s="57">
        <f t="shared" si="10"/>
        <v>25.80575308</v>
      </c>
      <c r="AB130" s="57">
        <f>IF(UI!$D$19="Less efficient is fine",-0.479 + 0.0553*(AA130) + -0.000521*(AA130)^2,IF(UI!$D$19="More efficient the better",0.099 + -0.00591*(AA130) + 0.000429*(AA130)^2,0.0238*(AA130) + -0.238))</f>
        <v>0.3761769233</v>
      </c>
      <c r="AC130" s="57">
        <v>0.07498236979485695</v>
      </c>
      <c r="AD130" s="57">
        <f t="shared" si="11"/>
        <v>26.16175843</v>
      </c>
      <c r="AE130" s="57">
        <f>IF(UI!$D$19="Less efficient is fine",-0.479 + 0.0553*(AD130) + -0.000521*(AD130)^2,IF(UI!$D$19="More efficient the better",0.099 + -0.00591*(AD130) + 0.000429*(AD130)^2,0.0238*(AD130) + -0.238))</f>
        <v>0.3846498507</v>
      </c>
      <c r="AF130" s="57">
        <v>0.5138875165085043</v>
      </c>
      <c r="AG130" s="57">
        <f t="shared" si="12"/>
        <v>26.19986396</v>
      </c>
      <c r="AH130" s="57">
        <f>IF(UI!$D$19="Less efficient is fine",-0.479 + 0.0553*(AG130) + -0.000521*(AG130)^2,IF(UI!$D$19="More efficient the better",0.099 + -0.00591*(AG130) + 0.000429*(AG130)^2,0.0238*(AG130) + -0.238))</f>
        <v>0.3855567623</v>
      </c>
      <c r="AI130" s="57">
        <v>0.9409926348695067</v>
      </c>
      <c r="AJ130" s="57">
        <f t="shared" si="13"/>
        <v>26.47556037</v>
      </c>
      <c r="AK130" s="57">
        <f>IF(UI!$D$19="Less efficient is fine",-0.479 + 0.0553*(AJ130) + -0.000521*(AJ130)^2,IF(UI!$D$19="More efficient the better",0.099 + -0.00591*(AJ130) + 0.000429*(AJ130)^2,0.0238*(AJ130) + -0.238))</f>
        <v>0.3921183369</v>
      </c>
      <c r="AL130" s="57">
        <v>0.14461408497057637</v>
      </c>
      <c r="AM130" s="57">
        <f t="shared" si="14"/>
        <v>23.34449844</v>
      </c>
      <c r="AN130" s="57">
        <f>IF(UI!$D$19="Less efficient is fine",-0.479 + 0.0553*(AM130) + -0.000521*(AM130)^2,IF(UI!$D$19="More efficient the better",0.099 + -0.00591*(AM130) + 0.000429*(AM130)^2,0.0238*(AM130) + -0.238))</f>
        <v>0.3175990629</v>
      </c>
      <c r="AO130" s="57">
        <v>0.7990099628869914</v>
      </c>
      <c r="AP130" s="57">
        <f t="shared" si="15"/>
        <v>19.84920541</v>
      </c>
      <c r="AQ130" s="57">
        <f>IF(UI!$D$19="Less efficient is fine",-0.479 + 0.0553*(AP130) + -0.000521*(AP130)^2,IF(UI!$D$19="More efficient the better",0.099 + -0.00591*(AP130) + 0.000429*(AP130)^2,0.0238*(AP130) + -0.238))</f>
        <v>0.2344110888</v>
      </c>
      <c r="AR130" s="57">
        <v>0.2737719370470947</v>
      </c>
      <c r="AS130" s="57">
        <f t="shared" si="16"/>
        <v>29.06979142</v>
      </c>
      <c r="AT130" s="57">
        <f>IF(UI!$D$19="Less efficient is fine",-0.479 + 0.0553*(AS130) + -0.000521*(AS130)^2,IF(UI!$D$19="More efficient the better",0.099 + -0.00591*(AS130) + 0.000429*(AS130)^2,0.0238*(AS130) + -0.238))</f>
        <v>0.4538610358</v>
      </c>
      <c r="AU130" s="57">
        <v>0.5500397577388809</v>
      </c>
      <c r="AV130" s="57">
        <f t="shared" si="17"/>
        <v>20.86393821</v>
      </c>
      <c r="AW130" s="57">
        <f>IF(UI!$D$19="Less efficient is fine",-0.479 + 0.0553*(AV130) + -0.000521*(AV130)^2,IF(UI!$D$19="More efficient the better",0.099 + -0.00591*(AV130) + 0.000429*(AV130)^2,0.0238*(AV130) + -0.238))</f>
        <v>0.2585617295</v>
      </c>
      <c r="AX130" s="57">
        <v>0.2414232992345936</v>
      </c>
      <c r="AY130" s="57">
        <f t="shared" si="18"/>
        <v>26.12692239</v>
      </c>
      <c r="AZ130" s="57">
        <f>IF(UI!$D$19="Less efficient is fine",-0.479 + 0.0553*(AY130) + -0.000521*(AY130)^2,IF(UI!$D$19="More efficient the better",0.099 + -0.00591*(AY130) + 0.000429*(AY130)^2,0.0238*(AY130) + -0.238))</f>
        <v>0.3838207528</v>
      </c>
      <c r="BA130" s="57">
        <v>0.8374843480991762</v>
      </c>
      <c r="BB130" s="57">
        <f t="shared" si="19"/>
        <v>20.65184567</v>
      </c>
      <c r="BC130" s="57">
        <f>IF(UI!$D$19="Less efficient is fine",-0.479 + 0.0553*(BB130) + -0.000521*(BB130)^2,IF(UI!$D$19="More efficient the better",0.099 + -0.00591*(BB130) + 0.000429*(BB130)^2,0.0238*(BB130) + -0.238))</f>
        <v>0.253513927</v>
      </c>
      <c r="BD130" s="57">
        <v>0.75458515856217</v>
      </c>
      <c r="BE130" s="57">
        <f t="shared" si="20"/>
        <v>20.48698373</v>
      </c>
      <c r="BF130" s="57">
        <f>IF(UI!$D$19="Less efficient is fine",-0.479 + 0.0553*(BE130) + -0.000521*(BE130)^2,IF(UI!$D$19="More efficient the better",0.099 + -0.00591*(BE130) + 0.000429*(BE130)^2,0.0238*(BE130) + -0.238))</f>
        <v>0.2495902127</v>
      </c>
      <c r="BG130" s="57">
        <v>0.5098910560085933</v>
      </c>
      <c r="BH130" s="57">
        <f t="shared" si="21"/>
        <v>21.28545757</v>
      </c>
      <c r="BI130" s="57">
        <f>IF(UI!$D$19="Less efficient is fine",-0.479 + 0.0553*(BH130) + -0.000521*(BH130)^2,IF(UI!$D$19="More efficient the better",0.099 + -0.00591*(BH130) + 0.000429*(BH130)^2,0.0238*(BH130) + -0.238))</f>
        <v>0.2685938902</v>
      </c>
      <c r="BJ130" s="57">
        <v>0.6330608094043401</v>
      </c>
      <c r="BK130" s="57">
        <f t="shared" si="22"/>
        <v>13.49795645</v>
      </c>
      <c r="BL130" s="57">
        <f>IF(UI!$D$19="Less efficient is fine",-0.479 + 0.0553*(BK130) + -0.000521*(BK130)^2,IF(UI!$D$19="More efficient the better",0.099 + -0.00591*(BK130) + 0.000429*(BK130)^2,0.0238*(BK130) + -0.238))</f>
        <v>0.08325136351</v>
      </c>
      <c r="BM130" s="57">
        <v>0.17986165225916084</v>
      </c>
      <c r="BN130" s="57">
        <f t="shared" si="23"/>
        <v>26.29873157</v>
      </c>
      <c r="BO130" s="57">
        <f>IF(UI!$D$19="Less efficient is fine",-0.479 + 0.0553*(BN130) + -0.000521*(BN130)^2,IF(UI!$D$19="More efficient the better",0.099 + -0.00591*(BN130) + 0.000429*(BN130)^2,0.0238*(BN130) + -0.238))</f>
        <v>0.3879098113</v>
      </c>
      <c r="BP130" s="57">
        <v>0.5623377257281088</v>
      </c>
      <c r="BQ130" s="57">
        <f t="shared" si="24"/>
        <v>19.176328</v>
      </c>
      <c r="BR130" s="57">
        <f>IF(UI!$D$19="Less efficient is fine",-0.479 + 0.0553*(BQ130) + -0.000521*(BQ130)^2,IF(UI!$D$19="More efficient the better",0.099 + -0.00591*(BQ130) + 0.000429*(BQ130)^2,0.0238*(BQ130) + -0.238))</f>
        <v>0.2183966065</v>
      </c>
      <c r="BS130" s="57">
        <v>0.8073421271733874</v>
      </c>
      <c r="BT130" s="57">
        <f t="shared" si="25"/>
        <v>21.24213282</v>
      </c>
      <c r="BU130" s="57">
        <f>IF(UI!$D$19="Less efficient is fine",-0.479 + 0.0553*(BT130) + -0.000521*(BT130)^2,IF(UI!$D$19="More efficient the better",0.099 + -0.00591*(BT130) + 0.000429*(BT130)^2,0.0238*(BT130) + -0.238))</f>
        <v>0.2675627612</v>
      </c>
      <c r="BV130" s="57">
        <v>0.19804239560382564</v>
      </c>
      <c r="BW130" s="57">
        <f t="shared" si="26"/>
        <v>15.88805803</v>
      </c>
      <c r="BX130" s="57">
        <f>IF(UI!$D$19="Less efficient is fine",-0.479 + 0.0553*(BW130) + -0.000521*(BW130)^2,IF(UI!$D$19="More efficient the better",0.099 + -0.00591*(BW130) + 0.000429*(BW130)^2,0.0238*(BW130) + -0.238))</f>
        <v>0.1401357811</v>
      </c>
      <c r="BY130" s="57">
        <v>0.644990456499446</v>
      </c>
      <c r="BZ130" s="57">
        <f t="shared" si="27"/>
        <v>23.88741538</v>
      </c>
      <c r="CA130" s="57">
        <f>IF(UI!$D$19="Less efficient is fine",-0.479 + 0.0553*(BZ130) + -0.000521*(BZ130)^2,IF(UI!$D$19="More efficient the better",0.099 + -0.00591*(BZ130) + 0.000429*(BZ130)^2,0.0238*(BZ130) + -0.238))</f>
        <v>0.3305204861</v>
      </c>
      <c r="CB130" s="57">
        <v>0.43132394454306455</v>
      </c>
      <c r="CC130" s="57">
        <f t="shared" si="28"/>
        <v>25.25075939</v>
      </c>
      <c r="CD130" s="57">
        <f>IF(UI!$D$19="Less efficient is fine",-0.479 + 0.0553*(CC130) + -0.000521*(CC130)^2,IF(UI!$D$19="More efficient the better",0.099 + -0.00591*(CC130) + 0.000429*(CC130)^2,0.0238*(CC130) + -0.238))</f>
        <v>0.3629680736</v>
      </c>
      <c r="CE130" s="57">
        <v>0.012494878310292945</v>
      </c>
      <c r="CF130" s="57">
        <f t="shared" si="29"/>
        <v>15.39520372</v>
      </c>
      <c r="CG130" s="57">
        <f>IF(UI!$D$19="Less efficient is fine",-0.479 + 0.0553*(CF130) + -0.000521*(CF130)^2,IF(UI!$D$19="More efficient the better",0.099 + -0.00591*(CF130) + 0.000429*(CF130)^2,0.0238*(CF130) + -0.238))</f>
        <v>0.1284058485</v>
      </c>
      <c r="CH130" s="57">
        <v>0.8621496172763595</v>
      </c>
      <c r="CI130" s="57">
        <f t="shared" si="30"/>
        <v>16.52697416</v>
      </c>
      <c r="CJ130" s="57">
        <f>IF(UI!$D$19="Less efficient is fine",-0.479 + 0.0553*(CI130) + -0.000521*(CI130)^2,IF(UI!$D$19="More efficient the better",0.099 + -0.00591*(CI130) + 0.000429*(CI130)^2,0.0238*(CI130) + -0.238))</f>
        <v>0.155341985</v>
      </c>
      <c r="CK130" s="57">
        <v>0.10012859813047847</v>
      </c>
      <c r="CL130" s="57">
        <f t="shared" si="31"/>
        <v>23.23750529</v>
      </c>
      <c r="CM130" s="57">
        <f>IF(UI!$D$19="Less efficient is fine",-0.479 + 0.0553*(CL130) + -0.000521*(CL130)^2,IF(UI!$D$19="More efficient the better",0.099 + -0.00591*(CL130) + 0.000429*(CL130)^2,0.0238*(CL130) + -0.238))</f>
        <v>0.3150526258</v>
      </c>
      <c r="CN130" s="57">
        <v>0.02369187825089769</v>
      </c>
      <c r="CO130" s="57">
        <f t="shared" si="32"/>
        <v>23.08839051</v>
      </c>
      <c r="CP130" s="57">
        <f>IF(UI!$D$19="Less efficient is fine",-0.479 + 0.0553*(CO130) + -0.000521*(CO130)^2,IF(UI!$D$19="More efficient the better",0.099 + -0.00591*(CO130) + 0.000429*(CO130)^2,0.0238*(CO130) + -0.238))</f>
        <v>0.3115036943</v>
      </c>
      <c r="CQ130" s="57">
        <v>0.927937158845643</v>
      </c>
      <c r="CR130" s="57">
        <f t="shared" si="33"/>
        <v>24.683955</v>
      </c>
      <c r="CS130" s="57">
        <f>IF(UI!$D$19="Less efficient is fine",-0.479 + 0.0553*(CR130) + -0.000521*(CR130)^2,IF(UI!$D$19="More efficient the better",0.099 + -0.00591*(CR130) + 0.000429*(CR130)^2,0.0238*(CR130) + -0.238))</f>
        <v>0.349478129</v>
      </c>
      <c r="CT130" s="57">
        <v>0.5925201217954029</v>
      </c>
      <c r="CU130" s="57">
        <f t="shared" si="34"/>
        <v>15.69688267</v>
      </c>
      <c r="CV130" s="57">
        <f>IF(UI!$D$19="Less efficient is fine",-0.479 + 0.0553*(CU130) + -0.000521*(CU130)^2,IF(UI!$D$19="More efficient the better",0.099 + -0.00591*(CU130) + 0.000429*(CU130)^2,0.0238*(CU130) + -0.238))</f>
        <v>0.1355858075</v>
      </c>
      <c r="CW130" s="57">
        <v>0.6731278551061844</v>
      </c>
      <c r="CX130" s="57">
        <f t="shared" si="35"/>
        <v>23.00550969</v>
      </c>
      <c r="CY130" s="57">
        <f>IF(UI!$D$19="Less efficient is fine",-0.479 + 0.0553*(CX130) + -0.000521*(CX130)^2,IF(UI!$D$19="More efficient the better",0.099 + -0.00591*(CX130) + 0.000429*(CX130)^2,0.0238*(CX130) + -0.238))</f>
        <v>0.3095311307</v>
      </c>
      <c r="CZ130" s="57">
        <v>0.5029472978996445</v>
      </c>
      <c r="DA130" s="57">
        <f t="shared" si="36"/>
        <v>23.31920522</v>
      </c>
      <c r="DB130" s="57">
        <f>IF(UI!$D$19="Less efficient is fine",-0.479 + 0.0553*(DA130) + -0.000521*(DA130)^2,IF(UI!$D$19="Efficient",0.099 + -0.00591*(DA130) + 0.000429*(DA130)^2,0.0238*(DA130) + -0.238))</f>
        <v>0.3169970842</v>
      </c>
      <c r="DC130" s="57">
        <v>0.8285024786195062</v>
      </c>
      <c r="DD130" s="57">
        <f t="shared" si="37"/>
        <v>22.92805479</v>
      </c>
      <c r="DE130" s="57">
        <f>IF(UI!$D$19="Less efficient is fine",-0.479 + 0.0553*(DD130) + -0.000521*(DD130)^2,IF(UI!$D$19="More efficient the better",0.099 + -0.00591*(DD130) + 0.000429*(DD130)^2,0.0238*(DD130) + -0.238))</f>
        <v>0.307687704</v>
      </c>
      <c r="DF130" s="57">
        <v>0.3067884290040236</v>
      </c>
      <c r="DG130" s="57">
        <f t="shared" si="38"/>
        <v>26.13324588</v>
      </c>
      <c r="DH130" s="57">
        <f>IF(UI!$D$19="Less efficient is fine",-0.479 + 0.0553*(DG130) + -0.000521*(DG130)^2,IF(UI!$D$19="More efficient the better",0.099 + -0.00591*(DG130) + 0.000429*(DG130)^2,0.0238*(DG130) + -0.238))</f>
        <v>0.3839712519</v>
      </c>
      <c r="DI130" s="57">
        <v>0.6938403795655677</v>
      </c>
      <c r="DJ130" s="57">
        <f t="shared" si="39"/>
        <v>27.14692919</v>
      </c>
      <c r="DK130" s="57">
        <f>IF(UI!$D$19="Less efficient is fine",-0.479 + 0.0553*(DJ130) + -0.000521*(DJ130)^2,IF(UI!$D$19="More efficient the better",0.099 + -0.00591*(DJ130) + 0.000429*(DJ130)^2,0.0238*(DJ130) + -0.238))</f>
        <v>0.4080969146</v>
      </c>
      <c r="DL130" s="57">
        <v>0.4009678314929408</v>
      </c>
      <c r="DM130" s="57">
        <f t="shared" si="40"/>
        <v>26.68652582</v>
      </c>
      <c r="DN130" s="57">
        <f>IF(UI!$D$19="Less efficient is fine",-0.479 + 0.0553*(DM130) + -0.000521*(DM130)^2,IF(UI!$D$19="More efficient the better",0.099 + -0.00591*(DM130) + 0.000429*(DM130)^2,0.0238*(DM130) + -0.238))</f>
        <v>0.3971393145</v>
      </c>
      <c r="DO130" s="57">
        <v>0.8982753303917419</v>
      </c>
      <c r="DP130" s="57">
        <f t="shared" si="41"/>
        <v>25.94051771</v>
      </c>
      <c r="DQ130" s="57">
        <f>IF(UI!$D$19="Less efficient is fine",-0.479 + 0.0553*(DP130) + -0.000521*(DP130)^2,IF(UI!$D$19="More efficient the better",0.099 + -0.00591*(DP130) + 0.000429*(DP130)^2,0.0238*(DP130) + -0.238))</f>
        <v>0.3793843215</v>
      </c>
      <c r="DR130" s="57">
        <v>0.0892551959140705</v>
      </c>
      <c r="DS130" s="57">
        <f t="shared" si="42"/>
        <v>25.47876716</v>
      </c>
      <c r="DT130" s="57">
        <f>IF(UI!$D$19="Less efficient is fine",-0.479 + 0.0553*(DS130) + -0.000521*(DS130)^2,IF(UI!$D$19="More efficient the better",0.099 + -0.00591*(DS130) + 0.000429*(DS130)^2,0.0238*(DS130) + -0.238))</f>
        <v>0.3683946583</v>
      </c>
      <c r="DU130" s="57">
        <v>0.5543560652772423</v>
      </c>
      <c r="DV130" s="57">
        <f t="shared" si="43"/>
        <v>22.04779933</v>
      </c>
      <c r="DW130" s="57">
        <f>IF(UI!$D$19="Less efficient is fine",-0.479 + 0.0553*(DV130) + -0.000521*(DV130)^2,IF(UI!$D$19="More efficient the better",0.099 + -0.00591*(DV130) + 0.000429*(DV130)^2,0.0238*(DV130) + -0.238))</f>
        <v>0.2867376241</v>
      </c>
      <c r="DX130" s="57">
        <v>0.16680530339875965</v>
      </c>
      <c r="DY130" s="99">
        <f t="shared" si="44"/>
        <v>29.88795173</v>
      </c>
      <c r="DZ130" s="57">
        <f>IF(UI!$D$19="Less efficient is fine",-0.479 + 0.0553*(DY130) + -0.000521*(DY130)^2,IF(UI!$D$19="More efficient the better",0.099 + -0.00591*(DY130) + 0.000429*(DY130)^2,0.0238*(DY130) + -0.238))</f>
        <v>0.4733332511</v>
      </c>
      <c r="EA130" s="57">
        <v>0.022499630655241853</v>
      </c>
      <c r="EB130" s="99">
        <f t="shared" si="45"/>
        <v>23.06065147</v>
      </c>
      <c r="EC130" s="57">
        <f>IF(UI!$D$19="Less efficient is fine",-0.479 + 0.0553*(EB130) + -0.000521*(EB130)^2,IF(UI!$D$19="More efficient the better",0.099 + -0.00591*(EB130) + 0.000429*(EB130)^2,0.0238*(EB130) + -0.238))</f>
        <v>0.3108435049</v>
      </c>
      <c r="ED130" s="57">
        <v>0.10448715443790424</v>
      </c>
      <c r="EE130" s="99">
        <f t="shared" si="46"/>
        <v>25.1428427</v>
      </c>
      <c r="EF130" s="57">
        <f>IF(UI!$D$19="Less efficient is fine",-0.479 + 0.0553*(EE130) + -0.000521*(EE130)^2,IF(UI!$D$19="More efficient the better",0.099 + -0.00591*(EE130) + 0.000429*(EE130)^2,0.0238*(EE130) + -0.238))</f>
        <v>0.3603996562</v>
      </c>
      <c r="EG130" s="57">
        <v>0.7438842564802269</v>
      </c>
      <c r="EH130" s="99">
        <f t="shared" si="47"/>
        <v>19.64876157</v>
      </c>
      <c r="EI130" s="57">
        <f>IF(UI!$D$19="Less efficient is fine",-0.479 + 0.0553*(EH130) + -0.000521*(EH130)^2,IF(UI!$D$19="More efficient the better",0.099 + -0.00591*(EH130) + 0.000429*(EH130)^2,0.0238*(EH130) + -0.238))</f>
        <v>0.2296405253</v>
      </c>
      <c r="EJ130" s="57">
        <v>0.6241140021393745</v>
      </c>
      <c r="EK130" s="99">
        <f t="shared" si="48"/>
        <v>17.64329136</v>
      </c>
      <c r="EL130" s="57">
        <f>IF(UI!$D$19="Less efficient is fine",-0.479 + 0.0553*(EK130) + -0.000521*(EK130)^2,IF(UI!$D$19="More efficient the better",0.099 + -0.00591*(EK130) + 0.000429*(EK130)^2,0.0238*(EK130) + -0.238))</f>
        <v>0.1819103343</v>
      </c>
      <c r="EM130" s="57">
        <v>0.3571075574968414</v>
      </c>
      <c r="EN130" s="99">
        <f t="shared" si="49"/>
        <v>20.69022497</v>
      </c>
      <c r="EO130" s="57">
        <f>IF(UI!$D$19="Less efficient is fine",-0.479 + 0.0553*(EN130) + -0.000521*(EN130)^2,IF(UI!$D$19="More efficient the better",0.099 + -0.00591*(EN130) + 0.000429*(EN130)^2,0.0238*(EN130) + -0.238))</f>
        <v>0.2544273544</v>
      </c>
      <c r="EP130" s="57">
        <v>0.7709013582489245</v>
      </c>
      <c r="EQ130" s="99">
        <f t="shared" si="50"/>
        <v>36.56795418</v>
      </c>
      <c r="ER130" s="57">
        <f>IF(UI!$D$19="Less efficient is fine",-0.479 + 0.0553*(EQ130) + -0.000521*(EQ130)^2,IF(UI!$D$19="More efficient the better",0.099 + -0.00591*(EQ130) + 0.000429*(EQ130)^2,0.0238*(EQ130) + -0.238))</f>
        <v>0.6323173096</v>
      </c>
      <c r="ES130" s="57">
        <v>0.6036556942158503</v>
      </c>
      <c r="ET130" s="99">
        <f t="shared" si="51"/>
        <v>17.06287788</v>
      </c>
      <c r="EU130" s="57">
        <f>IF(UI!$D$19="Less efficient is fine",-0.479 + 0.0553*(ET130) + -0.000521*(ET130)^2,IF(UI!$D$19="More efficient the better",0.099 + -0.00591*(ET130) + 0.000429*(ET130)^2,0.0238*(ET130) + -0.238))</f>
        <v>0.1680964936</v>
      </c>
      <c r="EV130" s="57">
        <v>0.9320870248526028</v>
      </c>
      <c r="EW130" s="99">
        <f t="shared" si="52"/>
        <v>21.46023392</v>
      </c>
      <c r="EX130" s="57">
        <f>IF(UI!$D$19="Less efficient is fine",-0.479 + 0.0553*(EW130) + -0.000521*(EW130)^2,IF(UI!$D$19="More efficient the better",0.099 + -0.00591*(EW130) + 0.000429*(EW130)^2,0.0238*(EW130) + -0.238))</f>
        <v>0.2727535673</v>
      </c>
      <c r="EY130" s="57">
        <v>0.8810858944190739</v>
      </c>
      <c r="EZ130" s="99">
        <f t="shared" si="53"/>
        <v>12.80545648</v>
      </c>
      <c r="FA130" s="57">
        <f>IF(UI!$D$19="Less efficient is fine",-0.479 + 0.0553*(EZ130) + -0.000521*(EZ130)^2,IF(UI!$D$19="More efficient the better",0.099 + -0.00591*(EZ130) + 0.000429*(EZ130)^2,0.0238*(EZ130) + -0.238))</f>
        <v>0.06676986414</v>
      </c>
      <c r="FB130" s="57">
        <v>0.010025478755954498</v>
      </c>
      <c r="FC130" s="99">
        <f t="shared" si="54"/>
        <v>10.21240211</v>
      </c>
      <c r="FD130" s="57">
        <f>IF(UI!$D$19="Less efficient is fine",-0.479 + 0.0553*(FC130) + -0.000521*(FC130)^2,IF(UI!$D$19="More efficient the better",0.099 + -0.00591*(FC130) + 0.000429*(FC130)^2,0.0238*(FC130) + -0.238))</f>
        <v>0.00505517011</v>
      </c>
      <c r="FE130" s="57">
        <v>0.2336432768986908</v>
      </c>
      <c r="FF130" s="57">
        <f t="shared" si="55"/>
        <v>35.54479514</v>
      </c>
      <c r="FG130" s="57">
        <f>IF(UI!$D$19="Less efficient is fine",-0.479 + 0.0553*(FF130) + -0.000521*(FF130)^2,IF(UI!$D$19="More efficient the better",0.099 + -0.00591*(FF130) + 0.000429*(FF130)^2,0.0238*(FF130) + -0.238))</f>
        <v>0.6079661244</v>
      </c>
    </row>
    <row r="131" ht="15.75" customHeight="1">
      <c r="A131" s="57">
        <f t="shared" si="1"/>
        <v>0.4779635258</v>
      </c>
      <c r="B131" s="57">
        <v>0.4120848833853842</v>
      </c>
      <c r="C131" s="57">
        <f t="shared" si="2"/>
        <v>32.9931088</v>
      </c>
      <c r="D131" s="57">
        <f>IF(UI!$D$19="Less efficient is fine",-0.479 + 0.0553*(C131) + -0.000521*(C131)^2,IF(UI!$D$19="More efficient the better",0.099 + -0.00591*(C131) + 0.000429*(C131)^2,0.0238*(C131) + -0.238))</f>
        <v>0.5472359893</v>
      </c>
      <c r="E131" s="57">
        <v>0.21414362747100102</v>
      </c>
      <c r="F131" s="57">
        <f t="shared" si="3"/>
        <v>23.27218297</v>
      </c>
      <c r="G131" s="57">
        <f>IF(UI!$D$19="Less efficient is fine",-0.479 + 0.0553*(F131) + -0.000521*(F131)^2,IF(UI!$D$19="More efficient the better",0.099 + -0.00591*(F131) + 0.000429*(F131)^2,0.0238*(F131) + -0.238))</f>
        <v>0.3158779546</v>
      </c>
      <c r="H131" s="57">
        <v>0.3463768985859339</v>
      </c>
      <c r="I131" s="57">
        <f t="shared" si="4"/>
        <v>33.08079582</v>
      </c>
      <c r="J131" s="57">
        <f>IF(UI!$D$19="Less efficient is fine",-0.479 + 0.0553*(I131) + -0.000521*(I131)^2,IF(UI!$D$19="More efficient the better",0.099 + -0.00591*(I131) + 0.000429*(I131)^2,0.0238*(I131) + -0.238))</f>
        <v>0.5493229404</v>
      </c>
      <c r="K131" s="57">
        <v>0.7661550160507022</v>
      </c>
      <c r="L131" s="99">
        <f t="shared" si="5"/>
        <v>18.57188173</v>
      </c>
      <c r="M131" s="57">
        <f>IF(UI!$D$19="Less efficient is fine",-0.479 + 0.0553*(L131) + -0.000521*(L131)^2,IF(UI!$D$19="More efficient the better",0.099 + -0.00591*(L131) + 0.000429*(L131)^2,0.0238*(L131) + -0.238))</f>
        <v>0.2040107851</v>
      </c>
      <c r="N131" s="57">
        <v>0.6664640930123368</v>
      </c>
      <c r="O131" s="57">
        <f t="shared" si="6"/>
        <v>22.08101386</v>
      </c>
      <c r="P131" s="57">
        <f>IF(UI!$D$19="Less efficient is fine",-0.479 + 0.0553*(O131) + -0.000521*(O131)^2,IF(UI!$D$19="More efficient the better",0.099 + -0.00591*(O131) + 0.000429*(O131)^2,0.0238*(O131) + -0.238))</f>
        <v>0.2875281298</v>
      </c>
      <c r="Q131" s="57">
        <v>0.9872280170752387</v>
      </c>
      <c r="R131" s="57">
        <f t="shared" si="7"/>
        <v>24.58169562</v>
      </c>
      <c r="S131" s="57">
        <f>IF(UI!$D$19="Less efficient is fine",-0.479 + 0.0553*(R131) + -0.000521*(R131)^2,IF(UI!$D$19="More efficient the better",0.099 + -0.00591*(R131) + 0.000429*(R131)^2,0.0238*(R131) + -0.238))</f>
        <v>0.3470443558</v>
      </c>
      <c r="T131" s="57">
        <v>0.9915018667850544</v>
      </c>
      <c r="U131" s="57">
        <f t="shared" si="8"/>
        <v>30.48524062</v>
      </c>
      <c r="V131" s="57">
        <f>IF(UI!$D$19="Less efficient is fine",-0.479 + 0.0553*(U131) + -0.000521*(U131)^2,IF(UI!$D$19="More efficient the better",0.099 + -0.00591*(U131) + 0.000429*(U131)^2,0.0238*(U131) + -0.238))</f>
        <v>0.4875487268</v>
      </c>
      <c r="W131" s="57">
        <v>0.2887940866651866</v>
      </c>
      <c r="X131" s="57">
        <f t="shared" si="9"/>
        <v>21.03996888</v>
      </c>
      <c r="Y131" s="57">
        <f>IF(UI!$D$19="Less efficient is fine",-0.479 + 0.0553*(X131) + -0.000521*(X131)^2,IF(UI!$D$19="More efficient the better",0.099 + -0.00591*(X131) + 0.000429*(X131)^2,0.0238*(X131) + -0.238))</f>
        <v>0.2627512593</v>
      </c>
      <c r="Z131" s="57">
        <v>0.8904750956321654</v>
      </c>
      <c r="AA131" s="57">
        <f t="shared" si="10"/>
        <v>24.8664924</v>
      </c>
      <c r="AB131" s="57">
        <f>IF(UI!$D$19="Less efficient is fine",-0.479 + 0.0553*(AA131) + -0.000521*(AA131)^2,IF(UI!$D$19="More efficient the better",0.099 + -0.00591*(AA131) + 0.000429*(AA131)^2,0.0238*(AA131) + -0.238))</f>
        <v>0.3538225191</v>
      </c>
      <c r="AC131" s="57">
        <v>0.5685027319635525</v>
      </c>
      <c r="AD131" s="57">
        <f t="shared" si="11"/>
        <v>22.48580356</v>
      </c>
      <c r="AE131" s="57">
        <f>IF(UI!$D$19="Less efficient is fine",-0.479 + 0.0553*(AD131) + -0.000521*(AD131)^2,IF(UI!$D$19="More efficient the better",0.099 + -0.00591*(AD131) + 0.000429*(AD131)^2,0.0238*(AD131) + -0.238))</f>
        <v>0.2971621247</v>
      </c>
      <c r="AF131" s="57">
        <v>0.035547494401408364</v>
      </c>
      <c r="AG131" s="57">
        <f t="shared" si="12"/>
        <v>28.55889787</v>
      </c>
      <c r="AH131" s="57">
        <f>IF(UI!$D$19="Less efficient is fine",-0.479 + 0.0553*(AG131) + -0.000521*(AG131)^2,IF(UI!$D$19="More efficient the better",0.099 + -0.00591*(AG131) + 0.000429*(AG131)^2,0.0238*(AG131) + -0.238))</f>
        <v>0.4417017693</v>
      </c>
      <c r="AI131" s="57">
        <v>0.7956555510497542</v>
      </c>
      <c r="AJ131" s="57">
        <f t="shared" si="13"/>
        <v>24.30221324</v>
      </c>
      <c r="AK131" s="57">
        <f>IF(UI!$D$19="Less efficient is fine",-0.479 + 0.0553*(AJ131) + -0.000521*(AJ131)^2,IF(UI!$D$19="More efficient the better",0.099 + -0.00591*(AJ131) + 0.000429*(AJ131)^2,0.0238*(AJ131) + -0.238))</f>
        <v>0.340392675</v>
      </c>
      <c r="AL131" s="57">
        <v>0.801010491461113</v>
      </c>
      <c r="AM131" s="57">
        <f t="shared" si="14"/>
        <v>22.06277256</v>
      </c>
      <c r="AN131" s="57">
        <f>IF(UI!$D$19="Less efficient is fine",-0.479 + 0.0553*(AM131) + -0.000521*(AM131)^2,IF(UI!$D$19="More efficient the better",0.099 + -0.00591*(AM131) + 0.000429*(AM131)^2,0.0238*(AM131) + -0.238))</f>
        <v>0.2870939869</v>
      </c>
      <c r="AO131" s="57">
        <v>0.41461909313420275</v>
      </c>
      <c r="AP131" s="57">
        <f t="shared" si="15"/>
        <v>21.73187549</v>
      </c>
      <c r="AQ131" s="57">
        <f>IF(UI!$D$19="Less efficient is fine",-0.479 + 0.0553*(AP131) + -0.000521*(AP131)^2,IF(UI!$D$19="More efficient the better",0.099 + -0.00591*(AP131) + 0.000429*(AP131)^2,0.0238*(AP131) + -0.238))</f>
        <v>0.2792186366</v>
      </c>
      <c r="AR131" s="57">
        <v>0.2963473343911486</v>
      </c>
      <c r="AS131" s="57">
        <f t="shared" si="16"/>
        <v>29.23426661</v>
      </c>
      <c r="AT131" s="57">
        <f>IF(UI!$D$19="Less efficient is fine",-0.479 + 0.0553*(AS131) + -0.000521*(AS131)^2,IF(UI!$D$19="More efficient the better",0.099 + -0.00591*(AS131) + 0.000429*(AS131)^2,0.0238*(AS131) + -0.238))</f>
        <v>0.4577755453</v>
      </c>
      <c r="AU131" s="57">
        <v>0.5536371227609883</v>
      </c>
      <c r="AV131" s="57">
        <f t="shared" si="17"/>
        <v>20.90053223</v>
      </c>
      <c r="AW131" s="57">
        <f>IF(UI!$D$19="Less efficient is fine",-0.479 + 0.0553*(AV131) + -0.000521*(AV131)^2,IF(UI!$D$19="More efficient the better",0.099 + -0.00591*(AV131) + 0.000429*(AV131)^2,0.0238*(AV131) + -0.238))</f>
        <v>0.259432667</v>
      </c>
      <c r="AX131" s="57">
        <v>0.38990329758323095</v>
      </c>
      <c r="AY131" s="57">
        <f t="shared" si="18"/>
        <v>26.97379964</v>
      </c>
      <c r="AZ131" s="57">
        <f>IF(UI!$D$19="Less efficient is fine",-0.479 + 0.0553*(AY131) + -0.000521*(AY131)^2,IF(UI!$D$19="More efficient the better",0.099 + -0.00591*(AY131) + 0.000429*(AY131)^2,0.0238*(AY131) + -0.238))</f>
        <v>0.4039764314</v>
      </c>
      <c r="BA131" s="57">
        <v>0.07171796789307283</v>
      </c>
      <c r="BB131" s="57">
        <f t="shared" si="19"/>
        <v>19.51491748</v>
      </c>
      <c r="BC131" s="57">
        <f>IF(UI!$D$19="Less efficient is fine",-0.479 + 0.0553*(BB131) + -0.000521*(BB131)^2,IF(UI!$D$19="More efficient the better",0.099 + -0.00591*(BB131) + 0.000429*(BB131)^2,0.0238*(BB131) + -0.238))</f>
        <v>0.226455036</v>
      </c>
      <c r="BD131" s="57">
        <v>0.5326532641073369</v>
      </c>
      <c r="BE131" s="57">
        <f t="shared" si="20"/>
        <v>17.63227367</v>
      </c>
      <c r="BF131" s="57">
        <f>IF(UI!$D$19="Less efficient is fine",-0.479 + 0.0553*(BE131) + -0.000521*(BE131)^2,IF(UI!$D$19="More efficient the better",0.099 + -0.00591*(BE131) + 0.000429*(BE131)^2,0.0238*(BE131) + -0.238))</f>
        <v>0.1816481133</v>
      </c>
      <c r="BG131" s="57">
        <v>0.46260508630605734</v>
      </c>
      <c r="BH131" s="57">
        <f t="shared" si="21"/>
        <v>27.8093923</v>
      </c>
      <c r="BI131" s="57">
        <f>IF(UI!$D$19="Less efficient is fine",-0.479 + 0.0553*(BH131) + -0.000521*(BH131)^2,IF(UI!$D$19="More efficient the better",0.099 + -0.00591*(BH131) + 0.000429*(BH131)^2,0.0238*(BH131) + -0.238))</f>
        <v>0.4238635368</v>
      </c>
      <c r="BJ131" s="57">
        <v>0.06963222265457714</v>
      </c>
      <c r="BK131" s="57">
        <f t="shared" si="22"/>
        <v>14.93295379</v>
      </c>
      <c r="BL131" s="57">
        <f>IF(UI!$D$19="Less efficient is fine",-0.479 + 0.0553*(BK131) + -0.000521*(BK131)^2,IF(UI!$D$19="More efficient the better",0.099 + -0.00591*(BK131) + 0.000429*(BK131)^2,0.0238*(BK131) + -0.238))</f>
        <v>0.1174043003</v>
      </c>
      <c r="BM131" s="57">
        <v>0.6425644577089672</v>
      </c>
      <c r="BN131" s="57">
        <f t="shared" si="23"/>
        <v>23.41434733</v>
      </c>
      <c r="BO131" s="57">
        <f>IF(UI!$D$19="Less efficient is fine",-0.479 + 0.0553*(BN131) + -0.000521*(BN131)^2,IF(UI!$D$19="More efficient the better",0.099 + -0.00591*(BN131) + 0.000429*(BN131)^2,0.0238*(BN131) + -0.238))</f>
        <v>0.3192614664</v>
      </c>
      <c r="BP131" s="57">
        <v>0.7049917497483508</v>
      </c>
      <c r="BQ131" s="57">
        <f t="shared" si="24"/>
        <v>20.93468419</v>
      </c>
      <c r="BR131" s="57">
        <f>IF(UI!$D$19="Less efficient is fine",-0.479 + 0.0553*(BQ131) + -0.000521*(BQ131)^2,IF(UI!$D$19="More efficient the better",0.099 + -0.00591*(BQ131) + 0.000429*(BQ131)^2,0.0238*(BQ131) + -0.238))</f>
        <v>0.2602454836</v>
      </c>
      <c r="BS131" s="57">
        <v>0.7576615129489267</v>
      </c>
      <c r="BT131" s="57">
        <f t="shared" si="25"/>
        <v>20.66382419</v>
      </c>
      <c r="BU131" s="57">
        <f>IF(UI!$D$19="Less efficient is fine",-0.479 + 0.0553*(BT131) + -0.000521*(BT131)^2,IF(UI!$D$19="More efficient the better",0.099 + -0.00591*(BT131) + 0.000429*(BT131)^2,0.0238*(BT131) + -0.238))</f>
        <v>0.2537990158</v>
      </c>
      <c r="BV131" s="57">
        <v>0.5769956142819962</v>
      </c>
      <c r="BW131" s="57">
        <f t="shared" si="26"/>
        <v>13.43140446</v>
      </c>
      <c r="BX131" s="57">
        <f>IF(UI!$D$19="Less efficient is fine",-0.479 + 0.0553*(BW131) + -0.000521*(BW131)^2,IF(UI!$D$19="More efficient the better",0.099 + -0.00591*(BW131) + 0.000429*(BW131)^2,0.0238*(BW131) + -0.238))</f>
        <v>0.08166742619</v>
      </c>
      <c r="BY131" s="57">
        <v>0.2516808730518858</v>
      </c>
      <c r="BZ131" s="57">
        <f t="shared" si="27"/>
        <v>27.77369978</v>
      </c>
      <c r="CA131" s="57">
        <f>IF(UI!$D$19="Less efficient is fine",-0.479 + 0.0553*(BZ131) + -0.000521*(BZ131)^2,IF(UI!$D$19="More efficient the better",0.099 + -0.00591*(BZ131) + 0.000429*(BZ131)^2,0.0238*(BZ131) + -0.238))</f>
        <v>0.4230140548</v>
      </c>
      <c r="CB131" s="57">
        <v>0.7997083143146059</v>
      </c>
      <c r="CC131" s="57">
        <f t="shared" si="28"/>
        <v>23.02069687</v>
      </c>
      <c r="CD131" s="57">
        <f>IF(UI!$D$19="Less efficient is fine",-0.479 + 0.0553*(CC131) + -0.000521*(CC131)^2,IF(UI!$D$19="More efficient the better",0.099 + -0.00591*(CC131) + 0.000429*(CC131)^2,0.0238*(CC131) + -0.238))</f>
        <v>0.3098925856</v>
      </c>
      <c r="CE131" s="57">
        <v>0.35288271167720775</v>
      </c>
      <c r="CF131" s="57">
        <f t="shared" si="29"/>
        <v>17.10024615</v>
      </c>
      <c r="CG131" s="57">
        <f>IF(UI!$D$19="Less efficient is fine",-0.479 + 0.0553*(CF131) + -0.000521*(CF131)^2,IF(UI!$D$19="More efficient the better",0.099 + -0.00591*(CF131) + 0.000429*(CF131)^2,0.0238*(CF131) + -0.238))</f>
        <v>0.1689858584</v>
      </c>
      <c r="CH131" s="57">
        <v>0.17658069014809785</v>
      </c>
      <c r="CI131" s="57">
        <f t="shared" si="30"/>
        <v>16.48568457</v>
      </c>
      <c r="CJ131" s="57">
        <f>IF(UI!$D$19="Less efficient is fine",-0.479 + 0.0553*(CI131) + -0.000521*(CI131)^2,IF(UI!$D$19="More efficient the better",0.099 + -0.00591*(CI131) + 0.000429*(CI131)^2,0.0238*(CI131) + -0.238))</f>
        <v>0.1543592926</v>
      </c>
      <c r="CK131" s="57">
        <v>0.06962805265696637</v>
      </c>
      <c r="CL131" s="57">
        <f t="shared" si="31"/>
        <v>22.86585172</v>
      </c>
      <c r="CM131" s="57">
        <f>IF(UI!$D$19="Less efficient is fine",-0.479 + 0.0553*(CL131) + -0.000521*(CL131)^2,IF(UI!$D$19="More efficient the better",0.099 + -0.00591*(CL131) + 0.000429*(CL131)^2,0.0238*(CL131) + -0.238))</f>
        <v>0.3062072709</v>
      </c>
      <c r="CN131" s="57">
        <v>0.9461085025304921</v>
      </c>
      <c r="CO131" s="57">
        <f t="shared" si="32"/>
        <v>28.18546145</v>
      </c>
      <c r="CP131" s="57">
        <f>IF(UI!$D$19="Less efficient is fine",-0.479 + 0.0553*(CO131) + -0.000521*(CO131)^2,IF(UI!$D$19="More efficient the better",0.099 + -0.00591*(CO131) + 0.000429*(CO131)^2,0.0238*(CO131) + -0.238))</f>
        <v>0.4328139826</v>
      </c>
      <c r="CQ131" s="57">
        <v>0.2652995963581559</v>
      </c>
      <c r="CR131" s="57">
        <f t="shared" si="33"/>
        <v>22.0063232</v>
      </c>
      <c r="CS131" s="57">
        <f>IF(UI!$D$19="Less efficient is fine",-0.479 + 0.0553*(CR131) + -0.000521*(CR131)^2,IF(UI!$D$19="More efficient the better",0.099 + -0.00591*(CR131) + 0.000429*(CR131)^2,0.0238*(CR131) + -0.238))</f>
        <v>0.2857504922</v>
      </c>
      <c r="CT131" s="57">
        <v>0.681172084365475</v>
      </c>
      <c r="CU131" s="57">
        <f t="shared" si="34"/>
        <v>16.42454291</v>
      </c>
      <c r="CV131" s="57">
        <f>IF(UI!$D$19="Less efficient is fine",-0.479 + 0.0553*(CU131) + -0.000521*(CU131)^2,IF(UI!$D$19="More efficient the better",0.099 + -0.00591*(CU131) + 0.000429*(CU131)^2,0.0238*(CU131) + -0.238))</f>
        <v>0.1529041212</v>
      </c>
      <c r="CW131" s="57">
        <v>0.30816223328800696</v>
      </c>
      <c r="CX131" s="57">
        <f t="shared" si="35"/>
        <v>26.53278508</v>
      </c>
      <c r="CY131" s="57">
        <f>IF(UI!$D$19="Less efficient is fine",-0.479 + 0.0553*(CX131) + -0.000521*(CX131)^2,IF(UI!$D$19="More efficient the better",0.099 + -0.00591*(CX131) + 0.000429*(CX131)^2,0.0238*(CX131) + -0.238))</f>
        <v>0.393480285</v>
      </c>
      <c r="CZ131" s="57">
        <v>0.34758335739717006</v>
      </c>
      <c r="DA131" s="57">
        <f t="shared" si="36"/>
        <v>29.75194962</v>
      </c>
      <c r="DB131" s="57">
        <f>IF(UI!$D$19="Less efficient is fine",-0.479 + 0.0553*(DA131) + -0.000521*(DA131)^2,IF(UI!$D$19="Efficient",0.099 + -0.00591*(DA131) + 0.000429*(DA131)^2,0.0238*(DA131) + -0.238))</f>
        <v>0.470096401</v>
      </c>
      <c r="DC131" s="57">
        <v>0.9912840043137243</v>
      </c>
      <c r="DD131" s="57">
        <f t="shared" si="37"/>
        <v>26.85658435</v>
      </c>
      <c r="DE131" s="57">
        <f>IF(UI!$D$19="Less efficient is fine",-0.479 + 0.0553*(DD131) + -0.000521*(DD131)^2,IF(UI!$D$19="More efficient the better",0.099 + -0.00591*(DD131) + 0.000429*(DD131)^2,0.0238*(DD131) + -0.238))</f>
        <v>0.4011867075</v>
      </c>
      <c r="DF131" s="57">
        <v>0.26666645264574884</v>
      </c>
      <c r="DG131" s="57">
        <f t="shared" si="38"/>
        <v>25.9211858</v>
      </c>
      <c r="DH131" s="57">
        <f>IF(UI!$D$19="Less efficient is fine",-0.479 + 0.0553*(DG131) + -0.000521*(DG131)^2,IF(UI!$D$19="More efficient the better",0.099 + -0.00591*(DG131) + 0.000429*(DG131)^2,0.0238*(DG131) + -0.238))</f>
        <v>0.3789242221</v>
      </c>
      <c r="DI131" s="57">
        <v>0.17903931404980222</v>
      </c>
      <c r="DJ131" s="57">
        <f t="shared" si="39"/>
        <v>30.39358686</v>
      </c>
      <c r="DK131" s="57">
        <f>IF(UI!$D$19="Less efficient is fine",-0.479 + 0.0553*(DJ131) + -0.000521*(DJ131)^2,IF(UI!$D$19="More efficient the better",0.099 + -0.00591*(DJ131) + 0.000429*(DJ131)^2,0.0238*(DJ131) + -0.238))</f>
        <v>0.4853673672</v>
      </c>
      <c r="DL131" s="57">
        <v>0.21483090519795278</v>
      </c>
      <c r="DM131" s="57">
        <f t="shared" si="40"/>
        <v>25.9664578</v>
      </c>
      <c r="DN131" s="57">
        <f>IF(UI!$D$19="Less efficient is fine",-0.479 + 0.0553*(DM131) + -0.000521*(DM131)^2,IF(UI!$D$19="More efficient the better",0.099 + -0.00591*(DM131) + 0.000429*(DM131)^2,0.0238*(DM131) + -0.238))</f>
        <v>0.3800016957</v>
      </c>
      <c r="DO131" s="57">
        <v>0.5732386877133323</v>
      </c>
      <c r="DP131" s="57">
        <f t="shared" si="41"/>
        <v>21.68523406</v>
      </c>
      <c r="DQ131" s="57">
        <f>IF(UI!$D$19="Less efficient is fine",-0.479 + 0.0553*(DP131) + -0.000521*(DP131)^2,IF(UI!$D$19="More efficient the better",0.099 + -0.00591*(DP131) + 0.000429*(DP131)^2,0.0238*(DP131) + -0.238))</f>
        <v>0.2781085707</v>
      </c>
      <c r="DR131" s="57">
        <v>0.19908476638896977</v>
      </c>
      <c r="DS131" s="57">
        <f t="shared" si="42"/>
        <v>26.20852366</v>
      </c>
      <c r="DT131" s="57">
        <f>IF(UI!$D$19="Less efficient is fine",-0.479 + 0.0553*(DS131) + -0.000521*(DS131)^2,IF(UI!$D$19="More efficient the better",0.099 + -0.00591*(DS131) + 0.000429*(DS131)^2,0.0238*(DS131) + -0.238))</f>
        <v>0.3857628632</v>
      </c>
      <c r="DU131" s="57">
        <v>0.006694780104740117</v>
      </c>
      <c r="DV131" s="57">
        <f t="shared" si="43"/>
        <v>25.1735699</v>
      </c>
      <c r="DW131" s="57">
        <f>IF(UI!$D$19="Less efficient is fine",-0.479 + 0.0553*(DV131) + -0.000521*(DV131)^2,IF(UI!$D$19="More efficient the better",0.099 + -0.00591*(DV131) + 0.000429*(DV131)^2,0.0238*(DV131) + -0.238))</f>
        <v>0.3611309636</v>
      </c>
      <c r="DX131" s="57">
        <v>0.6437046533965735</v>
      </c>
      <c r="DY131" s="99">
        <f t="shared" si="44"/>
        <v>26.32224223</v>
      </c>
      <c r="DZ131" s="57">
        <f>IF(UI!$D$19="Less efficient is fine",-0.479 + 0.0553*(DY131) + -0.000521*(DY131)^2,IF(UI!$D$19="More efficient the better",0.099 + -0.00591*(DY131) + 0.000429*(DY131)^2,0.0238*(DY131) + -0.238))</f>
        <v>0.3884693652</v>
      </c>
      <c r="EA131" s="57">
        <v>0.11745964967895461</v>
      </c>
      <c r="EB131" s="99">
        <f t="shared" si="45"/>
        <v>24.42342371</v>
      </c>
      <c r="EC131" s="57">
        <f>IF(UI!$D$19="Less efficient is fine",-0.479 + 0.0553*(EB131) + -0.000521*(EB131)^2,IF(UI!$D$19="More efficient the better",0.099 + -0.00591*(EB131) + 0.000429*(EB131)^2,0.0238*(EB131) + -0.238))</f>
        <v>0.3432774843</v>
      </c>
      <c r="ED131" s="57">
        <v>0.5434806156743694</v>
      </c>
      <c r="EE131" s="99">
        <f t="shared" si="46"/>
        <v>21.22254422</v>
      </c>
      <c r="EF131" s="57">
        <f>IF(UI!$D$19="Less efficient is fine",-0.479 + 0.0553*(EE131) + -0.000521*(EE131)^2,IF(UI!$D$19="More efficient the better",0.099 + -0.00591*(EE131) + 0.000429*(EE131)^2,0.0238*(EE131) + -0.238))</f>
        <v>0.2670965524</v>
      </c>
      <c r="EG131" s="57">
        <v>0.9183353555432959</v>
      </c>
      <c r="EH131" s="99">
        <f t="shared" si="47"/>
        <v>22.41361164</v>
      </c>
      <c r="EI131" s="57">
        <f>IF(UI!$D$19="Less efficient is fine",-0.479 + 0.0553*(EH131) + -0.000521*(EH131)^2,IF(UI!$D$19="More efficient the better",0.099 + -0.00591*(EH131) + 0.000429*(EH131)^2,0.0238*(EH131) + -0.238))</f>
        <v>0.2954439569</v>
      </c>
      <c r="EJ131" s="57">
        <v>0.709434057447864</v>
      </c>
      <c r="EK131" s="99">
        <f t="shared" si="48"/>
        <v>18.41109681</v>
      </c>
      <c r="EL131" s="57">
        <f>IF(UI!$D$19="Less efficient is fine",-0.479 + 0.0553*(EK131) + -0.000521*(EK131)^2,IF(UI!$D$19="More efficient the better",0.099 + -0.00591*(EK131) + 0.000429*(EK131)^2,0.0238*(EK131) + -0.238))</f>
        <v>0.2001841042</v>
      </c>
      <c r="EM131" s="57">
        <v>0.2683482960670647</v>
      </c>
      <c r="EN131" s="99">
        <f t="shared" si="49"/>
        <v>20.46519158</v>
      </c>
      <c r="EO131" s="57">
        <f>IF(UI!$D$19="Less efficient is fine",-0.479 + 0.0553*(EN131) + -0.000521*(EN131)^2,IF(UI!$D$19="More efficient the better",0.099 + -0.00591*(EN131) + 0.000429*(EN131)^2,0.0238*(EN131) + -0.238))</f>
        <v>0.2490715596</v>
      </c>
      <c r="EP131" s="57">
        <v>0.0904524598582378</v>
      </c>
      <c r="EQ131" s="99">
        <f t="shared" si="50"/>
        <v>30.74194406</v>
      </c>
      <c r="ER131" s="57">
        <f>IF(UI!$D$19="Less efficient is fine",-0.479 + 0.0553*(EQ131) + -0.000521*(EQ131)^2,IF(UI!$D$19="More efficient the better",0.099 + -0.00591*(EQ131) + 0.000429*(EQ131)^2,0.0238*(EQ131) + -0.238))</f>
        <v>0.4936582687</v>
      </c>
      <c r="ES131" s="57">
        <v>0.7914186260839112</v>
      </c>
      <c r="ET131" s="99">
        <f t="shared" si="51"/>
        <v>18.41841453</v>
      </c>
      <c r="EU131" s="57">
        <f>IF(UI!$D$19="Less efficient is fine",-0.479 + 0.0553*(ET131) + -0.000521*(ET131)^2,IF(UI!$D$19="More efficient the better",0.099 + -0.00591*(ET131) + 0.000429*(ET131)^2,0.0238*(ET131) + -0.238))</f>
        <v>0.2003582658</v>
      </c>
      <c r="EV131" s="57">
        <v>0.5860019008868497</v>
      </c>
      <c r="EW131" s="99">
        <f t="shared" si="52"/>
        <v>16.26028323</v>
      </c>
      <c r="EX131" s="57">
        <f>IF(UI!$D$19="Less efficient is fine",-0.479 + 0.0553*(EW131) + -0.000521*(EW131)^2,IF(UI!$D$19="More efficient the better",0.099 + -0.00591*(EW131) + 0.000429*(EW131)^2,0.0238*(EW131) + -0.238))</f>
        <v>0.1489947408</v>
      </c>
      <c r="EY131" s="57">
        <v>0.6275120091093036</v>
      </c>
      <c r="EZ131" s="99">
        <f t="shared" si="53"/>
        <v>11.1159604</v>
      </c>
      <c r="FA131" s="57">
        <f>IF(UI!$D$19="Less efficient is fine",-0.479 + 0.0553*(EZ131) + -0.000521*(EZ131)^2,IF(UI!$D$19="More efficient the better",0.099 + -0.00591*(EZ131) + 0.000429*(EZ131)^2,0.0238*(EZ131) + -0.238))</f>
        <v>0.02655985747</v>
      </c>
      <c r="FB131" s="57">
        <v>0.8964223004169093</v>
      </c>
      <c r="FC131" s="99">
        <f t="shared" si="54"/>
        <v>11.10964801</v>
      </c>
      <c r="FD131" s="57">
        <f>IF(UI!$D$19="Less efficient is fine",-0.479 + 0.0553*(FC131) + -0.000521*(FC131)^2,IF(UI!$D$19="More efficient the better",0.099 + -0.00591*(FC131) + 0.000429*(FC131)^2,0.0238*(FC131) + -0.238))</f>
        <v>0.0264096227</v>
      </c>
      <c r="FE131" s="57">
        <v>0.5641143244819934</v>
      </c>
      <c r="FF131" s="57">
        <f t="shared" si="55"/>
        <v>31.2530218</v>
      </c>
      <c r="FG131" s="57">
        <f>IF(UI!$D$19="Less efficient is fine",-0.479 + 0.0553*(FF131) + -0.000521*(FF131)^2,IF(UI!$D$19="More efficient the better",0.099 + -0.00591*(FF131) + 0.000429*(FF131)^2,0.0238*(FF131) + -0.238))</f>
        <v>0.5058219188</v>
      </c>
    </row>
    <row r="132" ht="15.75" customHeight="1">
      <c r="A132" s="57">
        <f t="shared" si="1"/>
        <v>0.8980109544</v>
      </c>
      <c r="B132" s="57">
        <v>0.16101145306809972</v>
      </c>
      <c r="C132" s="57">
        <f t="shared" si="2"/>
        <v>31.12108842</v>
      </c>
      <c r="D132" s="57">
        <f>IF(UI!$D$19="Less efficient is fine",-0.479 + 0.0553*(C132) + -0.000521*(C132)^2,IF(UI!$D$19="More efficient the better",0.099 + -0.00591*(C132) + 0.000429*(C132)^2,0.0238*(C132) + -0.238))</f>
        <v>0.5026819043</v>
      </c>
      <c r="E132" s="57">
        <v>0.5316067564006834</v>
      </c>
      <c r="F132" s="57">
        <f t="shared" si="3"/>
        <v>19.1788027</v>
      </c>
      <c r="G132" s="57">
        <f>IF(UI!$D$19="Less efficient is fine",-0.479 + 0.0553*(F132) + -0.000521*(F132)^2,IF(UI!$D$19="More efficient the better",0.099 + -0.00591*(F132) + 0.000429*(F132)^2,0.0238*(F132) + -0.238))</f>
        <v>0.2184555044</v>
      </c>
      <c r="H132" s="57">
        <v>0.4461658431877841</v>
      </c>
      <c r="I132" s="57">
        <f t="shared" si="4"/>
        <v>33.36158274</v>
      </c>
      <c r="J132" s="57">
        <f>IF(UI!$D$19="Less efficient is fine",-0.479 + 0.0553*(I132) + -0.000521*(I132)^2,IF(UI!$D$19="More efficient the better",0.099 + -0.00591*(I132) + 0.000429*(I132)^2,0.0238*(I132) + -0.238))</f>
        <v>0.5560056692</v>
      </c>
      <c r="K132" s="57">
        <v>0.465865504851078</v>
      </c>
      <c r="L132" s="99">
        <f t="shared" si="5"/>
        <v>20.89578644</v>
      </c>
      <c r="M132" s="57">
        <f>IF(UI!$D$19="Less efficient is fine",-0.479 + 0.0553*(L132) + -0.000521*(L132)^2,IF(UI!$D$19="More efficient the better",0.099 + -0.00591*(L132) + 0.000429*(L132)^2,0.0238*(L132) + -0.238))</f>
        <v>0.2593197172</v>
      </c>
      <c r="N132" s="57">
        <v>0.889421100892556</v>
      </c>
      <c r="O132" s="57">
        <f t="shared" si="6"/>
        <v>25.86452851</v>
      </c>
      <c r="P132" s="57">
        <f>IF(UI!$D$19="Less efficient is fine",-0.479 + 0.0553*(O132) + -0.000521*(O132)^2,IF(UI!$D$19="More efficient the better",0.099 + -0.00591*(O132) + 0.000429*(O132)^2,0.0238*(O132) + -0.238))</f>
        <v>0.3775757785</v>
      </c>
      <c r="Q132" s="57">
        <v>0.07022345739569935</v>
      </c>
      <c r="R132" s="57">
        <f t="shared" si="7"/>
        <v>20.31166867</v>
      </c>
      <c r="S132" s="57">
        <f>IF(UI!$D$19="Less efficient is fine",-0.479 + 0.0553*(R132) + -0.000521*(R132)^2,IF(UI!$D$19="More efficient the better",0.099 + -0.00591*(R132) + 0.000429*(R132)^2,0.0238*(R132) + -0.238))</f>
        <v>0.2454177144</v>
      </c>
      <c r="T132" s="57">
        <v>0.807493730845318</v>
      </c>
      <c r="U132" s="57">
        <f t="shared" si="8"/>
        <v>24.7905137</v>
      </c>
      <c r="V132" s="57">
        <f>IF(UI!$D$19="Less efficient is fine",-0.479 + 0.0553*(U132) + -0.000521*(U132)^2,IF(UI!$D$19="More efficient the better",0.099 + -0.00591*(U132) + 0.000429*(U132)^2,0.0238*(U132) + -0.238))</f>
        <v>0.3520142261</v>
      </c>
      <c r="W132" s="57">
        <v>0.8474329660770268</v>
      </c>
      <c r="X132" s="57">
        <f t="shared" si="9"/>
        <v>20.81812795</v>
      </c>
      <c r="Y132" s="57">
        <f>IF(UI!$D$19="Less efficient is fine",-0.479 + 0.0553*(X132) + -0.000521*(X132)^2,IF(UI!$D$19="More efficient the better",0.099 + -0.00591*(X132) + 0.000429*(X132)^2,0.0238*(X132) + -0.238))</f>
        <v>0.2574714451</v>
      </c>
      <c r="Z132" s="57">
        <v>0.6759977583047075</v>
      </c>
      <c r="AA132" s="57">
        <f t="shared" si="10"/>
        <v>21.89054505</v>
      </c>
      <c r="AB132" s="57">
        <f>IF(UI!$D$19="Less efficient is fine",-0.479 + 0.0553*(AA132) + -0.000521*(AA132)^2,IF(UI!$D$19="More efficient the better",0.099 + -0.00591*(AA132) + 0.000429*(AA132)^2,0.0238*(AA132) + -0.238))</f>
        <v>0.2829949722</v>
      </c>
      <c r="AC132" s="57">
        <v>0.9845915635602057</v>
      </c>
      <c r="AD132" s="57">
        <f t="shared" si="11"/>
        <v>29.39108194</v>
      </c>
      <c r="AE132" s="57">
        <f>IF(UI!$D$19="Less efficient is fine",-0.479 + 0.0553*(AD132) + -0.000521*(AD132)^2,IF(UI!$D$19="More efficient the better",0.099 + -0.00591*(AD132) + 0.000429*(AD132)^2,0.0238*(AD132) + -0.238))</f>
        <v>0.4615077502</v>
      </c>
      <c r="AF132" s="57">
        <v>0.3127346674801682</v>
      </c>
      <c r="AG132" s="57">
        <f t="shared" si="12"/>
        <v>23.92420192</v>
      </c>
      <c r="AH132" s="57">
        <f>IF(UI!$D$19="Less efficient is fine",-0.479 + 0.0553*(AG132) + -0.000521*(AG132)^2,IF(UI!$D$19="More efficient the better",0.099 + -0.00591*(AG132) + 0.000429*(AG132)^2,0.0238*(AG132) + -0.238))</f>
        <v>0.3313960057</v>
      </c>
      <c r="AI132" s="57">
        <v>0.024503291404823102</v>
      </c>
      <c r="AJ132" s="57">
        <f t="shared" si="13"/>
        <v>25.44274861</v>
      </c>
      <c r="AK132" s="57">
        <f>IF(UI!$D$19="Less efficient is fine",-0.479 + 0.0553*(AJ132) + -0.000521*(AJ132)^2,IF(UI!$D$19="More efficient the better",0.099 + -0.00591*(AJ132) + 0.000429*(AJ132)^2,0.0238*(AJ132) + -0.238))</f>
        <v>0.3675374169</v>
      </c>
      <c r="AL132" s="57">
        <v>0.22792965785390895</v>
      </c>
      <c r="AM132" s="57">
        <f t="shared" si="14"/>
        <v>23.68793386</v>
      </c>
      <c r="AN132" s="57">
        <f>IF(UI!$D$19="Less efficient is fine",-0.479 + 0.0553*(AM132) + -0.000521*(AM132)^2,IF(UI!$D$19="More efficient the better",0.099 + -0.00591*(AM132) + 0.000429*(AM132)^2,0.0238*(AM132) + -0.238))</f>
        <v>0.3257728259</v>
      </c>
      <c r="AO132" s="57">
        <v>0.32439732484614014</v>
      </c>
      <c r="AP132" s="57">
        <f t="shared" si="15"/>
        <v>21.4164337</v>
      </c>
      <c r="AQ132" s="57">
        <f>IF(UI!$D$19="Less efficient is fine",-0.479 + 0.0553*(AP132) + -0.000521*(AP132)^2,IF(UI!$D$19="More efficient the better",0.099 + -0.00591*(AP132) + 0.000429*(AP132)^2,0.0238*(AP132) + -0.238))</f>
        <v>0.2717111222</v>
      </c>
      <c r="AR132" s="57">
        <v>0.6041067398885804</v>
      </c>
      <c r="AS132" s="57">
        <f t="shared" si="16"/>
        <v>24.47514908</v>
      </c>
      <c r="AT132" s="57">
        <f>IF(UI!$D$19="Less efficient is fine",-0.479 + 0.0553*(AS132) + -0.000521*(AS132)^2,IF(UI!$D$19="More efficient the better",0.099 + -0.00591*(AS132) + 0.000429*(AS132)^2,0.0238*(AS132) + -0.238))</f>
        <v>0.3445085481</v>
      </c>
      <c r="AU132" s="57">
        <v>0.5344699988292864</v>
      </c>
      <c r="AV132" s="57">
        <f t="shared" si="17"/>
        <v>20.70721704</v>
      </c>
      <c r="AW132" s="57">
        <f>IF(UI!$D$19="Less efficient is fine",-0.479 + 0.0553*(AV132) + -0.000521*(AV132)^2,IF(UI!$D$19="More efficient the better",0.099 + -0.00591*(AV132) + 0.000429*(AV132)^2,0.0238*(AV132) + -0.238))</f>
        <v>0.2548317655</v>
      </c>
      <c r="AX132" s="57">
        <v>0.9424201107357651</v>
      </c>
      <c r="AY132" s="57">
        <f t="shared" si="18"/>
        <v>28.22494734</v>
      </c>
      <c r="AZ132" s="57">
        <f>IF(UI!$D$19="Less efficient is fine",-0.479 + 0.0553*(AY132) + -0.000521*(AY132)^2,IF(UI!$D$19="More efficient the better",0.099 + -0.00591*(AY132) + 0.000429*(AY132)^2,0.0238*(AY132) + -0.238))</f>
        <v>0.4337537467</v>
      </c>
      <c r="BA132" s="57">
        <v>0.29618400822049684</v>
      </c>
      <c r="BB132" s="57">
        <f t="shared" si="19"/>
        <v>21.07861791</v>
      </c>
      <c r="BC132" s="57">
        <f>IF(UI!$D$19="Less efficient is fine",-0.479 + 0.0553*(BB132) + -0.000521*(BB132)^2,IF(UI!$D$19="More efficient the better",0.099 + -0.00591*(BB132) + 0.000429*(BB132)^2,0.0238*(BB132) + -0.238))</f>
        <v>0.2636711064</v>
      </c>
      <c r="BD132" s="57">
        <v>0.3950856340379647</v>
      </c>
      <c r="BE132" s="57">
        <f t="shared" si="20"/>
        <v>22.44457891</v>
      </c>
      <c r="BF132" s="57">
        <f>IF(UI!$D$19="Less efficient is fine",-0.479 + 0.0553*(BE132) + -0.000521*(BE132)^2,IF(UI!$D$19="More efficient the better",0.099 + -0.00591*(BE132) + 0.000429*(BE132)^2,0.0238*(BE132) + -0.238))</f>
        <v>0.2961809781</v>
      </c>
      <c r="BG132" s="57">
        <v>0.8185706356280701</v>
      </c>
      <c r="BH132" s="57">
        <f t="shared" si="21"/>
        <v>25.87257255</v>
      </c>
      <c r="BI132" s="57">
        <f>IF(UI!$D$19="Less efficient is fine",-0.479 + 0.0553*(BH132) + -0.000521*(BH132)^2,IF(UI!$D$19="More efficient the better",0.099 + -0.00591*(BH132) + 0.000429*(BH132)^2,0.0238*(BH132) + -0.238))</f>
        <v>0.3777672267</v>
      </c>
      <c r="BJ132" s="57">
        <v>0.390540472346929</v>
      </c>
      <c r="BK132" s="57">
        <f t="shared" si="22"/>
        <v>16.2094696</v>
      </c>
      <c r="BL132" s="57">
        <f>IF(UI!$D$19="Less efficient is fine",-0.479 + 0.0553*(BK132) + -0.000521*(BK132)^2,IF(UI!$D$19="More efficient the better",0.099 + -0.00591*(BK132) + 0.000429*(BK132)^2,0.0238*(BK132) + -0.238))</f>
        <v>0.1477853764</v>
      </c>
      <c r="BM132" s="57">
        <v>0.16308381951144912</v>
      </c>
      <c r="BN132" s="57">
        <f t="shared" si="23"/>
        <v>26.14110985</v>
      </c>
      <c r="BO132" s="57">
        <f>IF(UI!$D$19="Less efficient is fine",-0.479 + 0.0553*(BN132) + -0.000521*(BN132)^2,IF(UI!$D$19="More efficient the better",0.099 + -0.00591*(BN132) + 0.000429*(BN132)^2,0.0238*(BN132) + -0.238))</f>
        <v>0.3841584144</v>
      </c>
      <c r="BP132" s="57">
        <v>0.4162776861400084</v>
      </c>
      <c r="BQ132" s="57">
        <f t="shared" si="24"/>
        <v>24.10600125</v>
      </c>
      <c r="BR132" s="57">
        <f>IF(UI!$D$19="Less efficient is fine",-0.479 + 0.0553*(BQ132) + -0.000521*(BQ132)^2,IF(UI!$D$19="More efficient the better",0.099 + -0.00591*(BQ132) + 0.000429*(BQ132)^2,0.0238*(BQ132) + -0.238))</f>
        <v>0.3357228298</v>
      </c>
      <c r="BS132" s="57">
        <v>0.42272781979946283</v>
      </c>
      <c r="BT132" s="57">
        <f t="shared" si="25"/>
        <v>23.29871654</v>
      </c>
      <c r="BU132" s="57">
        <f>IF(UI!$D$19="Less efficient is fine",-0.479 + 0.0553*(BT132) + -0.000521*(BT132)^2,IF(UI!$D$19="More efficient the better",0.099 + -0.00591*(BT132) + 0.000429*(BT132)^2,0.0238*(BT132) + -0.238))</f>
        <v>0.3165094537</v>
      </c>
      <c r="BV132" s="57">
        <v>0.29227100740152434</v>
      </c>
      <c r="BW132" s="57">
        <f t="shared" si="26"/>
        <v>16.29366042</v>
      </c>
      <c r="BX132" s="57">
        <f>IF(UI!$D$19="Less efficient is fine",-0.479 + 0.0553*(BW132) + -0.000521*(BW132)^2,IF(UI!$D$19="More efficient the better",0.099 + -0.00591*(BW132) + 0.000429*(BW132)^2,0.0238*(BW132) + -0.238))</f>
        <v>0.1497891181</v>
      </c>
      <c r="BY132" s="57">
        <v>0.6900371135883965</v>
      </c>
      <c r="BZ132" s="57">
        <f t="shared" si="27"/>
        <v>24.35397026</v>
      </c>
      <c r="CA132" s="57">
        <f>IF(UI!$D$19="Less efficient is fine",-0.479 + 0.0553*(BZ132) + -0.000521*(BZ132)^2,IF(UI!$D$19="More efficient the better",0.099 + -0.00591*(BZ132) + 0.000429*(BZ132)^2,0.0238*(BZ132) + -0.238))</f>
        <v>0.3416244922</v>
      </c>
      <c r="CB132" s="57">
        <v>0.4063307250282745</v>
      </c>
      <c r="CC132" s="57">
        <f t="shared" si="28"/>
        <v>25.1551708</v>
      </c>
      <c r="CD132" s="57">
        <f>IF(UI!$D$19="Less efficient is fine",-0.479 + 0.0553*(CC132) + -0.000521*(CC132)^2,IF(UI!$D$19="More efficient the better",0.099 + -0.00591*(CC132) + 0.000429*(CC132)^2,0.0238*(CC132) + -0.238))</f>
        <v>0.360693065</v>
      </c>
      <c r="CE132" s="57">
        <v>0.4701361597563244</v>
      </c>
      <c r="CF132" s="57">
        <f t="shared" si="29"/>
        <v>17.424191</v>
      </c>
      <c r="CG132" s="57">
        <f>IF(UI!$D$19="Less efficient is fine",-0.479 + 0.0553*(CF132) + -0.000521*(CF132)^2,IF(UI!$D$19="More efficient the better",0.099 + -0.00591*(CF132) + 0.000429*(CF132)^2,0.0238*(CF132) + -0.238))</f>
        <v>0.1766957458</v>
      </c>
      <c r="CH132" s="57">
        <v>0.8456019797896508</v>
      </c>
      <c r="CI132" s="57">
        <f t="shared" si="30"/>
        <v>16.32442838</v>
      </c>
      <c r="CJ132" s="57">
        <f>IF(UI!$D$19="Less efficient is fine",-0.479 + 0.0553*(CI132) + -0.000521*(CI132)^2,IF(UI!$D$19="More efficient the better",0.099 + -0.00591*(CI132) + 0.000429*(CI132)^2,0.0238*(CI132) + -0.238))</f>
        <v>0.1505213953</v>
      </c>
      <c r="CK132" s="57">
        <v>0.32985383992710315</v>
      </c>
      <c r="CL132" s="57">
        <f t="shared" si="31"/>
        <v>25.06111955</v>
      </c>
      <c r="CM132" s="57">
        <f>IF(UI!$D$19="Less efficient is fine",-0.479 + 0.0553*(CL132) + -0.000521*(CL132)^2,IF(UI!$D$19="More efficient the better",0.099 + -0.00591*(CL132) + 0.000429*(CL132)^2,0.0238*(CL132) + -0.238))</f>
        <v>0.3584546453</v>
      </c>
      <c r="CN132" s="57">
        <v>0.2268227381127802</v>
      </c>
      <c r="CO132" s="57">
        <f t="shared" si="32"/>
        <v>25.36766045</v>
      </c>
      <c r="CP132" s="57">
        <f>IF(UI!$D$19="Less efficient is fine",-0.479 + 0.0553*(CO132) + -0.000521*(CO132)^2,IF(UI!$D$19="More efficient the better",0.099 + -0.00591*(CO132) + 0.000429*(CO132)^2,0.0238*(CO132) + -0.238))</f>
        <v>0.3657503187</v>
      </c>
      <c r="CQ132" s="57">
        <v>0.3758458302187121</v>
      </c>
      <c r="CR132" s="57">
        <f t="shared" si="33"/>
        <v>22.76850844</v>
      </c>
      <c r="CS132" s="57">
        <f>IF(UI!$D$19="Less efficient is fine",-0.479 + 0.0553*(CR132) + -0.000521*(CR132)^2,IF(UI!$D$19="More efficient the better",0.099 + -0.00591*(CR132) + 0.000429*(CR132)^2,0.0238*(CR132) + -0.238))</f>
        <v>0.3038905008</v>
      </c>
      <c r="CT132" s="57">
        <v>0.765948976368789</v>
      </c>
      <c r="CU132" s="57">
        <f t="shared" si="34"/>
        <v>17.22297427</v>
      </c>
      <c r="CV132" s="57">
        <f>IF(UI!$D$19="Less efficient is fine",-0.479 + 0.0553*(CU132) + -0.000521*(CU132)^2,IF(UI!$D$19="More efficient the better",0.099 + -0.00591*(CU132) + 0.000429*(CU132)^2,0.0238*(CU132) + -0.238))</f>
        <v>0.1719067877</v>
      </c>
      <c r="CW132" s="57">
        <v>0.3793724836210466</v>
      </c>
      <c r="CX132" s="57">
        <f t="shared" si="35"/>
        <v>26.91976856</v>
      </c>
      <c r="CY132" s="57">
        <f>IF(UI!$D$19="Less efficient is fine",-0.479 + 0.0553*(CX132) + -0.000521*(CX132)^2,IF(UI!$D$19="More efficient the better",0.099 + -0.00591*(CX132) + 0.000429*(CX132)^2,0.0238*(CX132) + -0.238))</f>
        <v>0.4026904918</v>
      </c>
      <c r="CZ132" s="57">
        <v>0.9597120327856922</v>
      </c>
      <c r="DA132" s="57">
        <f t="shared" si="36"/>
        <v>31.67448545</v>
      </c>
      <c r="DB132" s="57">
        <f>IF(UI!$D$19="Less efficient is fine",-0.479 + 0.0553*(DA132) + -0.000521*(DA132)^2,IF(UI!$D$19="Efficient",0.099 + -0.00591*(DA132) + 0.000429*(DA132)^2,0.0238*(DA132) + -0.238))</f>
        <v>0.5158527538</v>
      </c>
      <c r="DC132" s="57">
        <v>0.8656746428490875</v>
      </c>
      <c r="DD132" s="57">
        <f t="shared" si="37"/>
        <v>23.51125813</v>
      </c>
      <c r="DE132" s="57">
        <f>IF(UI!$D$19="Less efficient is fine",-0.479 + 0.0553*(DD132) + -0.000521*(DD132)^2,IF(UI!$D$19="More efficient the better",0.099 + -0.00591*(DD132) + 0.000429*(DD132)^2,0.0238*(DD132) + -0.238))</f>
        <v>0.3215679435</v>
      </c>
      <c r="DF132" s="57">
        <v>0.9861844792341308</v>
      </c>
      <c r="DG132" s="57">
        <f t="shared" si="38"/>
        <v>29.27253003</v>
      </c>
      <c r="DH132" s="57">
        <f>IF(UI!$D$19="Less efficient is fine",-0.479 + 0.0553*(DG132) + -0.000521*(DG132)^2,IF(UI!$D$19="More efficient the better",0.099 + -0.00591*(DG132) + 0.000429*(DG132)^2,0.0238*(DG132) + -0.238))</f>
        <v>0.4586862148</v>
      </c>
      <c r="DI132" s="57">
        <v>0.18211200233879687</v>
      </c>
      <c r="DJ132" s="57">
        <f t="shared" si="39"/>
        <v>30.41403895</v>
      </c>
      <c r="DK132" s="57">
        <f>IF(UI!$D$19="Less efficient is fine",-0.479 + 0.0553*(DJ132) + -0.000521*(DJ132)^2,IF(UI!$D$19="More efficient the better",0.099 + -0.00591*(DJ132) + 0.000429*(DJ132)^2,0.0238*(DJ132) + -0.238))</f>
        <v>0.4858541271</v>
      </c>
      <c r="DL132" s="57">
        <v>0.44584190388687217</v>
      </c>
      <c r="DM132" s="57">
        <f t="shared" si="40"/>
        <v>26.83287032</v>
      </c>
      <c r="DN132" s="57">
        <f>IF(UI!$D$19="Less efficient is fine",-0.479 + 0.0553*(DM132) + -0.000521*(DM132)^2,IF(UI!$D$19="More efficient the better",0.099 + -0.00591*(DM132) + 0.000429*(DM132)^2,0.0238*(DM132) + -0.238))</f>
        <v>0.4006223137</v>
      </c>
      <c r="DO132" s="57">
        <v>0.931213614543063</v>
      </c>
      <c r="DP132" s="57">
        <f t="shared" si="41"/>
        <v>26.66182768</v>
      </c>
      <c r="DQ132" s="57">
        <f>IF(UI!$D$19="Less efficient is fine",-0.479 + 0.0553*(DP132) + -0.000521*(DP132)^2,IF(UI!$D$19="More efficient the better",0.099 + -0.00591*(DP132) + 0.000429*(DP132)^2,0.0238*(DP132) + -0.238))</f>
        <v>0.3965514988</v>
      </c>
      <c r="DR132" s="57">
        <v>0.18705685989148457</v>
      </c>
      <c r="DS132" s="57">
        <f t="shared" si="42"/>
        <v>26.14076927</v>
      </c>
      <c r="DT132" s="57">
        <f>IF(UI!$D$19="Less efficient is fine",-0.479 + 0.0553*(DS132) + -0.000521*(DS132)^2,IF(UI!$D$19="More efficient the better",0.099 + -0.00591*(DS132) + 0.000429*(DS132)^2,0.0238*(DS132) + -0.238))</f>
        <v>0.3841503086</v>
      </c>
      <c r="DU132" s="57">
        <v>0.22409741334283095</v>
      </c>
      <c r="DV132" s="57">
        <f t="shared" si="43"/>
        <v>26.00421032</v>
      </c>
      <c r="DW132" s="57">
        <f>IF(UI!$D$19="Less efficient is fine",-0.479 + 0.0553*(DV132) + -0.000521*(DV132)^2,IF(UI!$D$19="More efficient the better",0.099 + -0.00591*(DV132) + 0.000429*(DV132)^2,0.0238*(DV132) + -0.238))</f>
        <v>0.3809002055</v>
      </c>
      <c r="DX132" s="57">
        <v>0.3715820734738907</v>
      </c>
      <c r="DY132" s="99">
        <f t="shared" si="44"/>
        <v>31.31034844</v>
      </c>
      <c r="DZ132" s="57">
        <f>IF(UI!$D$19="Less efficient is fine",-0.479 + 0.0553*(DY132) + -0.000521*(DY132)^2,IF(UI!$D$19="More efficient the better",0.099 + -0.00591*(DY132) + 0.000429*(DY132)^2,0.0238*(DY132) + -0.238))</f>
        <v>0.5071862929</v>
      </c>
      <c r="EA132" s="57">
        <v>0.530270115638787</v>
      </c>
      <c r="EB132" s="99">
        <f t="shared" si="45"/>
        <v>20.73824753</v>
      </c>
      <c r="EC132" s="57">
        <f>IF(UI!$D$19="Less efficient is fine",-0.479 + 0.0553*(EB132) + -0.000521*(EB132)^2,IF(UI!$D$19="More efficient the better",0.099 + -0.00591*(EB132) + 0.000429*(EB132)^2,0.0238*(EB132) + -0.238))</f>
        <v>0.2555702911</v>
      </c>
      <c r="ED132" s="57">
        <v>0.76048155244155</v>
      </c>
      <c r="EE132" s="99">
        <f t="shared" si="46"/>
        <v>23.36651136</v>
      </c>
      <c r="EF132" s="57">
        <f>IF(UI!$D$19="Less efficient is fine",-0.479 + 0.0553*(EE132) + -0.000521*(EE132)^2,IF(UI!$D$19="More efficient the better",0.099 + -0.00591*(EE132) + 0.000429*(EE132)^2,0.0238*(EE132) + -0.238))</f>
        <v>0.3181229703</v>
      </c>
      <c r="EG132" s="57">
        <v>0.9894755683683497</v>
      </c>
      <c r="EH132" s="99">
        <f t="shared" si="47"/>
        <v>24.71252263</v>
      </c>
      <c r="EI132" s="57">
        <f>IF(UI!$D$19="Less efficient is fine",-0.479 + 0.0553*(EH132) + -0.000521*(EH132)^2,IF(UI!$D$19="More efficient the better",0.099 + -0.00591*(EH132) + 0.000429*(EH132)^2,0.0238*(EH132) + -0.238))</f>
        <v>0.3501580386</v>
      </c>
      <c r="EJ132" s="57">
        <v>0.12987025511272587</v>
      </c>
      <c r="EK132" s="99">
        <f t="shared" si="48"/>
        <v>20.27411859</v>
      </c>
      <c r="EL132" s="57">
        <f>IF(UI!$D$19="Less efficient is fine",-0.479 + 0.0553*(EK132) + -0.000521*(EK132)^2,IF(UI!$D$19="More efficient the better",0.099 + -0.00591*(EK132) + 0.000429*(EK132)^2,0.0238*(EK132) + -0.238))</f>
        <v>0.2445240225</v>
      </c>
      <c r="EM132" s="57">
        <v>0.053644017474876016</v>
      </c>
      <c r="EN132" s="99">
        <f t="shared" si="49"/>
        <v>19.65509705</v>
      </c>
      <c r="EO132" s="57">
        <f>IF(UI!$D$19="Less efficient is fine",-0.479 + 0.0553*(EN132) + -0.000521*(EN132)^2,IF(UI!$D$19="More efficient the better",0.099 + -0.00591*(EN132) + 0.000429*(EN132)^2,0.0238*(EN132) + -0.238))</f>
        <v>0.2297913097</v>
      </c>
      <c r="EP132" s="57">
        <v>0.019508625890803488</v>
      </c>
      <c r="EQ132" s="99">
        <f t="shared" si="50"/>
        <v>27.66662598</v>
      </c>
      <c r="ER132" s="57">
        <f>IF(UI!$D$19="Less efficient is fine",-0.479 + 0.0553*(EQ132) + -0.000521*(EQ132)^2,IF(UI!$D$19="More efficient the better",0.099 + -0.00591*(EQ132) + 0.000429*(EQ132)^2,0.0238*(EQ132) + -0.238))</f>
        <v>0.4204656984</v>
      </c>
      <c r="ES132" s="57">
        <v>0.4343094353439174</v>
      </c>
      <c r="ET132" s="99">
        <f t="shared" si="51"/>
        <v>20.39799587</v>
      </c>
      <c r="EU132" s="57">
        <f>IF(UI!$D$19="Less efficient is fine",-0.479 + 0.0553*(ET132) + -0.000521*(ET132)^2,IF(UI!$D$19="More efficient the better",0.099 + -0.00591*(ET132) + 0.000429*(ET132)^2,0.0238*(ET132) + -0.238))</f>
        <v>0.2474723018</v>
      </c>
      <c r="EV132" s="57">
        <v>0.9268233954483184</v>
      </c>
      <c r="EW132" s="99">
        <f t="shared" si="52"/>
        <v>21.32561794</v>
      </c>
      <c r="EX132" s="57">
        <f>IF(UI!$D$19="Less efficient is fine",-0.479 + 0.0553*(EW132) + -0.000521*(EW132)^2,IF(UI!$D$19="More efficient the better",0.099 + -0.00591*(EW132) + 0.000429*(EW132)^2,0.0238*(EW132) + -0.238))</f>
        <v>0.2695497069</v>
      </c>
      <c r="EY132" s="57">
        <v>0.8264302472176295</v>
      </c>
      <c r="EZ132" s="99">
        <f t="shared" si="53"/>
        <v>12.34866543</v>
      </c>
      <c r="FA132" s="57">
        <f>IF(UI!$D$19="Less efficient is fine",-0.479 + 0.0553*(EZ132) + -0.000521*(EZ132)^2,IF(UI!$D$19="More efficient the better",0.099 + -0.00591*(EZ132) + 0.000429*(EZ132)^2,0.0238*(EZ132) + -0.238))</f>
        <v>0.0558982373</v>
      </c>
      <c r="FB132" s="57">
        <v>0.6564224176917477</v>
      </c>
      <c r="FC132" s="99">
        <f t="shared" si="54"/>
        <v>9.557119434</v>
      </c>
      <c r="FD132" s="57">
        <f>IF(UI!$D$19="Less efficient is fine",-0.479 + 0.0553*(FC132) + -0.000521*(FC132)^2,IF(UI!$D$19="More efficient the better",0.099 + -0.00591*(FC132) + 0.000429*(FC132)^2,0.0238*(FC132) + -0.238))</f>
        <v>-0.01054055746</v>
      </c>
      <c r="FE132" s="57">
        <v>0.6026597848793979</v>
      </c>
      <c r="FF132" s="57">
        <f t="shared" si="55"/>
        <v>32.19158102</v>
      </c>
      <c r="FG132" s="57">
        <f>IF(UI!$D$19="Less efficient is fine",-0.479 + 0.0553*(FF132) + -0.000521*(FF132)^2,IF(UI!$D$19="More efficient the better",0.099 + -0.00591*(FF132) + 0.000429*(FF132)^2,0.0238*(FF132) + -0.238))</f>
        <v>0.5281596283</v>
      </c>
    </row>
    <row r="133" ht="15.75" customHeight="1">
      <c r="A133" s="57">
        <f t="shared" si="1"/>
        <v>0.4833205888</v>
      </c>
      <c r="B133" s="57">
        <v>0.34618693789525135</v>
      </c>
      <c r="C133" s="57">
        <f t="shared" si="2"/>
        <v>32.57649536</v>
      </c>
      <c r="D133" s="57">
        <f>IF(UI!$D$19="Less efficient is fine",-0.479 + 0.0553*(C133) + -0.000521*(C133)^2,IF(UI!$D$19="More efficient the better",0.099 + -0.00591*(C133) + 0.000429*(C133)^2,0.0238*(C133) + -0.238))</f>
        <v>0.5373205895</v>
      </c>
      <c r="E133" s="57">
        <v>0.6937923538524108</v>
      </c>
      <c r="F133" s="57">
        <f t="shared" si="3"/>
        <v>21.25060508</v>
      </c>
      <c r="G133" s="57">
        <f>IF(UI!$D$19="Less efficient is fine",-0.479 + 0.0553*(F133) + -0.000521*(F133)^2,IF(UI!$D$19="More efficient the better",0.099 + -0.00591*(F133) + 0.000429*(F133)^2,0.0238*(F133) + -0.238))</f>
        <v>0.2677644008</v>
      </c>
      <c r="H133" s="57">
        <v>0.9350042309033407</v>
      </c>
      <c r="I133" s="57">
        <f t="shared" si="4"/>
        <v>32.7004862</v>
      </c>
      <c r="J133" s="57">
        <f>IF(UI!$D$19="Less efficient is fine",-0.479 + 0.0553*(I133) + -0.000521*(I133)^2,IF(UI!$D$19="More efficient the better",0.099 + -0.00591*(I133) + 0.000429*(I133)^2,0.0238*(I133) + -0.238))</f>
        <v>0.5402715715</v>
      </c>
      <c r="K133" s="57">
        <v>0.02711011344000891</v>
      </c>
      <c r="L133" s="99">
        <f t="shared" si="5"/>
        <v>18.69855711</v>
      </c>
      <c r="M133" s="57">
        <f>IF(UI!$D$19="Less efficient is fine",-0.479 + 0.0553*(L133) + -0.000521*(L133)^2,IF(UI!$D$19="More efficient the better",0.099 + -0.00591*(L133) + 0.000429*(L133)^2,0.0238*(L133) + -0.238))</f>
        <v>0.2070256593</v>
      </c>
      <c r="N133" s="57">
        <v>0.18860309034170497</v>
      </c>
      <c r="O133" s="57">
        <f t="shared" si="6"/>
        <v>24.7637701</v>
      </c>
      <c r="P133" s="57">
        <f>IF(UI!$D$19="Less efficient is fine",-0.479 + 0.0553*(O133) + -0.000521*(O133)^2,IF(UI!$D$19="More efficient the better",0.099 + -0.00591*(O133) + 0.000429*(O133)^2,0.0238*(O133) + -0.238))</f>
        <v>0.3513777284</v>
      </c>
      <c r="Q133" s="57">
        <v>0.4429541422444244</v>
      </c>
      <c r="R133" s="57">
        <f t="shared" si="7"/>
        <v>22.29429454</v>
      </c>
      <c r="S133" s="57">
        <f>IF(UI!$D$19="Less efficient is fine",-0.479 + 0.0553*(R133) + -0.000521*(R133)^2,IF(UI!$D$19="More efficient the better",0.099 + -0.00591*(R133) + 0.000429*(R133)^2,0.0238*(R133) + -0.238))</f>
        <v>0.2926042099</v>
      </c>
      <c r="T133" s="57">
        <v>0.6477909595271604</v>
      </c>
      <c r="U133" s="57">
        <f t="shared" si="8"/>
        <v>22.24825959</v>
      </c>
      <c r="V133" s="57">
        <f>IF(UI!$D$19="Less efficient is fine",-0.479 + 0.0553*(U133) + -0.000521*(U133)^2,IF(UI!$D$19="More efficient the better",0.099 + -0.00591*(U133) + 0.000429*(U133)^2,0.0238*(U133) + -0.238))</f>
        <v>0.2915085784</v>
      </c>
      <c r="W133" s="57">
        <v>0.22415604563516456</v>
      </c>
      <c r="X133" s="57">
        <f t="shared" si="9"/>
        <v>20.67824447</v>
      </c>
      <c r="Y133" s="57">
        <f>IF(UI!$D$19="Less efficient is fine",-0.479 + 0.0553*(X133) + -0.000521*(X133)^2,IF(UI!$D$19="More efficient the better",0.099 + -0.00591*(X133) + 0.000429*(X133)^2,0.0238*(X133) + -0.238))</f>
        <v>0.2541422185</v>
      </c>
      <c r="Z133" s="57">
        <v>0.5163367971254831</v>
      </c>
      <c r="AA133" s="57">
        <f t="shared" si="10"/>
        <v>20.31372003</v>
      </c>
      <c r="AB133" s="57">
        <f>IF(UI!$D$19="Less efficient is fine",-0.479 + 0.0553*(AA133) + -0.000521*(AA133)^2,IF(UI!$D$19="More efficient the better",0.099 + -0.00591*(AA133) + 0.000429*(AA133)^2,0.0238*(AA133) + -0.238))</f>
        <v>0.2454665368</v>
      </c>
      <c r="AC133" s="57">
        <v>0.05490534348366838</v>
      </c>
      <c r="AD133" s="57">
        <f t="shared" si="11"/>
        <v>25.99413087</v>
      </c>
      <c r="AE133" s="57">
        <f>IF(UI!$D$19="Less efficient is fine",-0.479 + 0.0553*(AD133) + -0.000521*(AD133)^2,IF(UI!$D$19="More efficient the better",0.099 + -0.00591*(AD133) + 0.000429*(AD133)^2,0.0238*(AD133) + -0.238))</f>
        <v>0.3806603147</v>
      </c>
      <c r="AF133" s="57">
        <v>0.6176206896184293</v>
      </c>
      <c r="AG133" s="57">
        <f t="shared" si="12"/>
        <v>23.28952383</v>
      </c>
      <c r="AH133" s="57">
        <f>IF(UI!$D$19="Less efficient is fine",-0.479 + 0.0553*(AG133) + -0.000521*(AG133)^2,IF(UI!$D$19="More efficient the better",0.099 + -0.00591*(AG133) + 0.000429*(AG133)^2,0.0238*(AG133) + -0.238))</f>
        <v>0.3162906672</v>
      </c>
      <c r="AI133" s="57">
        <v>0.2319155411322088</v>
      </c>
      <c r="AJ133" s="57">
        <f t="shared" si="13"/>
        <v>26.36210291</v>
      </c>
      <c r="AK133" s="57">
        <f>IF(UI!$D$19="Less efficient is fine",-0.479 + 0.0553*(AJ133) + -0.000521*(AJ133)^2,IF(UI!$D$19="More efficient the better",0.099 + -0.00591*(AJ133) + 0.000429*(AJ133)^2,0.0238*(AJ133) + -0.238))</f>
        <v>0.3894180492</v>
      </c>
      <c r="AL133" s="57">
        <v>0.5579659778862781</v>
      </c>
      <c r="AM133" s="57">
        <f t="shared" si="14"/>
        <v>19.64138819</v>
      </c>
      <c r="AN133" s="57">
        <f>IF(UI!$D$19="Less efficient is fine",-0.479 + 0.0553*(AM133) + -0.000521*(AM133)^2,IF(UI!$D$19="More efficient the better",0.099 + -0.00591*(AM133) + 0.000429*(AM133)^2,0.0238*(AM133) + -0.238))</f>
        <v>0.229465039</v>
      </c>
      <c r="AO133" s="57">
        <v>0.017935658879380534</v>
      </c>
      <c r="AP133" s="57">
        <f t="shared" si="15"/>
        <v>19.56819175</v>
      </c>
      <c r="AQ133" s="57">
        <f>IF(UI!$D$19="Less efficient is fine",-0.479 + 0.0553*(AP133) + -0.000521*(AP133)^2,IF(UI!$D$19="More efficient the better",0.099 + -0.00591*(AP133) + 0.000429*(AP133)^2,0.0238*(AP133) + -0.238))</f>
        <v>0.2277229635</v>
      </c>
      <c r="AR133" s="57">
        <v>0.11840634997414368</v>
      </c>
      <c r="AS133" s="57">
        <f t="shared" si="16"/>
        <v>27.67648728</v>
      </c>
      <c r="AT133" s="57">
        <f>IF(UI!$D$19="Less efficient is fine",-0.479 + 0.0553*(AS133) + -0.000521*(AS133)^2,IF(UI!$D$19="More efficient the better",0.099 + -0.00591*(AS133) + 0.000429*(AS133)^2,0.0238*(AS133) + -0.238))</f>
        <v>0.4207003973</v>
      </c>
      <c r="AU133" s="57">
        <v>0.975226736001522</v>
      </c>
      <c r="AV133" s="57">
        <f t="shared" si="17"/>
        <v>27.85630215</v>
      </c>
      <c r="AW133" s="57">
        <f>IF(UI!$D$19="Less efficient is fine",-0.479 + 0.0553*(AV133) + -0.000521*(AV133)^2,IF(UI!$D$19="More efficient the better",0.099 + -0.00591*(AV133) + 0.000429*(AV133)^2,0.0238*(AV133) + -0.238))</f>
        <v>0.4249799912</v>
      </c>
      <c r="AX133" s="57">
        <v>0.7614257239485308</v>
      </c>
      <c r="AY133" s="57">
        <f t="shared" si="18"/>
        <v>24.31578675</v>
      </c>
      <c r="AZ133" s="57">
        <f>IF(UI!$D$19="Less efficient is fine",-0.479 + 0.0553*(AY133) + -0.000521*(AY133)^2,IF(UI!$D$19="More efficient the better",0.099 + -0.00591*(AY133) + 0.000429*(AY133)^2,0.0238*(AY133) + -0.238))</f>
        <v>0.3407157246</v>
      </c>
      <c r="BA133" s="57">
        <v>0.9785541893742686</v>
      </c>
      <c r="BB133" s="57">
        <f t="shared" si="19"/>
        <v>24.05720236</v>
      </c>
      <c r="BC133" s="57">
        <f>IF(UI!$D$19="Less efficient is fine",-0.479 + 0.0553*(BB133) + -0.000521*(BB133)^2,IF(UI!$D$19="More efficient the better",0.099 + -0.00591*(BB133) + 0.000429*(BB133)^2,0.0238*(BB133) + -0.238))</f>
        <v>0.3345614162</v>
      </c>
      <c r="BD133" s="57">
        <v>0.9629552398584329</v>
      </c>
      <c r="BE133" s="57">
        <f t="shared" si="20"/>
        <v>25.08104559</v>
      </c>
      <c r="BF133" s="57">
        <f>IF(UI!$D$19="Less efficient is fine",-0.479 + 0.0553*(BE133) + -0.000521*(BE133)^2,IF(UI!$D$19="More efficient the better",0.099 + -0.00591*(BE133) + 0.000429*(BE133)^2,0.0238*(BE133) + -0.238))</f>
        <v>0.3589288851</v>
      </c>
      <c r="BG133" s="57">
        <v>0.32369449012332663</v>
      </c>
      <c r="BH133" s="57">
        <f t="shared" si="21"/>
        <v>27.0230243</v>
      </c>
      <c r="BI133" s="57">
        <f>IF(UI!$D$19="Less efficient is fine",-0.479 + 0.0553*(BH133) + -0.000521*(BH133)^2,IF(UI!$D$19="More efficient the better",0.099 + -0.00591*(BH133) + 0.000429*(BH133)^2,0.0238*(BH133) + -0.238))</f>
        <v>0.4051479783</v>
      </c>
      <c r="BJ133" s="57">
        <v>0.5876470406538847</v>
      </c>
      <c r="BK133" s="57">
        <f t="shared" si="22"/>
        <v>13.16740888</v>
      </c>
      <c r="BL133" s="57">
        <f>IF(UI!$D$19="Less efficient is fine",-0.479 + 0.0553*(BK133) + -0.000521*(BK133)^2,IF(UI!$D$19="More efficient the better",0.099 + -0.00591*(BK133) + 0.000429*(BK133)^2,0.0238*(BK133) + -0.238))</f>
        <v>0.0753843314</v>
      </c>
      <c r="BM133" s="57">
        <v>0.12730302622526835</v>
      </c>
      <c r="BN133" s="57">
        <f t="shared" si="23"/>
        <v>25.77521766</v>
      </c>
      <c r="BO133" s="57">
        <f>IF(UI!$D$19="Less efficient is fine",-0.479 + 0.0553*(BN133) + -0.000521*(BN133)^2,IF(UI!$D$19="More efficient the better",0.099 + -0.00591*(BN133) + 0.000429*(BN133)^2,0.0238*(BN133) + -0.238))</f>
        <v>0.3754501804</v>
      </c>
      <c r="BP133" s="57">
        <v>0.3750720340141036</v>
      </c>
      <c r="BQ133" s="57">
        <f t="shared" si="24"/>
        <v>23.8974886</v>
      </c>
      <c r="BR133" s="57">
        <f>IF(UI!$D$19="Less efficient is fine",-0.479 + 0.0553*(BQ133) + -0.000521*(BQ133)^2,IF(UI!$D$19="More efficient the better",0.099 + -0.00591*(BQ133) + 0.000429*(BQ133)^2,0.0238*(BQ133) + -0.238))</f>
        <v>0.3307602287</v>
      </c>
      <c r="BS133" s="57">
        <v>0.6060954590908048</v>
      </c>
      <c r="BT133" s="57">
        <f t="shared" si="25"/>
        <v>19.19678138</v>
      </c>
      <c r="BU133" s="57">
        <f>IF(UI!$D$19="Less efficient is fine",-0.479 + 0.0553*(BT133) + -0.000521*(BT133)^2,IF(UI!$D$19="More efficient the better",0.099 + -0.00591*(BT133) + 0.000429*(BT133)^2,0.0238*(BT133) + -0.238))</f>
        <v>0.2188833969</v>
      </c>
      <c r="BV133" s="57">
        <v>0.9939804344903108</v>
      </c>
      <c r="BW133" s="57">
        <f t="shared" si="26"/>
        <v>19.21642123</v>
      </c>
      <c r="BX133" s="57">
        <f>IF(UI!$D$19="Less efficient is fine",-0.479 + 0.0553*(BW133) + -0.000521*(BW133)^2,IF(UI!$D$19="More efficient the better",0.099 + -0.00591*(BW133) + 0.000429*(BW133)^2,0.0238*(BW133) + -0.238))</f>
        <v>0.2193508254</v>
      </c>
      <c r="BY133" s="57">
        <v>0.500197905664478</v>
      </c>
      <c r="BZ133" s="57">
        <f t="shared" si="27"/>
        <v>22.56069917</v>
      </c>
      <c r="CA133" s="57">
        <f>IF(UI!$D$19="Less efficient is fine",-0.479 + 0.0553*(BZ133) + -0.000521*(BZ133)^2,IF(UI!$D$19="More efficient the better",0.099 + -0.00591*(BZ133) + 0.000429*(BZ133)^2,0.0238*(BZ133) + -0.238))</f>
        <v>0.2989446403</v>
      </c>
      <c r="CB133" s="57">
        <v>0.7545311919216868</v>
      </c>
      <c r="CC133" s="57">
        <f t="shared" si="28"/>
        <v>22.38062071</v>
      </c>
      <c r="CD133" s="57">
        <f>IF(UI!$D$19="Less efficient is fine",-0.479 + 0.0553*(CC133) + -0.000521*(CC133)^2,IF(UI!$D$19="More efficient the better",0.099 + -0.00591*(CC133) + 0.000429*(CC133)^2,0.0238*(CC133) + -0.238))</f>
        <v>0.2946587728</v>
      </c>
      <c r="CE133" s="57">
        <v>0.19755331381325225</v>
      </c>
      <c r="CF133" s="57">
        <f t="shared" si="29"/>
        <v>16.57143769</v>
      </c>
      <c r="CG133" s="57">
        <f>IF(UI!$D$19="Less efficient is fine",-0.479 + 0.0553*(CF133) + -0.000521*(CF133)^2,IF(UI!$D$19="More efficient the better",0.099 + -0.00591*(CF133) + 0.000429*(CF133)^2,0.0238*(CF133) + -0.238))</f>
        <v>0.1564002171</v>
      </c>
      <c r="CH133" s="57">
        <v>0.051761399299195876</v>
      </c>
      <c r="CI133" s="57">
        <f t="shared" si="30"/>
        <v>15.80437397</v>
      </c>
      <c r="CJ133" s="57">
        <f>IF(UI!$D$19="Less efficient is fine",-0.479 + 0.0553*(CI133) + -0.000521*(CI133)^2,IF(UI!$D$19="More efficient the better",0.099 + -0.00591*(CI133) + 0.000429*(CI133)^2,0.0238*(CI133) + -0.238))</f>
        <v>0.1381441006</v>
      </c>
      <c r="CK133" s="57">
        <v>0.4880557909835447</v>
      </c>
      <c r="CL133" s="57">
        <f t="shared" si="31"/>
        <v>25.93991797</v>
      </c>
      <c r="CM133" s="57">
        <f>IF(UI!$D$19="Less efficient is fine",-0.479 + 0.0553*(CL133) + -0.000521*(CL133)^2,IF(UI!$D$19="More efficient the better",0.099 + -0.00591*(CL133) + 0.000429*(CL133)^2,0.0238*(CL133) + -0.238))</f>
        <v>0.3793700477</v>
      </c>
      <c r="CN133" s="57">
        <v>0.15636816882005322</v>
      </c>
      <c r="CO133" s="57">
        <f t="shared" si="32"/>
        <v>24.79614171</v>
      </c>
      <c r="CP133" s="57">
        <f>IF(UI!$D$19="Less efficient is fine",-0.479 + 0.0553*(CO133) + -0.000521*(CO133)^2,IF(UI!$D$19="More efficient the better",0.099 + -0.00591*(CO133) + 0.000429*(CO133)^2,0.0238*(CO133) + -0.238))</f>
        <v>0.3521481726</v>
      </c>
      <c r="CQ133" s="57">
        <v>0.2013693915907112</v>
      </c>
      <c r="CR133" s="57">
        <f t="shared" si="33"/>
        <v>21.4903937</v>
      </c>
      <c r="CS133" s="57">
        <f>IF(UI!$D$19="Less efficient is fine",-0.479 + 0.0553*(CR133) + -0.000521*(CR133)^2,IF(UI!$D$19="More efficient the better",0.099 + -0.00591*(CR133) + 0.000429*(CR133)^2,0.0238*(CR133) + -0.238))</f>
        <v>0.2734713701</v>
      </c>
      <c r="CT133" s="57">
        <v>0.883327225407056</v>
      </c>
      <c r="CU133" s="57">
        <f t="shared" si="34"/>
        <v>18.62722732</v>
      </c>
      <c r="CV133" s="57">
        <f>IF(UI!$D$19="Less efficient is fine",-0.479 + 0.0553*(CU133) + -0.000521*(CU133)^2,IF(UI!$D$19="More efficient the better",0.099 + -0.00591*(CU133) + 0.000429*(CU133)^2,0.0238*(CU133) + -0.238))</f>
        <v>0.2053280103</v>
      </c>
      <c r="CW133" s="57">
        <v>0.5812920883173663</v>
      </c>
      <c r="CX133" s="57">
        <f t="shared" si="35"/>
        <v>21.82010766</v>
      </c>
      <c r="CY133" s="57">
        <f>IF(UI!$D$19="Less efficient is fine",-0.479 + 0.0553*(CX133) + -0.000521*(CX133)^2,IF(UI!$D$19="More efficient the better",0.099 + -0.00591*(CX133) + 0.000429*(CX133)^2,0.0238*(CX133) + -0.238))</f>
        <v>0.2813185622</v>
      </c>
      <c r="CZ133" s="57">
        <v>0.26015344838650123</v>
      </c>
      <c r="DA133" s="57">
        <f t="shared" si="36"/>
        <v>29.24595358</v>
      </c>
      <c r="DB133" s="57">
        <f>IF(UI!$D$19="Less efficient is fine",-0.479 + 0.0553*(DA133) + -0.000521*(DA133)^2,IF(UI!$D$19="Efficient",0.099 + -0.00591*(DA133) + 0.000429*(DA133)^2,0.0238*(DA133) + -0.238))</f>
        <v>0.4580536953</v>
      </c>
      <c r="DC133" s="57">
        <v>0.7198820812046911</v>
      </c>
      <c r="DD133" s="57">
        <f t="shared" si="37"/>
        <v>21.5178948</v>
      </c>
      <c r="DE133" s="57">
        <f>IF(UI!$D$19="Less efficient is fine",-0.479 + 0.0553*(DD133) + -0.000521*(DD133)^2,IF(UI!$D$19="More efficient the better",0.099 + -0.00591*(DD133) + 0.000429*(DD133)^2,0.0238*(DD133) + -0.238))</f>
        <v>0.2741258962</v>
      </c>
      <c r="DF133" s="57">
        <v>0.7114562637127683</v>
      </c>
      <c r="DG133" s="57">
        <f t="shared" si="38"/>
        <v>23.10535327</v>
      </c>
      <c r="DH133" s="57">
        <f>IF(UI!$D$19="Less efficient is fine",-0.479 + 0.0553*(DG133) + -0.000521*(DG133)^2,IF(UI!$D$19="More efficient the better",0.099 + -0.00591*(DG133) + 0.000429*(DG133)^2,0.0238*(DG133) + -0.238))</f>
        <v>0.3119074078</v>
      </c>
      <c r="DI133" s="57">
        <v>0.48088357519767855</v>
      </c>
      <c r="DJ133" s="57">
        <f t="shared" si="39"/>
        <v>31.92278911</v>
      </c>
      <c r="DK133" s="57">
        <f>IF(UI!$D$19="Less efficient is fine",-0.479 + 0.0553*(DJ133) + -0.000521*(DJ133)^2,IF(UI!$D$19="More efficient the better",0.099 + -0.00591*(DJ133) + 0.000429*(DJ133)^2,0.0238*(DJ133) + -0.238))</f>
        <v>0.5217623808</v>
      </c>
      <c r="DL133" s="57">
        <v>0.33852903122218225</v>
      </c>
      <c r="DM133" s="57">
        <f t="shared" si="40"/>
        <v>26.46850614</v>
      </c>
      <c r="DN133" s="57">
        <f>IF(UI!$D$19="Less efficient is fine",-0.479 + 0.0553*(DM133) + -0.000521*(DM133)^2,IF(UI!$D$19="More efficient the better",0.099 + -0.00591*(DM133) + 0.000429*(DM133)^2,0.0238*(DM133) + -0.238))</f>
        <v>0.3919504461</v>
      </c>
      <c r="DO133" s="57">
        <v>0.08689773327675654</v>
      </c>
      <c r="DP133" s="57">
        <f t="shared" si="41"/>
        <v>25.2506635</v>
      </c>
      <c r="DQ133" s="57">
        <f>IF(UI!$D$19="Less efficient is fine",-0.479 + 0.0553*(DP133) + -0.000521*(DP133)^2,IF(UI!$D$19="More efficient the better",0.099 + -0.00591*(DP133) + 0.000429*(DP133)^2,0.0238*(DP133) + -0.238))</f>
        <v>0.3629657914</v>
      </c>
      <c r="DR133" s="57">
        <v>0.32071140348911964</v>
      </c>
      <c r="DS133" s="57">
        <f t="shared" si="42"/>
        <v>26.80311066</v>
      </c>
      <c r="DT133" s="57">
        <f>IF(UI!$D$19="Less efficient is fine",-0.479 + 0.0553*(DS133) + -0.000521*(DS133)^2,IF(UI!$D$19="More efficient the better",0.099 + -0.00591*(DS133) + 0.000429*(DS133)^2,0.0238*(DS133) + -0.238))</f>
        <v>0.3999140338</v>
      </c>
      <c r="DU133" s="57">
        <v>0.5144713404514404</v>
      </c>
      <c r="DV133" s="57">
        <f t="shared" si="43"/>
        <v>21.78714812</v>
      </c>
      <c r="DW133" s="57">
        <f>IF(UI!$D$19="Less efficient is fine",-0.479 + 0.0553*(DV133) + -0.000521*(DV133)^2,IF(UI!$D$19="More efficient the better",0.099 + -0.00591*(DV133) + 0.000429*(DV133)^2,0.0238*(DV133) + -0.238))</f>
        <v>0.2805341253</v>
      </c>
      <c r="DX133" s="57">
        <v>0.3552023823110263</v>
      </c>
      <c r="DY133" s="99">
        <f t="shared" si="44"/>
        <v>31.21427563</v>
      </c>
      <c r="DZ133" s="57">
        <f>IF(UI!$D$19="Less efficient is fine",-0.479 + 0.0553*(DY133) + -0.000521*(DY133)^2,IF(UI!$D$19="More efficient the better",0.099 + -0.00591*(DY133) + 0.000429*(DY133)^2,0.0238*(DY133) + -0.238))</f>
        <v>0.5048997601</v>
      </c>
      <c r="EA133" s="57">
        <v>0.5997932173859827</v>
      </c>
      <c r="EB133" s="99">
        <f t="shared" si="45"/>
        <v>21.60500932</v>
      </c>
      <c r="EC133" s="57">
        <f>IF(UI!$D$19="Less efficient is fine",-0.479 + 0.0553*(EB133) + -0.000521*(EB133)^2,IF(UI!$D$19="More efficient the better",0.099 + -0.00591*(EB133) + 0.000429*(EB133)^2,0.0238*(EB133) + -0.238))</f>
        <v>0.2761992217</v>
      </c>
      <c r="ED133" s="57">
        <v>0.9103755886292543</v>
      </c>
      <c r="EE133" s="99">
        <f t="shared" si="46"/>
        <v>25.55395379</v>
      </c>
      <c r="EF133" s="57">
        <f>IF(UI!$D$19="Less efficient is fine",-0.479 + 0.0553*(EE133) + -0.000521*(EE133)^2,IF(UI!$D$19="More efficient the better",0.099 + -0.00591*(EE133) + 0.000429*(EE133)^2,0.0238*(EE133) + -0.238))</f>
        <v>0.3701841001</v>
      </c>
      <c r="EG133" s="57">
        <v>0.8944959030458384</v>
      </c>
      <c r="EH133" s="99">
        <f t="shared" si="47"/>
        <v>21.92361738</v>
      </c>
      <c r="EI133" s="57">
        <f>IF(UI!$D$19="Less efficient is fine",-0.479 + 0.0553*(EH133) + -0.000521*(EH133)^2,IF(UI!$D$19="More efficient the better",0.099 + -0.00591*(EH133) + 0.000429*(EH133)^2,0.0238*(EH133) + -0.238))</f>
        <v>0.2837820936</v>
      </c>
      <c r="EJ133" s="57">
        <v>0.1095750484073238</v>
      </c>
      <c r="EK133" s="99">
        <f t="shared" si="48"/>
        <v>20.17033675</v>
      </c>
      <c r="EL133" s="57">
        <f>IF(UI!$D$19="Less efficient is fine",-0.479 + 0.0553*(EK133) + -0.000521*(EK133)^2,IF(UI!$D$19="More efficient the better",0.099 + -0.00591*(EK133) + 0.000429*(EK133)^2,0.0238*(EK133) + -0.238))</f>
        <v>0.2420540146</v>
      </c>
      <c r="EM133" s="57">
        <v>0.9362311062760228</v>
      </c>
      <c r="EN133" s="99">
        <f t="shared" si="49"/>
        <v>20.68556982</v>
      </c>
      <c r="EO133" s="57">
        <f>IF(UI!$D$19="Less efficient is fine",-0.479 + 0.0553*(EN133) + -0.000521*(EN133)^2,IF(UI!$D$19="More efficient the better",0.099 + -0.00591*(EN133) + 0.000429*(EN133)^2,0.0238*(EN133) + -0.238))</f>
        <v>0.2543165616</v>
      </c>
      <c r="EP133" s="57">
        <v>0.6606686237896111</v>
      </c>
      <c r="EQ133" s="99">
        <f t="shared" si="50"/>
        <v>33.21876028</v>
      </c>
      <c r="ER133" s="57">
        <f>IF(UI!$D$19="Less efficient is fine",-0.479 + 0.0553*(EQ133) + -0.000521*(EQ133)^2,IF(UI!$D$19="More efficient the better",0.099 + -0.00591*(EQ133) + 0.000429*(EQ133)^2,0.0238*(EQ133) + -0.238))</f>
        <v>0.5526064946</v>
      </c>
      <c r="ES133" s="57">
        <v>0.2709033802602049</v>
      </c>
      <c r="ET133" s="99">
        <f t="shared" si="51"/>
        <v>20.10411286</v>
      </c>
      <c r="EU133" s="57">
        <f>IF(UI!$D$19="Less efficient is fine",-0.479 + 0.0553*(ET133) + -0.000521*(ET133)^2,IF(UI!$D$19="More efficient the better",0.099 + -0.00591*(ET133) + 0.000429*(ET133)^2,0.0238*(ET133) + -0.238))</f>
        <v>0.2404778861</v>
      </c>
      <c r="EV133" s="57">
        <v>0.5127744464767062</v>
      </c>
      <c r="EW133" s="99">
        <f t="shared" si="52"/>
        <v>15.51880205</v>
      </c>
      <c r="EX133" s="57">
        <f>IF(UI!$D$19="Less efficient is fine",-0.479 + 0.0553*(EW133) + -0.000521*(EW133)^2,IF(UI!$D$19="More efficient the better",0.099 + -0.00591*(EW133) + 0.000429*(EW133)^2,0.0238*(EW133) + -0.238))</f>
        <v>0.1313474887</v>
      </c>
      <c r="EY133" s="57">
        <v>0.3368552434370138</v>
      </c>
      <c r="EZ133" s="99">
        <f t="shared" si="53"/>
        <v>13.23119803</v>
      </c>
      <c r="FA133" s="57">
        <f>IF(UI!$D$19="Less efficient is fine",-0.479 + 0.0553*(EZ133) + -0.000521*(EZ133)^2,IF(UI!$D$19="More efficient the better",0.099 + -0.00591*(EZ133) + 0.000429*(EZ133)^2,0.0238*(EZ133) + -0.238))</f>
        <v>0.07690251318</v>
      </c>
      <c r="FB133" s="57">
        <v>0.5553927410774451</v>
      </c>
      <c r="FC133" s="99">
        <f t="shared" si="54"/>
        <v>9.083502785</v>
      </c>
      <c r="FD133" s="57">
        <f>IF(UI!$D$19="Less efficient is fine",-0.479 + 0.0553*(FC133) + -0.000521*(FC133)^2,IF(UI!$D$19="More efficient the better",0.099 + -0.00591*(FC133) + 0.000429*(FC133)^2,0.0238*(FC133) + -0.238))</f>
        <v>-0.02181263371</v>
      </c>
      <c r="FE133" s="57">
        <v>0.7908446379816331</v>
      </c>
      <c r="FF133" s="57">
        <f t="shared" si="55"/>
        <v>37.62846842</v>
      </c>
      <c r="FG133" s="57">
        <f>IF(UI!$D$19="Less efficient is fine",-0.479 + 0.0553*(FF133) + -0.000521*(FF133)^2,IF(UI!$D$19="More efficient the better",0.099 + -0.00591*(FF133) + 0.000429*(FF133)^2,0.0238*(FF133) + -0.238))</f>
        <v>0.6575575484</v>
      </c>
    </row>
    <row r="134" ht="15.75" customHeight="1">
      <c r="A134" s="57">
        <f t="shared" si="1"/>
        <v>0.1450613192</v>
      </c>
      <c r="B134" s="57">
        <v>0.06858306443539275</v>
      </c>
      <c r="C134" s="57">
        <f t="shared" si="2"/>
        <v>30.03697702</v>
      </c>
      <c r="D134" s="57">
        <f>IF(UI!$D$19="Less efficient is fine",-0.479 + 0.0553*(C134) + -0.000521*(C134)^2,IF(UI!$D$19="More efficient the better",0.099 + -0.00591*(C134) + 0.000429*(C134)^2,0.0238*(C134) + -0.238))</f>
        <v>0.4768800532</v>
      </c>
      <c r="E134" s="57">
        <v>0.018609457186967382</v>
      </c>
      <c r="F134" s="57">
        <f t="shared" si="3"/>
        <v>20.96461021</v>
      </c>
      <c r="G134" s="57">
        <f>IF(UI!$D$19="Less efficient is fine",-0.479 + 0.0553*(F134) + -0.000521*(F134)^2,IF(UI!$D$19="More efficient the better",0.099 + -0.00591*(F134) + 0.000429*(F134)^2,0.0238*(F134) + -0.238))</f>
        <v>0.260957723</v>
      </c>
      <c r="H134" s="57">
        <v>0.8054345278612536</v>
      </c>
      <c r="I134" s="57">
        <f t="shared" si="4"/>
        <v>30.29125963</v>
      </c>
      <c r="J134" s="57">
        <f>IF(UI!$D$19="Less efficient is fine",-0.479 + 0.0553*(I134) + -0.000521*(I134)^2,IF(UI!$D$19="More efficient the better",0.099 + -0.00591*(I134) + 0.000429*(I134)^2,0.0238*(I134) + -0.238))</f>
        <v>0.4829319793</v>
      </c>
      <c r="K134" s="57">
        <v>0.826291631502434</v>
      </c>
      <c r="L134" s="99">
        <f t="shared" si="5"/>
        <v>19.3216184</v>
      </c>
      <c r="M134" s="57">
        <f>IF(UI!$D$19="Less efficient is fine",-0.479 + 0.0553*(L134) + -0.000521*(L134)^2,IF(UI!$D$19="More efficient the better",0.099 + -0.00591*(L134) + 0.000429*(L134)^2,0.0238*(L134) + -0.238))</f>
        <v>0.2218545178</v>
      </c>
      <c r="N134" s="57">
        <v>0.23519086025309688</v>
      </c>
      <c r="O134" s="57">
        <f t="shared" si="6"/>
        <v>25.08629711</v>
      </c>
      <c r="P134" s="57">
        <f>IF(UI!$D$19="Less efficient is fine",-0.479 + 0.0553*(O134) + -0.000521*(O134)^2,IF(UI!$D$19="More efficient the better",0.099 + -0.00591*(O134) + 0.000429*(O134)^2,0.0238*(O134) + -0.238))</f>
        <v>0.3590538712</v>
      </c>
      <c r="Q134" s="57">
        <v>0.7950086222477415</v>
      </c>
      <c r="R134" s="57">
        <f t="shared" si="7"/>
        <v>20.31791042</v>
      </c>
      <c r="S134" s="57">
        <f>IF(UI!$D$19="Less efficient is fine",-0.479 + 0.0553*(R134) + -0.000521*(R134)^2,IF(UI!$D$19="More efficient the better",0.099 + -0.00591*(R134) + 0.000429*(R134)^2,0.0238*(R134) + -0.238))</f>
        <v>0.245566268</v>
      </c>
      <c r="T134" s="57">
        <v>0.8944538941151914</v>
      </c>
      <c r="U134" s="57">
        <f t="shared" si="8"/>
        <v>26.66169984</v>
      </c>
      <c r="V134" s="57">
        <f>IF(UI!$D$19="Less efficient is fine",-0.479 + 0.0553*(U134) + -0.000521*(U134)^2,IF(UI!$D$19="More efficient the better",0.099 + -0.00591*(U134) + 0.000429*(U134)^2,0.0238*(U134) + -0.238))</f>
        <v>0.3965484562</v>
      </c>
      <c r="W134" s="57">
        <v>0.6598236220368426</v>
      </c>
      <c r="X134" s="57">
        <f t="shared" si="9"/>
        <v>18.26236195</v>
      </c>
      <c r="Y134" s="57">
        <f>IF(UI!$D$19="Less efficient is fine",-0.479 + 0.0553*(X134) + -0.000521*(X134)^2,IF(UI!$D$19="More efficient the better",0.099 + -0.00591*(X134) + 0.000429*(X134)^2,0.0238*(X134) + -0.238))</f>
        <v>0.1966442145</v>
      </c>
      <c r="Z134" s="57">
        <v>0.20817207176123242</v>
      </c>
      <c r="AA134" s="57">
        <f t="shared" si="10"/>
        <v>24.93574205</v>
      </c>
      <c r="AB134" s="57">
        <f>IF(UI!$D$19="Less efficient is fine",-0.479 + 0.0553*(AA134) + -0.000521*(AA134)^2,IF(UI!$D$19="More efficient the better",0.099 + -0.00591*(AA134) + 0.000429*(AA134)^2,0.0238*(AA134) + -0.238))</f>
        <v>0.3554706608</v>
      </c>
      <c r="AC134" s="57">
        <v>0.6237799908825736</v>
      </c>
      <c r="AD134" s="57">
        <f t="shared" si="11"/>
        <v>23.04984519</v>
      </c>
      <c r="AE134" s="57">
        <f>IF(UI!$D$19="Less efficient is fine",-0.479 + 0.0553*(AD134) + -0.000521*(AD134)^2,IF(UI!$D$19="More efficient the better",0.099 + -0.00591*(AD134) + 0.000429*(AD134)^2,0.0238*(AD134) + -0.238))</f>
        <v>0.3105863155</v>
      </c>
      <c r="AF134" s="57">
        <v>0.5679310744559994</v>
      </c>
      <c r="AG134" s="57">
        <f t="shared" si="12"/>
        <v>23.60238125</v>
      </c>
      <c r="AH134" s="57">
        <f>IF(UI!$D$19="Less efficient is fine",-0.479 + 0.0553*(AG134) + -0.000521*(AG134)^2,IF(UI!$D$19="More efficient the better",0.099 + -0.00591*(AG134) + 0.000429*(AG134)^2,0.0238*(AG134) + -0.238))</f>
        <v>0.3237366738</v>
      </c>
      <c r="AI134" s="57">
        <v>0.713996188746045</v>
      </c>
      <c r="AJ134" s="57">
        <f t="shared" si="13"/>
        <v>23.4422656</v>
      </c>
      <c r="AK134" s="57">
        <f>IF(UI!$D$19="Less efficient is fine",-0.479 + 0.0553*(AJ134) + -0.000521*(AJ134)^2,IF(UI!$D$19="More efficient the better",0.099 + -0.00591*(AJ134) + 0.000429*(AJ134)^2,0.0238*(AJ134) + -0.238))</f>
        <v>0.3199259214</v>
      </c>
      <c r="AL134" s="57">
        <v>0.7674090770792239</v>
      </c>
      <c r="AM134" s="57">
        <f t="shared" si="14"/>
        <v>21.66217385</v>
      </c>
      <c r="AN134" s="57">
        <f>IF(UI!$D$19="Less efficient is fine",-0.479 + 0.0553*(AM134) + -0.000521*(AM134)^2,IF(UI!$D$19="More efficient the better",0.099 + -0.00591*(AM134) + 0.000429*(AM134)^2,0.0238*(AM134) + -0.238))</f>
        <v>0.2775597375</v>
      </c>
      <c r="AO134" s="57">
        <v>0.34144607596120113</v>
      </c>
      <c r="AP134" s="57">
        <f t="shared" si="15"/>
        <v>21.47911867</v>
      </c>
      <c r="AQ134" s="57">
        <f>IF(UI!$D$19="Less efficient is fine",-0.479 + 0.0553*(AP134) + -0.000521*(AP134)^2,IF(UI!$D$19="More efficient the better",0.099 + -0.00591*(AP134) + 0.000429*(AP134)^2,0.0238*(AP134) + -0.238))</f>
        <v>0.2732030243</v>
      </c>
      <c r="AR134" s="57">
        <v>0.5746903990122464</v>
      </c>
      <c r="AS134" s="57">
        <f t="shared" si="16"/>
        <v>24.05465065</v>
      </c>
      <c r="AT134" s="57">
        <f>IF(UI!$D$19="Less efficient is fine",-0.479 + 0.0553*(AS134) + -0.000521*(AS134)^2,IF(UI!$D$19="More efficient the better",0.099 + -0.00591*(AS134) + 0.000429*(AS134)^2,0.0238*(AS134) + -0.238))</f>
        <v>0.3345006854</v>
      </c>
      <c r="AU134" s="57">
        <v>0.593827220962158</v>
      </c>
      <c r="AV134" s="57">
        <f t="shared" si="17"/>
        <v>21.31984732</v>
      </c>
      <c r="AW134" s="57">
        <f>IF(UI!$D$19="Less efficient is fine",-0.479 + 0.0553*(AV134) + -0.000521*(AV134)^2,IF(UI!$D$19="More efficient the better",0.099 + -0.00591*(AV134) + 0.000429*(AV134)^2,0.0238*(AV134) + -0.238))</f>
        <v>0.2694123663</v>
      </c>
      <c r="AX134" s="57">
        <v>0.8807225870478296</v>
      </c>
      <c r="AY134" s="57">
        <f t="shared" si="18"/>
        <v>26.56666219</v>
      </c>
      <c r="AZ134" s="57">
        <f>IF(UI!$D$19="Less efficient is fine",-0.479 + 0.0553*(AY134) + -0.000521*(AY134)^2,IF(UI!$D$19="More efficient the better",0.099 + -0.00591*(AY134) + 0.000429*(AY134)^2,0.0238*(AY134) + -0.238))</f>
        <v>0.3942865602</v>
      </c>
      <c r="BA134" s="57">
        <v>0.03725244851666509</v>
      </c>
      <c r="BB134" s="57">
        <f t="shared" si="19"/>
        <v>19.09182341</v>
      </c>
      <c r="BC134" s="57">
        <f>IF(UI!$D$19="Less efficient is fine",-0.479 + 0.0553*(BB134) + -0.000521*(BB134)^2,IF(UI!$D$19="More efficient the better",0.099 + -0.00591*(BB134) + 0.000429*(BB134)^2,0.0238*(BB134) + -0.238))</f>
        <v>0.2163853971</v>
      </c>
      <c r="BD134" s="57">
        <v>0.7104562983006906</v>
      </c>
      <c r="BE134" s="57">
        <f t="shared" si="20"/>
        <v>19.83942089</v>
      </c>
      <c r="BF134" s="57">
        <f>IF(UI!$D$19="Less efficient is fine",-0.479 + 0.0553*(BE134) + -0.000521*(BE134)^2,IF(UI!$D$19="More efficient the better",0.099 + -0.00591*(BE134) + 0.000429*(BE134)^2,0.0238*(BE134) + -0.238))</f>
        <v>0.2341782172</v>
      </c>
      <c r="BG134" s="57">
        <v>0.15239082985119012</v>
      </c>
      <c r="BH134" s="57">
        <f t="shared" si="21"/>
        <v>25.7603517</v>
      </c>
      <c r="BI134" s="57">
        <f>IF(UI!$D$19="Less efficient is fine",-0.479 + 0.0553*(BH134) + -0.000521*(BH134)^2,IF(UI!$D$19="More efficient the better",0.099 + -0.00591*(BH134) + 0.000429*(BH134)^2,0.0238*(BH134) + -0.238))</f>
        <v>0.3750963704</v>
      </c>
      <c r="BJ134" s="57">
        <v>0.17168127875942962</v>
      </c>
      <c r="BK134" s="57">
        <f t="shared" si="22"/>
        <v>15.46492866</v>
      </c>
      <c r="BL134" s="57">
        <f>IF(UI!$D$19="Less efficient is fine",-0.479 + 0.0553*(BK134) + -0.000521*(BK134)^2,IF(UI!$D$19="More efficient the better",0.099 + -0.00591*(BK134) + 0.000429*(BK134)^2,0.0238*(BK134) + -0.238))</f>
        <v>0.1300653022</v>
      </c>
      <c r="BM134" s="57">
        <v>0.9596417368322285</v>
      </c>
      <c r="BN134" s="57">
        <f t="shared" si="23"/>
        <v>30.44299065</v>
      </c>
      <c r="BO134" s="57">
        <f>IF(UI!$D$19="Less efficient is fine",-0.479 + 0.0553*(BN134) + -0.000521*(BN134)^2,IF(UI!$D$19="More efficient the better",0.099 + -0.00591*(BN134) + 0.000429*(BN134)^2,0.0238*(BN134) + -0.238))</f>
        <v>0.4865431775</v>
      </c>
      <c r="BP134" s="57">
        <v>0.14294731388607662</v>
      </c>
      <c r="BQ134" s="57">
        <f t="shared" si="24"/>
        <v>22.40611018</v>
      </c>
      <c r="BR134" s="57">
        <f>IF(UI!$D$19="Less efficient is fine",-0.479 + 0.0553*(BQ134) + -0.000521*(BQ134)^2,IF(UI!$D$19="More efficient the better",0.099 + -0.00591*(BQ134) + 0.000429*(BQ134)^2,0.0238*(BQ134) + -0.238))</f>
        <v>0.2952654224</v>
      </c>
      <c r="BS134" s="57">
        <v>0.057679086234845856</v>
      </c>
      <c r="BT134" s="57">
        <f t="shared" si="25"/>
        <v>21.84911046</v>
      </c>
      <c r="BU134" s="57">
        <f>IF(UI!$D$19="Less efficient is fine",-0.479 + 0.0553*(BT134) + -0.000521*(BT134)^2,IF(UI!$D$19="More efficient the better",0.099 + -0.00591*(BT134) + 0.000429*(BT134)^2,0.0238*(BT134) + -0.238))</f>
        <v>0.282008829</v>
      </c>
      <c r="BV134" s="57">
        <v>0.9275804949623984</v>
      </c>
      <c r="BW134" s="57">
        <f t="shared" si="26"/>
        <v>17.28213512</v>
      </c>
      <c r="BX134" s="57">
        <f>IF(UI!$D$19="Less efficient is fine",-0.479 + 0.0553*(BW134) + -0.000521*(BW134)^2,IF(UI!$D$19="More efficient the better",0.099 + -0.00591*(BW134) + 0.000429*(BW134)^2,0.0238*(BW134) + -0.238))</f>
        <v>0.1733148158</v>
      </c>
      <c r="BY134" s="57">
        <v>0.5150179915568226</v>
      </c>
      <c r="BZ134" s="57">
        <f t="shared" si="27"/>
        <v>22.68676139</v>
      </c>
      <c r="CA134" s="57">
        <f>IF(UI!$D$19="Less efficient is fine",-0.479 + 0.0553*(BZ134) + -0.000521*(BZ134)^2,IF(UI!$D$19="More efficient the better",0.099 + -0.00591*(BZ134) + 0.000429*(BZ134)^2,0.0238*(BZ134) + -0.238))</f>
        <v>0.3019449211</v>
      </c>
      <c r="CB134" s="57">
        <v>0.8040082233605216</v>
      </c>
      <c r="CC134" s="57">
        <f t="shared" si="28"/>
        <v>23.08522763</v>
      </c>
      <c r="CD134" s="57">
        <f>IF(UI!$D$19="Less efficient is fine",-0.479 + 0.0553*(CC134) + -0.000521*(CC134)^2,IF(UI!$D$19="More efficient the better",0.099 + -0.00591*(CC134) + 0.000429*(CC134)^2,0.0238*(CC134) + -0.238))</f>
        <v>0.3114284177</v>
      </c>
      <c r="CE134" s="57">
        <v>0.898113900658009</v>
      </c>
      <c r="CF134" s="57">
        <f t="shared" si="29"/>
        <v>17.01419463</v>
      </c>
      <c r="CG134" s="57">
        <f>IF(UI!$D$19="Less efficient is fine",-0.479 + 0.0553*(CF134) + -0.000521*(CF134)^2,IF(UI!$D$19="More efficient the better",0.099 + -0.00591*(CF134) + 0.000429*(CF134)^2,0.0238*(CF134) + -0.238))</f>
        <v>0.1669378323</v>
      </c>
      <c r="CH134" s="57">
        <v>0.9724837724696698</v>
      </c>
      <c r="CI134" s="57">
        <f t="shared" si="30"/>
        <v>18.44833318</v>
      </c>
      <c r="CJ134" s="57">
        <f>IF(UI!$D$19="Less efficient is fine",-0.479 + 0.0553*(CI134) + -0.000521*(CI134)^2,IF(UI!$D$19="More efficient the better",0.099 + -0.00591*(CI134) + 0.000429*(CI134)^2,0.0238*(CI134) + -0.238))</f>
        <v>0.2010703298</v>
      </c>
      <c r="CK134" s="57">
        <v>0.2956922474406565</v>
      </c>
      <c r="CL134" s="57">
        <f t="shared" si="31"/>
        <v>24.84507638</v>
      </c>
      <c r="CM134" s="57">
        <f>IF(UI!$D$19="Less efficient is fine",-0.479 + 0.0553*(CL134) + -0.000521*(CL134)^2,IF(UI!$D$19="More efficient the better",0.099 + -0.00591*(CL134) + 0.000429*(CL134)^2,0.0238*(CL134) + -0.238))</f>
        <v>0.3533128179</v>
      </c>
      <c r="CN134" s="57">
        <v>0.25919442888483224</v>
      </c>
      <c r="CO134" s="57">
        <f t="shared" si="32"/>
        <v>25.59996131</v>
      </c>
      <c r="CP134" s="57">
        <f>IF(UI!$D$19="Less efficient is fine",-0.479 + 0.0553*(CO134) + -0.000521*(CO134)^2,IF(UI!$D$19="More efficient the better",0.099 + -0.00591*(CO134) + 0.000429*(CO134)^2,0.0238*(CO134) + -0.238))</f>
        <v>0.3712790792</v>
      </c>
      <c r="CQ134" s="57">
        <v>0.7884775118714974</v>
      </c>
      <c r="CR134" s="57">
        <f t="shared" si="33"/>
        <v>21.60550454</v>
      </c>
      <c r="CS134" s="57">
        <f>IF(UI!$D$19="Less efficient is fine",-0.479 + 0.0553*(CR134) + -0.000521*(CR134)^2,IF(UI!$D$19="More efficient the better",0.099 + -0.00591*(CR134) + 0.000429*(CR134)^2,0.0238*(CR134) + -0.238))</f>
        <v>0.2762110079</v>
      </c>
      <c r="CT134" s="57">
        <v>0.5802768449950664</v>
      </c>
      <c r="CU134" s="57">
        <f t="shared" si="34"/>
        <v>15.60289068</v>
      </c>
      <c r="CV134" s="57">
        <f>IF(UI!$D$19="Less efficient is fine",-0.479 + 0.0553*(CU134) + -0.000521*(CU134)^2,IF(UI!$D$19="More efficient the better",0.099 + -0.00591*(CU134) + 0.000429*(CU134)^2,0.0238*(CU134) + -0.238))</f>
        <v>0.1333487983</v>
      </c>
      <c r="CW134" s="57">
        <v>0.451501722752645</v>
      </c>
      <c r="CX134" s="57">
        <f t="shared" si="35"/>
        <v>27.2761922</v>
      </c>
      <c r="CY134" s="57">
        <f>IF(UI!$D$19="Less efficient is fine",-0.479 + 0.0553*(CX134) + -0.000521*(CX134)^2,IF(UI!$D$19="More efficient the better",0.099 + -0.00591*(CX134) + 0.000429*(CX134)^2,0.0238*(CX134) + -0.238))</f>
        <v>0.4111733745</v>
      </c>
      <c r="CZ134" s="57">
        <v>0.3200879230759842</v>
      </c>
      <c r="DA134" s="57">
        <f t="shared" si="36"/>
        <v>29.60049453</v>
      </c>
      <c r="DB134" s="57">
        <f>IF(UI!$D$19="Less efficient is fine",-0.479 + 0.0553*(DA134) + -0.000521*(DA134)^2,IF(UI!$D$19="Efficient",0.099 + -0.00591*(DA134) + 0.000429*(DA134)^2,0.0238*(DA134) + -0.238))</f>
        <v>0.4664917699</v>
      </c>
      <c r="DC134" s="57">
        <v>0.28705597138198335</v>
      </c>
      <c r="DD134" s="57">
        <f t="shared" si="37"/>
        <v>24.27310525</v>
      </c>
      <c r="DE134" s="57">
        <f>IF(UI!$D$19="Less efficient is fine",-0.479 + 0.0553*(DD134) + -0.000521*(DD134)^2,IF(UI!$D$19="More efficient the better",0.099 + -0.00591*(DD134) + 0.000429*(DD134)^2,0.0238*(DD134) + -0.238))</f>
        <v>0.339699905</v>
      </c>
      <c r="DF134" s="57">
        <v>0.07821548703003678</v>
      </c>
      <c r="DG134" s="57">
        <f t="shared" si="38"/>
        <v>24.58205423</v>
      </c>
      <c r="DH134" s="57">
        <f>IF(UI!$D$19="Less efficient is fine",-0.479 + 0.0553*(DG134) + -0.000521*(DG134)^2,IF(UI!$D$19="More efficient the better",0.099 + -0.00591*(DG134) + 0.000429*(DG134)^2,0.0238*(DG134) + -0.238))</f>
        <v>0.3470528907</v>
      </c>
      <c r="DI134" s="57">
        <v>0.16588088630822395</v>
      </c>
      <c r="DJ134" s="57">
        <f t="shared" si="39"/>
        <v>30.3039506</v>
      </c>
      <c r="DK134" s="57">
        <f>IF(UI!$D$19="Less efficient is fine",-0.479 + 0.0553*(DJ134) + -0.000521*(DJ134)^2,IF(UI!$D$19="More efficient the better",0.099 + -0.00591*(DJ134) + 0.000429*(DJ134)^2,0.0238*(DJ134) + -0.238))</f>
        <v>0.4832340243</v>
      </c>
      <c r="DL134" s="57">
        <v>0.8254174080291544</v>
      </c>
      <c r="DM134" s="57">
        <f t="shared" si="40"/>
        <v>24.68188192</v>
      </c>
      <c r="DN134" s="57">
        <f>IF(UI!$D$19="Less efficient is fine",-0.479 + 0.0553*(DM134) + -0.000521*(DM134)^2,IF(UI!$D$19="More efficient the better",0.099 + -0.00591*(DM134) + 0.000429*(DM134)^2,0.0238*(DM134) + -0.238))</f>
        <v>0.3494287897</v>
      </c>
      <c r="DO134" s="57">
        <v>0.6479240990405433</v>
      </c>
      <c r="DP134" s="57">
        <f t="shared" si="41"/>
        <v>22.44776219</v>
      </c>
      <c r="DQ134" s="57">
        <f>IF(UI!$D$19="Less efficient is fine",-0.479 + 0.0553*(DP134) + -0.000521*(DP134)^2,IF(UI!$D$19="More efficient the better",0.099 + -0.00591*(DP134) + 0.000429*(DP134)^2,0.0238*(DP134) + -0.238))</f>
        <v>0.2962567401</v>
      </c>
      <c r="DR134" s="57">
        <v>0.552432457814591</v>
      </c>
      <c r="DS134" s="57">
        <f t="shared" si="42"/>
        <v>21.71793386</v>
      </c>
      <c r="DT134" s="57">
        <f>IF(UI!$D$19="Less efficient is fine",-0.479 + 0.0553*(DS134) + -0.000521*(DS134)^2,IF(UI!$D$19="More efficient the better",0.099 + -0.00591*(DS134) + 0.000429*(DS134)^2,0.0238*(DS134) + -0.238))</f>
        <v>0.2788868258</v>
      </c>
      <c r="DU134" s="57">
        <v>0.24113676143771</v>
      </c>
      <c r="DV134" s="57">
        <f t="shared" si="43"/>
        <v>26.04168874</v>
      </c>
      <c r="DW134" s="57">
        <f>IF(UI!$D$19="Less efficient is fine",-0.479 + 0.0553*(DV134) + -0.000521*(DV134)^2,IF(UI!$D$19="More efficient the better",0.099 + -0.00591*(DV134) + 0.000429*(DV134)^2,0.0238*(DV134) + -0.238))</f>
        <v>0.381792192</v>
      </c>
      <c r="DX134" s="57">
        <v>0.0595108852070696</v>
      </c>
      <c r="DY134" s="99">
        <f t="shared" si="44"/>
        <v>28.7249766</v>
      </c>
      <c r="DZ134" s="57">
        <f>IF(UI!$D$19="Less efficient is fine",-0.479 + 0.0553*(DY134) + -0.000521*(DY134)^2,IF(UI!$D$19="More efficient the better",0.099 + -0.00591*(DY134) + 0.000429*(DY134)^2,0.0238*(DY134) + -0.238))</f>
        <v>0.445654443</v>
      </c>
      <c r="EA134" s="57">
        <v>0.674124148357522</v>
      </c>
      <c r="EB134" s="99">
        <f t="shared" si="45"/>
        <v>22.61988913</v>
      </c>
      <c r="EC134" s="57">
        <f>IF(UI!$D$19="Less efficient is fine",-0.479 + 0.0553*(EB134) + -0.000521*(EB134)^2,IF(UI!$D$19="More efficient the better",0.099 + -0.00591*(EB134) + 0.000429*(EB134)^2,0.0238*(EB134) + -0.238))</f>
        <v>0.3003533613</v>
      </c>
      <c r="ED134" s="57">
        <v>0.5287883272938382</v>
      </c>
      <c r="EE134" s="99">
        <f t="shared" si="46"/>
        <v>21.09838329</v>
      </c>
      <c r="EF134" s="57">
        <f>IF(UI!$D$19="Less efficient is fine",-0.479 + 0.0553*(EE134) + -0.000521*(EE134)^2,IF(UI!$D$19="More efficient the better",0.099 + -0.00591*(EE134) + 0.000429*(EE134)^2,0.0238*(EE134) + -0.238))</f>
        <v>0.2641415223</v>
      </c>
      <c r="EG134" s="57">
        <v>0.7233538203619417</v>
      </c>
      <c r="EH134" s="99">
        <f t="shared" si="47"/>
        <v>19.39910814</v>
      </c>
      <c r="EI134" s="57">
        <f>IF(UI!$D$19="Less efficient is fine",-0.479 + 0.0553*(EH134) + -0.000521*(EH134)^2,IF(UI!$D$19="More efficient the better",0.099 + -0.00591*(EH134) + 0.000429*(EH134)^2,0.0238*(EH134) + -0.238))</f>
        <v>0.2236987738</v>
      </c>
      <c r="EJ134" s="57">
        <v>0.9821415071267016</v>
      </c>
      <c r="EK134" s="99">
        <f t="shared" si="48"/>
        <v>22.61443586</v>
      </c>
      <c r="EL134" s="57">
        <f>IF(UI!$D$19="Less efficient is fine",-0.479 + 0.0553*(EK134) + -0.000521*(EK134)^2,IF(UI!$D$19="More efficient the better",0.099 + -0.00591*(EK134) + 0.000429*(EK134)^2,0.0238*(EK134) + -0.238))</f>
        <v>0.3002235735</v>
      </c>
      <c r="EM134" s="57">
        <v>0.431698034382231</v>
      </c>
      <c r="EN134" s="99">
        <f t="shared" si="49"/>
        <v>20.85838217</v>
      </c>
      <c r="EO134" s="57">
        <f>IF(UI!$D$19="Less efficient is fine",-0.479 + 0.0553*(EN134) + -0.000521*(EN134)^2,IF(UI!$D$19="More efficient the better",0.099 + -0.00591*(EN134) + 0.000429*(EN134)^2,0.0238*(EN134) + -0.238))</f>
        <v>0.2584294956</v>
      </c>
      <c r="EP134" s="57">
        <v>0.8779322771550007</v>
      </c>
      <c r="EQ134" s="99">
        <f t="shared" si="50"/>
        <v>40.73548057</v>
      </c>
      <c r="ER134" s="57">
        <f>IF(UI!$D$19="Less efficient is fine",-0.479 + 0.0553*(EQ134) + -0.000521*(EQ134)^2,IF(UI!$D$19="More efficient the better",0.099 + -0.00591*(EQ134) + 0.000429*(EQ134)^2,0.0238*(EQ134) + -0.238))</f>
        <v>0.7315044377</v>
      </c>
      <c r="ES134" s="57">
        <v>0.14836642878427986</v>
      </c>
      <c r="ET134" s="99">
        <f t="shared" si="51"/>
        <v>19.81709787</v>
      </c>
      <c r="EU134" s="57">
        <f>IF(UI!$D$19="Less efficient is fine",-0.479 + 0.0553*(ET134) + -0.000521*(ET134)^2,IF(UI!$D$19="More efficient the better",0.099 + -0.00591*(ET134) + 0.000429*(ET134)^2,0.0238*(ET134) + -0.238))</f>
        <v>0.2336469293</v>
      </c>
      <c r="EV134" s="57">
        <v>0.3806552538298601</v>
      </c>
      <c r="EW134" s="99">
        <f t="shared" si="52"/>
        <v>19.92638992</v>
      </c>
      <c r="EX134" s="57">
        <f>IF(UI!$D$19="Less efficient is fine",-0.479 + 0.0553*(EW134) + -0.000521*(EW134)^2,IF(UI!$D$19="More efficient the better",0.099 + -0.00591*(EW134) + 0.000429*(EW134)^2,0.0238*(EW134) + -0.238))</f>
        <v>0.23624808</v>
      </c>
      <c r="EY134" s="57">
        <v>0.5168479533313612</v>
      </c>
      <c r="EZ134" s="99">
        <f t="shared" si="53"/>
        <v>10.57646545</v>
      </c>
      <c r="FA134" s="57">
        <f>IF(UI!$D$19="Less efficient is fine",-0.479 + 0.0553*(EZ134) + -0.000521*(EZ134)^2,IF(UI!$D$19="More efficient the better",0.099 + -0.00591*(EZ134) + 0.000429*(EZ134)^2,0.0238*(EZ134) + -0.238))</f>
        <v>0.01371987778</v>
      </c>
      <c r="FB134" s="57">
        <v>0.34710829356857875</v>
      </c>
      <c r="FC134" s="99">
        <f t="shared" si="54"/>
        <v>11.24979491</v>
      </c>
      <c r="FD134" s="57">
        <f>IF(UI!$D$19="Less efficient is fine",-0.479 + 0.0553*(FC134) + -0.000521*(FC134)^2,IF(UI!$D$19="More efficient the better",0.099 + -0.00591*(FC134) + 0.000429*(FC134)^2,0.0238*(FC134) + -0.238))</f>
        <v>0.0297451189</v>
      </c>
      <c r="FE134" s="57">
        <v>0.018531061559689532</v>
      </c>
      <c r="FF134" s="57">
        <f t="shared" si="55"/>
        <v>29.40644068</v>
      </c>
      <c r="FG134" s="57">
        <f>IF(UI!$D$19="Less efficient is fine",-0.479 + 0.0553*(FF134) + -0.000521*(FF134)^2,IF(UI!$D$19="More efficient the better",0.099 + -0.00591*(FF134) + 0.000429*(FF134)^2,0.0238*(FF134) + -0.238))</f>
        <v>0.4618732881</v>
      </c>
    </row>
    <row r="135" ht="15.75" customHeight="1">
      <c r="A135" s="57">
        <f t="shared" si="1"/>
        <v>0.02678906762</v>
      </c>
      <c r="B135" s="57">
        <v>0.24763170862185413</v>
      </c>
      <c r="C135" s="57">
        <f t="shared" si="2"/>
        <v>31.87062248</v>
      </c>
      <c r="D135" s="57">
        <f>IF(UI!$D$19="Less efficient is fine",-0.479 + 0.0553*(C135) + -0.000521*(C135)^2,IF(UI!$D$19="More efficient the better",0.099 + -0.00591*(C135) + 0.000429*(C135)^2,0.0238*(C135) + -0.238))</f>
        <v>0.520520815</v>
      </c>
      <c r="E135" s="57">
        <v>0.5784240837251472</v>
      </c>
      <c r="F135" s="57">
        <f t="shared" si="3"/>
        <v>19.73384302</v>
      </c>
      <c r="G135" s="57">
        <f>IF(UI!$D$19="Less efficient is fine",-0.479 + 0.0553*(F135) + -0.000521*(F135)^2,IF(UI!$D$19="More efficient the better",0.099 + -0.00591*(F135) + 0.000429*(F135)^2,0.0238*(F135) + -0.238))</f>
        <v>0.231665464</v>
      </c>
      <c r="H135" s="57">
        <v>0.9056304093147939</v>
      </c>
      <c r="I135" s="57">
        <f t="shared" si="4"/>
        <v>32.02420996</v>
      </c>
      <c r="J135" s="57">
        <f>IF(UI!$D$19="Less efficient is fine",-0.479 + 0.0553*(I135) + -0.000521*(I135)^2,IF(UI!$D$19="More efficient the better",0.099 + -0.00591*(I135) + 0.000429*(I135)^2,0.0238*(I135) + -0.238))</f>
        <v>0.5241761971</v>
      </c>
      <c r="K135" s="57">
        <v>0.8024615317631487</v>
      </c>
      <c r="L135" s="99">
        <f t="shared" si="5"/>
        <v>19.01102746</v>
      </c>
      <c r="M135" s="57">
        <f>IF(UI!$D$19="Less efficient is fine",-0.479 + 0.0553*(L135) + -0.000521*(L135)^2,IF(UI!$D$19="More efficient the better",0.099 + -0.00591*(L135) + 0.000429*(L135)^2,0.0238*(L135) + -0.238))</f>
        <v>0.2144624536</v>
      </c>
      <c r="N135" s="57">
        <v>0.07607158186549601</v>
      </c>
      <c r="O135" s="57">
        <f t="shared" si="6"/>
        <v>23.755249</v>
      </c>
      <c r="P135" s="57">
        <f>IF(UI!$D$19="Less efficient is fine",-0.479 + 0.0553*(O135) + -0.000521*(O135)^2,IF(UI!$D$19="More efficient the better",0.099 + -0.00591*(O135) + 0.000429*(O135)^2,0.0238*(O135) + -0.238))</f>
        <v>0.3273749263</v>
      </c>
      <c r="Q135" s="57">
        <v>0.2672544214669845</v>
      </c>
      <c r="R135" s="57">
        <f t="shared" si="7"/>
        <v>21.55885391</v>
      </c>
      <c r="S135" s="57">
        <f>IF(UI!$D$19="Less efficient is fine",-0.479 + 0.0553*(R135) + -0.000521*(R135)^2,IF(UI!$D$19="More efficient the better",0.099 + -0.00591*(R135) + 0.000429*(R135)^2,0.0238*(R135) + -0.238))</f>
        <v>0.275100723</v>
      </c>
      <c r="T135" s="57">
        <v>0.050910799973694076</v>
      </c>
      <c r="U135" s="57">
        <f t="shared" si="8"/>
        <v>23.59547485</v>
      </c>
      <c r="V135" s="57">
        <f>IF(UI!$D$19="Less efficient is fine",-0.479 + 0.0553*(U135) + -0.000521*(U135)^2,IF(UI!$D$19="More efficient the better",0.099 + -0.00591*(U135) + 0.000429*(U135)^2,0.0238*(U135) + -0.238))</f>
        <v>0.3235723014</v>
      </c>
      <c r="W135" s="57">
        <v>0.33121597836834316</v>
      </c>
      <c r="X135" s="57">
        <f t="shared" si="9"/>
        <v>21.25559692</v>
      </c>
      <c r="Y135" s="57">
        <f>IF(UI!$D$19="Less efficient is fine",-0.479 + 0.0553*(X135) + -0.000521*(X135)^2,IF(UI!$D$19="More efficient the better",0.099 + -0.00591*(X135) + 0.000429*(X135)^2,0.0238*(X135) + -0.238))</f>
        <v>0.2678832067</v>
      </c>
      <c r="Z135" s="57">
        <v>0.32934893453506</v>
      </c>
      <c r="AA135" s="57">
        <f t="shared" si="10"/>
        <v>25.43480612</v>
      </c>
      <c r="AB135" s="57">
        <f>IF(UI!$D$19="Less efficient is fine",-0.479 + 0.0553*(AA135) + -0.000521*(AA135)^2,IF(UI!$D$19="More efficient the better",0.099 + -0.00591*(AA135) + 0.000429*(AA135)^2,0.0238*(AA135) + -0.238))</f>
        <v>0.3673483856</v>
      </c>
      <c r="AC135" s="57">
        <v>0.9326742508438075</v>
      </c>
      <c r="AD135" s="57">
        <f t="shared" si="11"/>
        <v>27.63685774</v>
      </c>
      <c r="AE135" s="57">
        <f>IF(UI!$D$19="Less efficient is fine",-0.479 + 0.0553*(AD135) + -0.000521*(AD135)^2,IF(UI!$D$19="More efficient the better",0.099 + -0.00591*(AD135) + 0.000429*(AD135)^2,0.0238*(AD135) + -0.238))</f>
        <v>0.4197572142</v>
      </c>
      <c r="AF135" s="57">
        <v>0.5928042350854058</v>
      </c>
      <c r="AG135" s="57">
        <f t="shared" si="12"/>
        <v>25.2180864</v>
      </c>
      <c r="AH135" s="57">
        <f>IF(UI!$D$19="Less efficient is fine",-0.479 + 0.0553*(AG135) + -0.000521*(AG135)^2,IF(UI!$D$19="More efficient the better",0.099 + -0.00591*(AG135) + 0.000429*(AG135)^2,0.0238*(AG135) + -0.238))</f>
        <v>0.3621904564</v>
      </c>
      <c r="AI135" s="57">
        <v>0.23792417186035053</v>
      </c>
      <c r="AJ135" s="57">
        <f t="shared" si="13"/>
        <v>26.37963523</v>
      </c>
      <c r="AK135" s="57">
        <f>IF(UI!$D$19="Less efficient is fine",-0.479 + 0.0553*(AJ135) + -0.000521*(AJ135)^2,IF(UI!$D$19="More efficient the better",0.099 + -0.00591*(AJ135) + 0.000429*(AJ135)^2,0.0238*(AJ135) + -0.238))</f>
        <v>0.3898353185</v>
      </c>
      <c r="AL135" s="57">
        <v>0.4373923081044456</v>
      </c>
      <c r="AM135" s="57">
        <f t="shared" si="14"/>
        <v>24.33824803</v>
      </c>
      <c r="AN135" s="57">
        <f>IF(UI!$D$19="Less efficient is fine",-0.479 + 0.0553*(AM135) + -0.000521*(AM135)^2,IF(UI!$D$19="More efficient the better",0.099 + -0.00591*(AM135) + 0.000429*(AM135)^2,0.0238*(AM135) + -0.238))</f>
        <v>0.3412503031</v>
      </c>
      <c r="AO135" s="57">
        <v>0.9993903858007961</v>
      </c>
      <c r="AP135" s="57">
        <f t="shared" si="15"/>
        <v>24.71632929</v>
      </c>
      <c r="AQ135" s="57">
        <f>IF(UI!$D$19="Less efficient is fine",-0.479 + 0.0553*(AP135) + -0.000521*(AP135)^2,IF(UI!$D$19="More efficient the better",0.099 + -0.00591*(AP135) + 0.000429*(AP135)^2,0.0238*(AP135) + -0.238))</f>
        <v>0.350248637</v>
      </c>
      <c r="AR135" s="57">
        <v>0.3274930734523205</v>
      </c>
      <c r="AS135" s="57">
        <f t="shared" si="16"/>
        <v>29.45121679</v>
      </c>
      <c r="AT135" s="57">
        <f>IF(UI!$D$19="Less efficient is fine",-0.479 + 0.0553*(AS135) + -0.000521*(AS135)^2,IF(UI!$D$19="More efficient the better",0.099 + -0.00591*(AS135) + 0.000429*(AS135)^2,0.0238*(AS135) + -0.238))</f>
        <v>0.4629389597</v>
      </c>
      <c r="AU135" s="57">
        <v>0.5803246663484457</v>
      </c>
      <c r="AV135" s="57">
        <f t="shared" si="17"/>
        <v>21.17674808</v>
      </c>
      <c r="AW135" s="57">
        <f>IF(UI!$D$19="Less efficient is fine",-0.479 + 0.0553*(AV135) + -0.000521*(AV135)^2,IF(UI!$D$19="More efficient the better",0.099 + -0.00591*(AV135) + 0.000429*(AV135)^2,0.0238*(AV135) + -0.238))</f>
        <v>0.2660066044</v>
      </c>
      <c r="AX135" s="57">
        <v>0.35411679241510996</v>
      </c>
      <c r="AY135" s="57">
        <f t="shared" si="18"/>
        <v>26.78704768</v>
      </c>
      <c r="AZ135" s="57">
        <f>IF(UI!$D$19="Less efficient is fine",-0.479 + 0.0553*(AY135) + -0.000521*(AY135)^2,IF(UI!$D$19="More efficient the better",0.099 + -0.00591*(AY135) + 0.000429*(AY135)^2,0.0238*(AY135) + -0.238))</f>
        <v>0.3995317347</v>
      </c>
      <c r="BA135" s="57">
        <v>0.044689403232351266</v>
      </c>
      <c r="BB135" s="57">
        <f t="shared" si="19"/>
        <v>19.19585154</v>
      </c>
      <c r="BC135" s="57">
        <f>IF(UI!$D$19="Less efficient is fine",-0.479 + 0.0553*(BB135) + -0.000521*(BB135)^2,IF(UI!$D$19="More efficient the better",0.099 + -0.00591*(BB135) + 0.000429*(BB135)^2,0.0238*(BB135) + -0.238))</f>
        <v>0.2188612666</v>
      </c>
      <c r="BD135" s="57">
        <v>0.16298916784909767</v>
      </c>
      <c r="BE135" s="57">
        <f t="shared" si="20"/>
        <v>20.85472562</v>
      </c>
      <c r="BF135" s="57">
        <f>IF(UI!$D$19="Less efficient is fine",-0.479 + 0.0553*(BE135) + -0.000521*(BE135)^2,IF(UI!$D$19="More efficient the better",0.099 + -0.00591*(BE135) + 0.000429*(BE135)^2,0.0238*(BE135) + -0.238))</f>
        <v>0.2583424699</v>
      </c>
      <c r="BG135" s="57">
        <v>0.012428523655936385</v>
      </c>
      <c r="BH135" s="57">
        <f t="shared" si="21"/>
        <v>23.78830589</v>
      </c>
      <c r="BI135" s="57">
        <f>IF(UI!$D$19="Less efficient is fine",-0.479 + 0.0553*(BH135) + -0.000521*(BH135)^2,IF(UI!$D$19="More efficient the better",0.099 + -0.00591*(BH135) + 0.000429*(BH135)^2,0.0238*(BH135) + -0.238))</f>
        <v>0.3281616803</v>
      </c>
      <c r="BJ135" s="57">
        <v>0.6868739067864528</v>
      </c>
      <c r="BK135" s="57">
        <f t="shared" si="22"/>
        <v>13.91739214</v>
      </c>
      <c r="BL135" s="57">
        <f>IF(UI!$D$19="Less efficient is fine",-0.479 + 0.0553*(BK135) + -0.000521*(BK135)^2,IF(UI!$D$19="More efficient the better",0.099 + -0.00591*(BK135) + 0.000429*(BK135)^2,0.0238*(BK135) + -0.238))</f>
        <v>0.09323393286</v>
      </c>
      <c r="BM135" s="57">
        <v>0.8962815116345283</v>
      </c>
      <c r="BN135" s="57">
        <f t="shared" si="23"/>
        <v>28.29774202</v>
      </c>
      <c r="BO135" s="57">
        <f>IF(UI!$D$19="Less efficient is fine",-0.479 + 0.0553*(BN135) + -0.000521*(BN135)^2,IF(UI!$D$19="More efficient the better",0.099 + -0.00591*(BN135) + 0.000429*(BN135)^2,0.0238*(BN135) + -0.238))</f>
        <v>0.43548626</v>
      </c>
      <c r="BP135" s="57">
        <v>0.09991270629165161</v>
      </c>
      <c r="BQ135" s="57">
        <f t="shared" si="24"/>
        <v>22.01158261</v>
      </c>
      <c r="BR135" s="57">
        <f>IF(UI!$D$19="Less efficient is fine",-0.479 + 0.0553*(BQ135) + -0.000521*(BQ135)^2,IF(UI!$D$19="More efficient the better",0.099 + -0.00591*(BQ135) + 0.000429*(BQ135)^2,0.0238*(BQ135) + -0.238))</f>
        <v>0.2858756662</v>
      </c>
      <c r="BS135" s="57">
        <v>0.682926932346816</v>
      </c>
      <c r="BT135" s="57">
        <f t="shared" si="25"/>
        <v>19.89622367</v>
      </c>
      <c r="BU135" s="57">
        <f>IF(UI!$D$19="Less efficient is fine",-0.479 + 0.0553*(BT135) + -0.000521*(BT135)^2,IF(UI!$D$19="More efficient the better",0.099 + -0.00591*(BT135) + 0.000429*(BT135)^2,0.0238*(BT135) + -0.238))</f>
        <v>0.2355301234</v>
      </c>
      <c r="BV135" s="57">
        <v>0.5977676366495239</v>
      </c>
      <c r="BW135" s="57">
        <f t="shared" si="26"/>
        <v>13.59471304</v>
      </c>
      <c r="BX135" s="57">
        <f>IF(UI!$D$19="Less efficient is fine",-0.479 + 0.0553*(BW135) + -0.000521*(BW135)^2,IF(UI!$D$19="More efficient the better",0.099 + -0.00591*(BW135) + 0.000429*(BW135)^2,0.0238*(BW135) + -0.238))</f>
        <v>0.08555417031</v>
      </c>
      <c r="BY135" s="57">
        <v>0.017538384404782725</v>
      </c>
      <c r="BZ135" s="57">
        <f t="shared" si="27"/>
        <v>26.46821983</v>
      </c>
      <c r="CA135" s="57">
        <f>IF(UI!$D$19="Less efficient is fine",-0.479 + 0.0553*(BZ135) + -0.000521*(BZ135)^2,IF(UI!$D$19="More efficient the better",0.099 + -0.00591*(BZ135) + 0.000429*(BZ135)^2,0.0238*(BZ135) + -0.238))</f>
        <v>0.3919436318</v>
      </c>
      <c r="CB135" s="57">
        <v>0.6688708995431548</v>
      </c>
      <c r="CC135" s="57">
        <f t="shared" si="28"/>
        <v>21.31192193</v>
      </c>
      <c r="CD135" s="57">
        <f>IF(UI!$D$19="Less efficient is fine",-0.479 + 0.0553*(CC135) + -0.000521*(CC135)^2,IF(UI!$D$19="More efficient the better",0.099 + -0.00591*(CC135) + 0.000429*(CC135)^2,0.0238*(CC135) + -0.238))</f>
        <v>0.2692237419</v>
      </c>
      <c r="CE135" s="57">
        <v>0.712746238739915</v>
      </c>
      <c r="CF135" s="57">
        <f t="shared" si="29"/>
        <v>14.98654769</v>
      </c>
      <c r="CG135" s="57">
        <f>IF(UI!$D$19="Less efficient is fine",-0.479 + 0.0553*(CF135) + -0.000521*(CF135)^2,IF(UI!$D$19="More efficient the better",0.099 + -0.00591*(CF135) + 0.000429*(CF135)^2,0.0238*(CF135) + -0.238))</f>
        <v>0.1186798349</v>
      </c>
      <c r="CH135" s="57">
        <v>0.867409991022593</v>
      </c>
      <c r="CI135" s="57">
        <f t="shared" si="30"/>
        <v>16.59388406</v>
      </c>
      <c r="CJ135" s="57">
        <f>IF(UI!$D$19="Less efficient is fine",-0.479 + 0.0553*(CI135) + -0.000521*(CI135)^2,IF(UI!$D$19="More efficient the better",0.099 + -0.00591*(CI135) + 0.000429*(CI135)^2,0.0238*(CI135) + -0.238))</f>
        <v>0.1569344407</v>
      </c>
      <c r="CK135" s="57">
        <v>0.04541801984846716</v>
      </c>
      <c r="CL135" s="57">
        <f t="shared" si="31"/>
        <v>22.50695089</v>
      </c>
      <c r="CM135" s="57">
        <f>IF(UI!$D$19="Less efficient is fine",-0.479 + 0.0553*(CL135) + -0.000521*(CL135)^2,IF(UI!$D$19="More efficient the better",0.099 + -0.00591*(CL135) + 0.000429*(CL135)^2,0.0238*(CL135) + -0.238))</f>
        <v>0.2976654312</v>
      </c>
      <c r="CN135" s="57">
        <v>0.9574449638194757</v>
      </c>
      <c r="CO135" s="57">
        <f t="shared" si="32"/>
        <v>28.61033043</v>
      </c>
      <c r="CP135" s="57">
        <f>IF(UI!$D$19="Less efficient is fine",-0.479 + 0.0553*(CO135) + -0.000521*(CO135)^2,IF(UI!$D$19="More efficient the better",0.099 + -0.00591*(CO135) + 0.000429*(CO135)^2,0.0238*(CO135) + -0.238))</f>
        <v>0.4429258643</v>
      </c>
      <c r="CQ135" s="57">
        <v>0.9398672123167789</v>
      </c>
      <c r="CR135" s="57">
        <f t="shared" si="33"/>
        <v>25.05737072</v>
      </c>
      <c r="CS135" s="57">
        <f>IF(UI!$D$19="Less efficient is fine",-0.479 + 0.0553*(CR135) + -0.000521*(CR135)^2,IF(UI!$D$19="More efficient the better",0.099 + -0.00591*(CR135) + 0.000429*(CR135)^2,0.0238*(CR135) + -0.238))</f>
        <v>0.3583654232</v>
      </c>
      <c r="CT135" s="57">
        <v>0.4829266780857183</v>
      </c>
      <c r="CU135" s="57">
        <f t="shared" si="34"/>
        <v>19.45694597</v>
      </c>
      <c r="CV135" s="57">
        <f>IF(UI!$D$19="Less efficient is fine",-0.479 + 0.0553*(CU135) + -0.000521*(CU135)^2,IF(UI!$D$19="More efficient the better",0.099 + -0.00591*(CU135) + 0.000429*(CU135)^2,0.0238*(CU135) + -0.238))</f>
        <v>0.225075314</v>
      </c>
      <c r="CW135" s="57">
        <v>0.43420484445106033</v>
      </c>
      <c r="CX135" s="57">
        <f t="shared" si="35"/>
        <v>27.19348259</v>
      </c>
      <c r="CY135" s="57">
        <f>IF(UI!$D$19="Less efficient is fine",-0.479 + 0.0553*(CX135) + -0.000521*(CX135)^2,IF(UI!$D$19="More efficient the better",0.099 + -0.00591*(CX135) + 0.000429*(CX135)^2,0.0238*(CX135) + -0.238))</f>
        <v>0.4092048856</v>
      </c>
      <c r="CZ135" s="57">
        <v>0.8088686275916822</v>
      </c>
      <c r="DA135" s="57">
        <f t="shared" si="36"/>
        <v>27.75668848</v>
      </c>
      <c r="DB135" s="57">
        <f>IF(UI!$D$19="Less efficient is fine",-0.479 + 0.0553*(DA135) + -0.000521*(DA135)^2,IF(UI!$D$19="Efficient",0.099 + -0.00591*(DA135) + 0.000429*(DA135)^2,0.0238*(DA135) + -0.238))</f>
        <v>0.4226091859</v>
      </c>
      <c r="DC135" s="57">
        <v>0.8301072543245303</v>
      </c>
      <c r="DD135" s="57">
        <f t="shared" si="37"/>
        <v>22.95184075</v>
      </c>
      <c r="DE135" s="57">
        <f>IF(UI!$D$19="Less efficient is fine",-0.479 + 0.0553*(DD135) + -0.000521*(DD135)^2,IF(UI!$D$19="More efficient the better",0.099 + -0.00591*(DD135) + 0.000429*(DD135)^2,0.0238*(DD135) + -0.238))</f>
        <v>0.3082538098</v>
      </c>
      <c r="DF135" s="57">
        <v>0.48422472837216446</v>
      </c>
      <c r="DG135" s="57">
        <f t="shared" si="38"/>
        <v>26.93639319</v>
      </c>
      <c r="DH135" s="57">
        <f>IF(UI!$D$19="Less efficient is fine",-0.479 + 0.0553*(DG135) + -0.000521*(DG135)^2,IF(UI!$D$19="More efficient the better",0.099 + -0.00591*(DG135) + 0.000429*(DG135)^2,0.0238*(DG135) + -0.238))</f>
        <v>0.4030861578</v>
      </c>
      <c r="DI135" s="57">
        <v>0.6345356807356582</v>
      </c>
      <c r="DJ135" s="57">
        <f t="shared" si="39"/>
        <v>26.3274168</v>
      </c>
      <c r="DK135" s="57">
        <f>IF(UI!$D$19="Less efficient is fine",-0.479 + 0.0553*(DJ135) + -0.000521*(DJ135)^2,IF(UI!$D$19="More efficient the better",0.099 + -0.00591*(DJ135) + 0.000429*(DJ135)^2,0.0238*(DJ135) + -0.238))</f>
        <v>0.3885925199</v>
      </c>
      <c r="DL135" s="57">
        <v>0.8492867546048545</v>
      </c>
      <c r="DM135" s="57">
        <f t="shared" si="40"/>
        <v>25.05879106</v>
      </c>
      <c r="DN135" s="57">
        <f>IF(UI!$D$19="Less efficient is fine",-0.479 + 0.0553*(DM135) + -0.000521*(DM135)^2,IF(UI!$D$19="More efficient the better",0.099 + -0.00591*(DM135) + 0.000429*(DM135)^2,0.0238*(DM135) + -0.238))</f>
        <v>0.3583992273</v>
      </c>
      <c r="DO135" s="57">
        <v>0.6481748410257198</v>
      </c>
      <c r="DP135" s="57">
        <f t="shared" si="41"/>
        <v>22.45045195</v>
      </c>
      <c r="DQ135" s="57">
        <f>IF(UI!$D$19="Less efficient is fine",-0.479 + 0.0553*(DP135) + -0.000521*(DP135)^2,IF(UI!$D$19="More efficient the better",0.099 + -0.00591*(DP135) + 0.000429*(DP135)^2,0.0238*(DP135) + -0.238))</f>
        <v>0.2963207564</v>
      </c>
      <c r="DR135" s="57">
        <v>0.2127074125786167</v>
      </c>
      <c r="DS135" s="57">
        <f t="shared" si="42"/>
        <v>26.28283412</v>
      </c>
      <c r="DT135" s="57">
        <f>IF(UI!$D$19="Less efficient is fine",-0.479 + 0.0553*(DS135) + -0.000521*(DS135)^2,IF(UI!$D$19="More efficient the better",0.099 + -0.00591*(DS135) + 0.000429*(DS135)^2,0.0238*(DS135) + -0.238))</f>
        <v>0.387531452</v>
      </c>
      <c r="DU135" s="57">
        <v>0.8700812276150051</v>
      </c>
      <c r="DV135" s="57">
        <f t="shared" si="43"/>
        <v>24.78619503</v>
      </c>
      <c r="DW135" s="57">
        <f>IF(UI!$D$19="Less efficient is fine",-0.479 + 0.0553*(DV135) + -0.000521*(DV135)^2,IF(UI!$D$19="More efficient the better",0.099 + -0.00591*(DV135) + 0.000429*(DV135)^2,0.0238*(DV135) + -0.238))</f>
        <v>0.3519114416</v>
      </c>
      <c r="DX135" s="57">
        <v>0.6966798025627767</v>
      </c>
      <c r="DY135" s="99">
        <f t="shared" si="44"/>
        <v>27.14797162</v>
      </c>
      <c r="DZ135" s="57">
        <f>IF(UI!$D$19="Less efficient is fine",-0.479 + 0.0553*(DY135) + -0.000521*(DY135)^2,IF(UI!$D$19="More efficient the better",0.099 + -0.00591*(DY135) + 0.000429*(DY135)^2,0.0238*(DY135) + -0.238))</f>
        <v>0.4081217246</v>
      </c>
      <c r="EA135" s="57">
        <v>0.8818549501225247</v>
      </c>
      <c r="EB135" s="99">
        <f t="shared" si="45"/>
        <v>26.35206556</v>
      </c>
      <c r="EC135" s="57">
        <f>IF(UI!$D$19="Less efficient is fine",-0.479 + 0.0553*(EB135) + -0.000521*(EB135)^2,IF(UI!$D$19="More efficient the better",0.099 + -0.00591*(EB135) + 0.000429*(EB135)^2,0.0238*(EB135) + -0.238))</f>
        <v>0.3891791603</v>
      </c>
      <c r="ED135" s="57">
        <v>0.9377272783250481</v>
      </c>
      <c r="EE135" s="99">
        <f t="shared" si="46"/>
        <v>26.127521</v>
      </c>
      <c r="EF135" s="57">
        <f>IF(UI!$D$19="Less efficient is fine",-0.479 + 0.0553*(EE135) + -0.000521*(EE135)^2,IF(UI!$D$19="More efficient the better",0.099 + -0.00591*(EE135) + 0.000429*(EE135)^2,0.0238*(EE135) + -0.238))</f>
        <v>0.3838349997</v>
      </c>
      <c r="EG135" s="57">
        <v>0.7040599878318504</v>
      </c>
      <c r="EH135" s="99">
        <f t="shared" si="47"/>
        <v>19.1728079</v>
      </c>
      <c r="EI135" s="57">
        <f>IF(UI!$D$19="Less efficient is fine",-0.479 + 0.0553*(EH135) + -0.000521*(EH135)^2,IF(UI!$D$19="More efficient the better",0.099 + -0.00591*(EH135) + 0.000429*(EH135)^2,0.0238*(EH135) + -0.238))</f>
        <v>0.2183128281</v>
      </c>
      <c r="EJ135" s="57">
        <v>0.575242945406144</v>
      </c>
      <c r="EK135" s="99">
        <f t="shared" si="48"/>
        <v>17.24267928</v>
      </c>
      <c r="EL135" s="57">
        <f>IF(UI!$D$19="Less efficient is fine",-0.479 + 0.0553*(EK135) + -0.000521*(EK135)^2,IF(UI!$D$19="More efficient the better",0.099 + -0.00591*(EK135) + 0.000429*(EK135)^2,0.0238*(EK135) + -0.238))</f>
        <v>0.1723757668</v>
      </c>
      <c r="EM135" s="57">
        <v>0.8832514149016865</v>
      </c>
      <c r="EN135" s="99">
        <f t="shared" si="49"/>
        <v>19.86840597</v>
      </c>
      <c r="EO135" s="57">
        <f>IF(UI!$D$19="Less efficient is fine",-0.479 + 0.0553*(EN135) + -0.000521*(EN135)^2,IF(UI!$D$19="More efficient the better",0.099 + -0.00591*(EN135) + 0.000429*(EN135)^2,0.0238*(EN135) + -0.238))</f>
        <v>0.2348680622</v>
      </c>
      <c r="EP135" s="57">
        <v>0.3311840172337235</v>
      </c>
      <c r="EQ135" s="99">
        <f t="shared" si="50"/>
        <v>35.98710946</v>
      </c>
      <c r="ER135" s="57">
        <f>IF(UI!$D$19="Less efficient is fine",-0.479 + 0.0553*(EQ135) + -0.000521*(EQ135)^2,IF(UI!$D$19="More efficient the better",0.099 + -0.00591*(EQ135) + 0.000429*(EQ135)^2,0.0238*(EQ135) + -0.238))</f>
        <v>0.6184932051</v>
      </c>
      <c r="ES135" s="57">
        <v>0.8128244055080731</v>
      </c>
      <c r="ET135" s="99">
        <f t="shared" si="51"/>
        <v>18.60716946</v>
      </c>
      <c r="EU135" s="57">
        <f>IF(UI!$D$19="Less efficient is fine",-0.479 + 0.0553*(ET135) + -0.000521*(ET135)^2,IF(UI!$D$19="More efficient the better",0.099 + -0.00591*(ET135) + 0.000429*(ET135)^2,0.0238*(ET135) + -0.238))</f>
        <v>0.2048506332</v>
      </c>
      <c r="EV135" s="57">
        <v>0.00792861214430618</v>
      </c>
      <c r="EW135" s="99">
        <f t="shared" si="52"/>
        <v>16.56666462</v>
      </c>
      <c r="EX135" s="57">
        <f>IF(UI!$D$19="Less efficient is fine",-0.479 + 0.0553*(EW135) + -0.000521*(EW135)^2,IF(UI!$D$19="More efficient the better",0.099 + -0.00591*(EW135) + 0.000429*(EW135)^2,0.0238*(EW135) + -0.238))</f>
        <v>0.156286618</v>
      </c>
      <c r="EY135" s="57">
        <v>0.8723140118067293</v>
      </c>
      <c r="EZ135" s="99">
        <f t="shared" si="53"/>
        <v>12.72595459</v>
      </c>
      <c r="FA135" s="57">
        <f>IF(UI!$D$19="Less efficient is fine",-0.479 + 0.0553*(EZ135) + -0.000521*(EZ135)^2,IF(UI!$D$19="More efficient the better",0.099 + -0.00591*(EZ135) + 0.000429*(EZ135)^2,0.0238*(EZ135) + -0.238))</f>
        <v>0.06487771927</v>
      </c>
      <c r="FB135" s="57">
        <v>0.9459661634089328</v>
      </c>
      <c r="FC135" s="99">
        <f t="shared" si="54"/>
        <v>11.63465486</v>
      </c>
      <c r="FD135" s="57">
        <f>IF(UI!$D$19="Less efficient is fine",-0.479 + 0.0553*(FC135) + -0.000521*(FC135)^2,IF(UI!$D$19="More efficient the better",0.099 + -0.00591*(FC135) + 0.000429*(FC135)^2,0.0238*(FC135) + -0.238))</f>
        <v>0.03890478557</v>
      </c>
      <c r="FE135" s="57">
        <v>0.4077707990313997</v>
      </c>
      <c r="FF135" s="57">
        <f t="shared" si="55"/>
        <v>38.28841772</v>
      </c>
      <c r="FG135" s="57">
        <f>IF(UI!$D$19="Less efficient is fine",-0.479 + 0.0553*(FF135) + -0.000521*(FF135)^2,IF(UI!$D$19="More efficient the better",0.099 + -0.00591*(FF135) + 0.000429*(FF135)^2,0.0238*(FF135) + -0.238))</f>
        <v>0.6732643418</v>
      </c>
    </row>
    <row r="136" ht="15.75" customHeight="1">
      <c r="A136" s="57">
        <f t="shared" si="1"/>
        <v>0.8388152681</v>
      </c>
      <c r="B136" s="57">
        <v>0.9997461700622963</v>
      </c>
      <c r="C136" s="57">
        <f t="shared" si="2"/>
        <v>38.6941629</v>
      </c>
      <c r="D136" s="57">
        <f>IF(UI!$D$19="Less efficient is fine",-0.479 + 0.0553*(C136) + -0.000521*(C136)^2,IF(UI!$D$19="More efficient the better",0.099 + -0.00591*(C136) + 0.000429*(C136)^2,0.0238*(C136) + -0.238))</f>
        <v>0.682921077</v>
      </c>
      <c r="E136" s="57">
        <v>0.22921841771446605</v>
      </c>
      <c r="F136" s="57">
        <f t="shared" si="3"/>
        <v>23.38539819</v>
      </c>
      <c r="G136" s="57">
        <f>IF(UI!$D$19="Less efficient is fine",-0.479 + 0.0553*(F136) + -0.000521*(F136)^2,IF(UI!$D$19="More efficient the better",0.099 + -0.00591*(F136) + 0.000429*(F136)^2,0.0238*(F136) + -0.238))</f>
        <v>0.3185724769</v>
      </c>
      <c r="H136" s="57">
        <v>0.36260733133607836</v>
      </c>
      <c r="I136" s="57">
        <f t="shared" si="4"/>
        <v>33.12898841</v>
      </c>
      <c r="J136" s="57">
        <f>IF(UI!$D$19="Less efficient is fine",-0.479 + 0.0553*(I136) + -0.000521*(I136)^2,IF(UI!$D$19="More efficient the better",0.099 + -0.00591*(I136) + 0.000429*(I136)^2,0.0238*(I136) + -0.238))</f>
        <v>0.5504699241</v>
      </c>
      <c r="K136" s="57">
        <v>0.9720404153846527</v>
      </c>
      <c r="L136" s="99">
        <f t="shared" si="5"/>
        <v>22.12305896</v>
      </c>
      <c r="M136" s="57">
        <f>IF(UI!$D$19="Less efficient is fine",-0.479 + 0.0553*(L136) + -0.000521*(L136)^2,IF(UI!$D$19="More efficient the better",0.099 + -0.00591*(L136) + 0.000429*(L136)^2,0.0238*(L136) + -0.238))</f>
        <v>0.2885288033</v>
      </c>
      <c r="N136" s="57">
        <v>0.7952853037233362</v>
      </c>
      <c r="O136" s="57">
        <f t="shared" si="6"/>
        <v>24.01255017</v>
      </c>
      <c r="P136" s="57">
        <f>IF(UI!$D$19="Less efficient is fine",-0.479 + 0.0553*(O136) + -0.000521*(O136)^2,IF(UI!$D$19="More efficient the better",0.099 + -0.00591*(O136) + 0.000429*(O136)^2,0.0238*(O136) + -0.238))</f>
        <v>0.3334986942</v>
      </c>
      <c r="Q136" s="57">
        <v>0.836760208070767</v>
      </c>
      <c r="R136" s="57">
        <f t="shared" si="7"/>
        <v>20.92947072</v>
      </c>
      <c r="S136" s="57">
        <f>IF(UI!$D$19="Less efficient is fine",-0.479 + 0.0553*(R136) + -0.000521*(R136)^2,IF(UI!$D$19="More efficient the better",0.099 + -0.00591*(R136) + 0.000429*(R136)^2,0.0238*(R136) + -0.238))</f>
        <v>0.260121403</v>
      </c>
      <c r="T136" s="57">
        <v>0.12261410434400433</v>
      </c>
      <c r="U136" s="57">
        <f t="shared" si="8"/>
        <v>24.47602609</v>
      </c>
      <c r="V136" s="57">
        <f>IF(UI!$D$19="Less efficient is fine",-0.479 + 0.0553*(U136) + -0.000521*(U136)^2,IF(UI!$D$19="More efficient the better",0.099 + -0.00591*(U136) + 0.000429*(U136)^2,0.0238*(U136) + -0.238))</f>
        <v>0.344529421</v>
      </c>
      <c r="W136" s="57">
        <v>0.6331665805714248</v>
      </c>
      <c r="X136" s="57">
        <f t="shared" si="9"/>
        <v>17.96490935</v>
      </c>
      <c r="Y136" s="57">
        <f>IF(UI!$D$19="Less efficient is fine",-0.479 + 0.0553*(X136) + -0.000521*(X136)^2,IF(UI!$D$19="More efficient the better",0.099 + -0.00591*(X136) + 0.000429*(X136)^2,0.0238*(X136) + -0.238))</f>
        <v>0.1895648424</v>
      </c>
      <c r="Z136" s="57">
        <v>0.10125704286520021</v>
      </c>
      <c r="AA136" s="57">
        <f t="shared" si="10"/>
        <v>24.35004695</v>
      </c>
      <c r="AB136" s="57">
        <f>IF(UI!$D$19="Less efficient is fine",-0.479 + 0.0553*(AA136) + -0.000521*(AA136)^2,IF(UI!$D$19="More efficient the better",0.099 + -0.00591*(AA136) + 0.000429*(AA136)^2,0.0238*(AA136) + -0.238))</f>
        <v>0.3415311174</v>
      </c>
      <c r="AC136" s="57">
        <v>0.37451082791515433</v>
      </c>
      <c r="AD136" s="57">
        <f t="shared" si="11"/>
        <v>27.59638112</v>
      </c>
      <c r="AE136" s="57">
        <f>IF(UI!$D$19="Less efficient is fine",-0.479 + 0.0553*(AD136) + -0.000521*(AD136)^2,IF(UI!$D$19="More efficient the better",0.099 + -0.00591*(AD136) + 0.000429*(AD136)^2,0.0238*(AD136) + -0.238))</f>
        <v>0.4187938706</v>
      </c>
      <c r="AF136" s="57">
        <v>0.0011743624536818542</v>
      </c>
      <c r="AG136" s="57">
        <f t="shared" si="12"/>
        <v>28.49899314</v>
      </c>
      <c r="AH136" s="57">
        <f>IF(UI!$D$19="Less efficient is fine",-0.479 + 0.0553*(AG136) + -0.000521*(AG136)^2,IF(UI!$D$19="More efficient the better",0.099 + -0.00591*(AG136) + 0.000429*(AG136)^2,0.0238*(AG136) + -0.238))</f>
        <v>0.4402760368</v>
      </c>
      <c r="AI136" s="57">
        <v>0.17666356903911884</v>
      </c>
      <c r="AJ136" s="57">
        <f t="shared" si="13"/>
        <v>26.18882654</v>
      </c>
      <c r="AK136" s="57">
        <f>IF(UI!$D$19="Less efficient is fine",-0.479 + 0.0553*(AJ136) + -0.000521*(AJ136)^2,IF(UI!$D$19="More efficient the better",0.099 + -0.00591*(AJ136) + 0.000429*(AJ136)^2,0.0238*(AJ136) + -0.238))</f>
        <v>0.3852940718</v>
      </c>
      <c r="AL136" s="57">
        <v>0.9884580919966149</v>
      </c>
      <c r="AM136" s="57">
        <f t="shared" si="14"/>
        <v>25.81093157</v>
      </c>
      <c r="AN136" s="57">
        <f>IF(UI!$D$19="Less efficient is fine",-0.479 + 0.0553*(AM136) + -0.000521*(AM136)^2,IF(UI!$D$19="More efficient the better",0.099 + -0.00591*(AM136) + 0.000429*(AM136)^2,0.0238*(AM136) + -0.238))</f>
        <v>0.3763001714</v>
      </c>
      <c r="AO136" s="57">
        <v>0.8977284728484428</v>
      </c>
      <c r="AP136" s="57">
        <f t="shared" si="15"/>
        <v>21.32578694</v>
      </c>
      <c r="AQ136" s="57">
        <f>IF(UI!$D$19="Less efficient is fine",-0.479 + 0.0553*(AP136) + -0.000521*(AP136)^2,IF(UI!$D$19="More efficient the better",0.099 + -0.00591*(AP136) + 0.000429*(AP136)^2,0.0238*(AP136) + -0.238))</f>
        <v>0.2695537293</v>
      </c>
      <c r="AR136" s="57">
        <v>0.13447348448815488</v>
      </c>
      <c r="AS136" s="57">
        <f t="shared" si="16"/>
        <v>27.85230535</v>
      </c>
      <c r="AT136" s="57">
        <f>IF(UI!$D$19="Less efficient is fine",-0.479 + 0.0553*(AS136) + -0.000521*(AS136)^2,IF(UI!$D$19="More efficient the better",0.099 + -0.00591*(AS136) + 0.000429*(AS136)^2,0.0238*(AS136) + -0.238))</f>
        <v>0.4248848673</v>
      </c>
      <c r="AU136" s="57">
        <v>0.4920789778025133</v>
      </c>
      <c r="AV136" s="57">
        <f t="shared" si="17"/>
        <v>26.47216574</v>
      </c>
      <c r="AW136" s="57">
        <f>IF(UI!$D$19="Less efficient is fine",-0.479 + 0.0553*(AV136) + -0.000521*(AV136)^2,IF(UI!$D$19="More efficient the better",0.099 + -0.00591*(AV136) + 0.000429*(AV136)^2,0.0238*(AV136) + -0.238))</f>
        <v>0.3920375447</v>
      </c>
      <c r="AX136" s="57">
        <v>0.48972718917237534</v>
      </c>
      <c r="AY136" s="57">
        <f t="shared" si="18"/>
        <v>27.45353244</v>
      </c>
      <c r="AZ136" s="57">
        <f>IF(UI!$D$19="Less efficient is fine",-0.479 + 0.0553*(AY136) + -0.000521*(AY136)^2,IF(UI!$D$19="More efficient the better",0.099 + -0.00591*(AY136) + 0.000429*(AY136)^2,0.0238*(AY136) + -0.238))</f>
        <v>0.415394072</v>
      </c>
      <c r="BA136" s="57">
        <v>0.2964876137481737</v>
      </c>
      <c r="BB136" s="57">
        <f t="shared" si="19"/>
        <v>21.08019539</v>
      </c>
      <c r="BC136" s="57">
        <f>IF(UI!$D$19="Less efficient is fine",-0.479 + 0.0553*(BB136) + -0.000521*(BB136)^2,IF(UI!$D$19="More efficient the better",0.099 + -0.00591*(BB136) + 0.000429*(BB136)^2,0.0238*(BB136) + -0.238))</f>
        <v>0.2637086503</v>
      </c>
      <c r="BD136" s="57">
        <v>0.7335158602118829</v>
      </c>
      <c r="BE136" s="57">
        <f t="shared" si="20"/>
        <v>20.17112063</v>
      </c>
      <c r="BF136" s="57">
        <f>IF(UI!$D$19="Less efficient is fine",-0.479 + 0.0553*(BE136) + -0.000521*(BE136)^2,IF(UI!$D$19="More efficient the better",0.099 + -0.00591*(BE136) + 0.000429*(BE136)^2,0.0238*(BE136) + -0.238))</f>
        <v>0.2420726711</v>
      </c>
      <c r="BG136" s="57">
        <v>0.5468156814360667</v>
      </c>
      <c r="BH136" s="57">
        <f t="shared" si="21"/>
        <v>21.73538242</v>
      </c>
      <c r="BI136" s="57">
        <f>IF(UI!$D$19="Less efficient is fine",-0.479 + 0.0553*(BH136) + -0.000521*(BH136)^2,IF(UI!$D$19="More efficient the better",0.099 + -0.00591*(BH136) + 0.000429*(BH136)^2,0.0238*(BH136) + -0.238))</f>
        <v>0.2793021016</v>
      </c>
      <c r="BJ136" s="57">
        <v>0.14020470218532832</v>
      </c>
      <c r="BK136" s="57">
        <f t="shared" si="22"/>
        <v>15.32384243</v>
      </c>
      <c r="BL136" s="57">
        <f>IF(UI!$D$19="Less efficient is fine",-0.479 + 0.0553*(BK136) + -0.000521*(BK136)^2,IF(UI!$D$19="More efficient the better",0.099 + -0.00591*(BK136) + 0.000429*(BK136)^2,0.0238*(BK136) + -0.238))</f>
        <v>0.1267074498</v>
      </c>
      <c r="BM136" s="57">
        <v>0.03462198695410146</v>
      </c>
      <c r="BN136" s="57">
        <f t="shared" si="23"/>
        <v>24.44728374</v>
      </c>
      <c r="BO136" s="57">
        <f>IF(UI!$D$19="Less efficient is fine",-0.479 + 0.0553*(BN136) + -0.000521*(BN136)^2,IF(UI!$D$19="More efficient the better",0.099 + -0.00591*(BN136) + 0.000429*(BN136)^2,0.0238*(BN136) + -0.238))</f>
        <v>0.3438453529</v>
      </c>
      <c r="BP136" s="57">
        <v>0.510912869608364</v>
      </c>
      <c r="BQ136" s="57">
        <f t="shared" si="24"/>
        <v>18.61521727</v>
      </c>
      <c r="BR136" s="57">
        <f>IF(UI!$D$19="Less efficient is fine",-0.479 + 0.0553*(BQ136) + -0.000521*(BQ136)^2,IF(UI!$D$19="More efficient the better",0.099 + -0.00591*(BQ136) + 0.000429*(BQ136)^2,0.0238*(BQ136) + -0.238))</f>
        <v>0.2050421711</v>
      </c>
      <c r="BS136" s="57">
        <v>0.8567792918725109</v>
      </c>
      <c r="BT136" s="57">
        <f t="shared" si="25"/>
        <v>21.89775266</v>
      </c>
      <c r="BU136" s="57">
        <f>IF(UI!$D$19="Less efficient is fine",-0.479 + 0.0553*(BT136) + -0.000521*(BT136)^2,IF(UI!$D$19="More efficient the better",0.099 + -0.00591*(BT136) + 0.000429*(BT136)^2,0.0238*(BT136) + -0.238))</f>
        <v>0.2831665134</v>
      </c>
      <c r="BV136" s="57">
        <v>0.993418598001032</v>
      </c>
      <c r="BW136" s="57">
        <f t="shared" si="26"/>
        <v>19.18066917</v>
      </c>
      <c r="BX136" s="57">
        <f>IF(UI!$D$19="Less efficient is fine",-0.479 + 0.0553*(BW136) + -0.000521*(BW136)^2,IF(UI!$D$19="More efficient the better",0.099 + -0.00591*(BW136) + 0.000429*(BW136)^2,0.0238*(BW136) + -0.238))</f>
        <v>0.2184999263</v>
      </c>
      <c r="BY136" s="57">
        <v>0.9082767418711508</v>
      </c>
      <c r="BZ136" s="57">
        <f t="shared" si="27"/>
        <v>27.38467646</v>
      </c>
      <c r="CA136" s="57">
        <f>IF(UI!$D$19="Less efficient is fine",-0.479 + 0.0553*(BZ136) + -0.000521*(BZ136)^2,IF(UI!$D$19="More efficient the better",0.099 + -0.00591*(BZ136) + 0.000429*(BZ136)^2,0.0238*(BZ136) + -0.238))</f>
        <v>0.4137552998</v>
      </c>
      <c r="CB136" s="57">
        <v>0.9658649019594733</v>
      </c>
      <c r="CC136" s="57">
        <f t="shared" si="28"/>
        <v>26.53157641</v>
      </c>
      <c r="CD136" s="57">
        <f>IF(UI!$D$19="Less efficient is fine",-0.479 + 0.0553*(CC136) + -0.000521*(CC136)^2,IF(UI!$D$19="More efficient the better",0.099 + -0.00591*(CC136) + 0.000429*(CC136)^2,0.0238*(CC136) + -0.238))</f>
        <v>0.3934515187</v>
      </c>
      <c r="CE136" s="57">
        <v>0.15998233854657318</v>
      </c>
      <c r="CF136" s="57">
        <f t="shared" si="29"/>
        <v>16.41413551</v>
      </c>
      <c r="CG136" s="57">
        <f>IF(UI!$D$19="Less efficient is fine",-0.479 + 0.0553*(CF136) + -0.000521*(CF136)^2,IF(UI!$D$19="More efficient the better",0.099 + -0.00591*(CF136) + 0.000429*(CF136)^2,0.0238*(CF136) + -0.238))</f>
        <v>0.1526564251</v>
      </c>
      <c r="CH136" s="57">
        <v>0.6309204161147038</v>
      </c>
      <c r="CI136" s="57">
        <f t="shared" si="30"/>
        <v>14.3171782</v>
      </c>
      <c r="CJ136" s="57">
        <f>IF(UI!$D$19="Less efficient is fine",-0.479 + 0.0553*(CI136) + -0.000521*(CI136)^2,IF(UI!$D$19="More efficient the better",0.099 + -0.00591*(CI136) + 0.000429*(CI136)^2,0.0238*(CI136) + -0.238))</f>
        <v>0.1027488412</v>
      </c>
      <c r="CK136" s="57">
        <v>0.40333002840089094</v>
      </c>
      <c r="CL136" s="57">
        <f t="shared" si="31"/>
        <v>25.4907128</v>
      </c>
      <c r="CM136" s="57">
        <f>IF(UI!$D$19="Less efficient is fine",-0.479 + 0.0553*(CL136) + -0.000521*(CL136)^2,IF(UI!$D$19="More efficient the better",0.099 + -0.00591*(CL136) + 0.000429*(CL136)^2,0.0238*(CL136) + -0.238))</f>
        <v>0.3686789646</v>
      </c>
      <c r="CN136" s="57">
        <v>0.2496264654621858</v>
      </c>
      <c r="CO136" s="57">
        <f t="shared" si="32"/>
        <v>25.53289163</v>
      </c>
      <c r="CP136" s="57">
        <f>IF(UI!$D$19="Less efficient is fine",-0.479 + 0.0553*(CO136) + -0.000521*(CO136)^2,IF(UI!$D$19="More efficient the better",0.099 + -0.00591*(CO136) + 0.000429*(CO136)^2,0.0238*(CO136) + -0.238))</f>
        <v>0.3696828208</v>
      </c>
      <c r="CQ136" s="57">
        <v>0.1667389474398766</v>
      </c>
      <c r="CR136" s="57">
        <f t="shared" si="33"/>
        <v>21.17611497</v>
      </c>
      <c r="CS136" s="57">
        <f>IF(UI!$D$19="Less efficient is fine",-0.479 + 0.0553*(CR136) + -0.000521*(CR136)^2,IF(UI!$D$19="More efficient the better",0.099 + -0.00591*(CR136) + 0.000429*(CR136)^2,0.0238*(CR136) + -0.238))</f>
        <v>0.2659915364</v>
      </c>
      <c r="CT136" s="57">
        <v>0.7698307768543888</v>
      </c>
      <c r="CU136" s="57">
        <f t="shared" si="34"/>
        <v>17.26275404</v>
      </c>
      <c r="CV136" s="57">
        <f>IF(UI!$D$19="Less efficient is fine",-0.479 + 0.0553*(CU136) + -0.000521*(CU136)^2,IF(UI!$D$19="More efficient the better",0.099 + -0.00591*(CU136) + 0.000429*(CU136)^2,0.0238*(CU136) + -0.238))</f>
        <v>0.1728535462</v>
      </c>
      <c r="CW136" s="57">
        <v>0.9918940585527005</v>
      </c>
      <c r="CX136" s="57">
        <f t="shared" si="35"/>
        <v>30.58358886</v>
      </c>
      <c r="CY136" s="57">
        <f>IF(UI!$D$19="Less efficient is fine",-0.479 + 0.0553*(CX136) + -0.000521*(CX136)^2,IF(UI!$D$19="More efficient the better",0.099 + -0.00591*(CX136) + 0.000429*(CX136)^2,0.0238*(CX136) + -0.238))</f>
        <v>0.4898894149</v>
      </c>
      <c r="CZ136" s="57">
        <v>0.6780798418644359</v>
      </c>
      <c r="DA136" s="57">
        <f t="shared" si="36"/>
        <v>25.59962323</v>
      </c>
      <c r="DB136" s="57">
        <f>IF(UI!$D$19="Less efficient is fine",-0.479 + 0.0553*(DA136) + -0.000521*(DA136)^2,IF(UI!$D$19="Efficient",0.099 + -0.00591*(DA136) + 0.000429*(DA136)^2,0.0238*(DA136) + -0.238))</f>
        <v>0.3712710329</v>
      </c>
      <c r="DC136" s="57">
        <v>0.818675927517415</v>
      </c>
      <c r="DD136" s="57">
        <f t="shared" si="37"/>
        <v>22.78477125</v>
      </c>
      <c r="DE136" s="57">
        <f>IF(UI!$D$19="Less efficient is fine",-0.479 + 0.0553*(DD136) + -0.000521*(DD136)^2,IF(UI!$D$19="More efficient the better",0.099 + -0.00591*(DD136) + 0.000429*(DD136)^2,0.0238*(DD136) + -0.238))</f>
        <v>0.3042775558</v>
      </c>
      <c r="DF136" s="57">
        <v>0.13698865374000302</v>
      </c>
      <c r="DG136" s="57">
        <f t="shared" si="38"/>
        <v>25.09371367</v>
      </c>
      <c r="DH136" s="57">
        <f>IF(UI!$D$19="Less efficient is fine",-0.479 + 0.0553*(DG136) + -0.000521*(DG136)^2,IF(UI!$D$19="More efficient the better",0.099 + -0.00591*(DG136) + 0.000429*(DG136)^2,0.0238*(DG136) + -0.238))</f>
        <v>0.3592303853</v>
      </c>
      <c r="DI136" s="57">
        <v>0.24724004945246036</v>
      </c>
      <c r="DJ136" s="57">
        <f t="shared" si="39"/>
        <v>30.81277116</v>
      </c>
      <c r="DK136" s="57">
        <f>IF(UI!$D$19="Less efficient is fine",-0.479 + 0.0553*(DJ136) + -0.000521*(DJ136)^2,IF(UI!$D$19="More efficient the better",0.099 + -0.00591*(DJ136) + 0.000429*(DJ136)^2,0.0238*(DJ136) + -0.238))</f>
        <v>0.4953439535</v>
      </c>
      <c r="DL136" s="57">
        <v>0.2572757249251443</v>
      </c>
      <c r="DM136" s="57">
        <f t="shared" si="40"/>
        <v>26.15196725</v>
      </c>
      <c r="DN136" s="57">
        <f>IF(UI!$D$19="Less efficient is fine",-0.479 + 0.0553*(DM136) + -0.000521*(DM136)^2,IF(UI!$D$19="More efficient the better",0.099 + -0.00591*(DM136) + 0.000429*(DM136)^2,0.0238*(DM136) + -0.238))</f>
        <v>0.3844168206</v>
      </c>
      <c r="DO136" s="57">
        <v>0.15793786584826897</v>
      </c>
      <c r="DP136" s="57">
        <f t="shared" si="41"/>
        <v>25.68608469</v>
      </c>
      <c r="DQ136" s="57">
        <f>IF(UI!$D$19="Less efficient is fine",-0.479 + 0.0553*(DP136) + -0.000521*(DP136)^2,IF(UI!$D$19="More efficient the better",0.099 + -0.00591*(DP136) + 0.000429*(DP136)^2,0.0238*(DP136) + -0.238))</f>
        <v>0.3733288156</v>
      </c>
      <c r="DR136" s="57">
        <v>0.7111179022271404</v>
      </c>
      <c r="DS136" s="57">
        <f t="shared" si="42"/>
        <v>23.54280188</v>
      </c>
      <c r="DT136" s="57">
        <f>IF(UI!$D$19="Less efficient is fine",-0.479 + 0.0553*(DS136) + -0.000521*(DS136)^2,IF(UI!$D$19="More efficient the better",0.099 + -0.00591*(DS136) + 0.000429*(DS136)^2,0.0238*(DS136) + -0.238))</f>
        <v>0.3223186847</v>
      </c>
      <c r="DU136" s="57">
        <v>0.5302378645418275</v>
      </c>
      <c r="DV136" s="57">
        <f t="shared" si="43"/>
        <v>21.88885528</v>
      </c>
      <c r="DW136" s="57">
        <f>IF(UI!$D$19="Less efficient is fine",-0.479 + 0.0553*(DV136) + -0.000521*(DV136)^2,IF(UI!$D$19="More efficient the better",0.099 + -0.00591*(DV136) + 0.000429*(DV136)^2,0.0238*(DV136) + -0.238))</f>
        <v>0.2829547557</v>
      </c>
      <c r="DX136" s="57">
        <v>0.014437492320984013</v>
      </c>
      <c r="DY136" s="99">
        <f t="shared" si="44"/>
        <v>27.84963205</v>
      </c>
      <c r="DZ136" s="57">
        <f>IF(UI!$D$19="Less efficient is fine",-0.479 + 0.0553*(DY136) + -0.000521*(DY136)^2,IF(UI!$D$19="More efficient the better",0.099 + -0.00591*(DY136) + 0.000429*(DY136)^2,0.0238*(DY136) + -0.238))</f>
        <v>0.4248212427</v>
      </c>
      <c r="EA136" s="57">
        <v>0.9897584430226213</v>
      </c>
      <c r="EB136" s="99">
        <f t="shared" si="45"/>
        <v>30.33710482</v>
      </c>
      <c r="EC136" s="57">
        <f>IF(UI!$D$19="Less efficient is fine",-0.479 + 0.0553*(EB136) + -0.000521*(EB136)^2,IF(UI!$D$19="More efficient the better",0.099 + -0.00591*(EB136) + 0.000429*(EB136)^2,0.0238*(EB136) + -0.238))</f>
        <v>0.4840230947</v>
      </c>
      <c r="ED136" s="57">
        <v>0.8877626298750383</v>
      </c>
      <c r="EE136" s="99">
        <f t="shared" si="46"/>
        <v>25.1436479</v>
      </c>
      <c r="EF136" s="57">
        <f>IF(UI!$D$19="Less efficient is fine",-0.479 + 0.0553*(EE136) + -0.000521*(EE136)^2,IF(UI!$D$19="More efficient the better",0.099 + -0.00591*(EE136) + 0.000429*(EE136)^2,0.0238*(EE136) + -0.238))</f>
        <v>0.36041882</v>
      </c>
      <c r="EG136" s="57">
        <v>0.7018002722164304</v>
      </c>
      <c r="EH136" s="99">
        <f t="shared" si="47"/>
        <v>19.1467922</v>
      </c>
      <c r="EI136" s="57">
        <f>IF(UI!$D$19="Less efficient is fine",-0.479 + 0.0553*(EH136) + -0.000521*(EH136)^2,IF(UI!$D$19="More efficient the better",0.099 + -0.00591*(EH136) + 0.000429*(EH136)^2,0.0238*(EH136) + -0.238))</f>
        <v>0.2176936544</v>
      </c>
      <c r="EJ136" s="57">
        <v>0.5911567125331589</v>
      </c>
      <c r="EK136" s="99">
        <f t="shared" si="48"/>
        <v>17.3704711</v>
      </c>
      <c r="EL136" s="57">
        <f>IF(UI!$D$19="Less efficient is fine",-0.479 + 0.0553*(EK136) + -0.000521*(EK136)^2,IF(UI!$D$19="More efficient the better",0.099 + -0.00591*(EK136) + 0.000429*(EK136)^2,0.0238*(EK136) + -0.238))</f>
        <v>0.1754172122</v>
      </c>
      <c r="EM136" s="57">
        <v>0.8219514085125533</v>
      </c>
      <c r="EN136" s="99">
        <f t="shared" si="49"/>
        <v>19.13269064</v>
      </c>
      <c r="EO136" s="57">
        <f>IF(UI!$D$19="Less efficient is fine",-0.479 + 0.0553*(EN136) + -0.000521*(EN136)^2,IF(UI!$D$19="More efficient the better",0.099 + -0.00591*(EN136) + 0.000429*(EN136)^2,0.0238*(EN136) + -0.238))</f>
        <v>0.2173580372</v>
      </c>
      <c r="EP136" s="57">
        <v>0.05127625237905742</v>
      </c>
      <c r="EQ136" s="99">
        <f t="shared" si="50"/>
        <v>29.3232157</v>
      </c>
      <c r="ER136" s="57">
        <f>IF(UI!$D$19="Less efficient is fine",-0.479 + 0.0553*(EQ136) + -0.000521*(EQ136)^2,IF(UI!$D$19="More efficient the better",0.099 + -0.00591*(EQ136) + 0.000429*(EQ136)^2,0.0238*(EQ136) + -0.238))</f>
        <v>0.4598925337</v>
      </c>
      <c r="ES136" s="57">
        <v>0.9055327892701986</v>
      </c>
      <c r="ET136" s="99">
        <f t="shared" si="51"/>
        <v>19.58966113</v>
      </c>
      <c r="EU136" s="57">
        <f>IF(UI!$D$19="Less efficient is fine",-0.479 + 0.0553*(ET136) + -0.000521*(ET136)^2,IF(UI!$D$19="More efficient the better",0.099 + -0.00591*(ET136) + 0.000429*(ET136)^2,0.0238*(ET136) + -0.238))</f>
        <v>0.2282339349</v>
      </c>
      <c r="EV136" s="57">
        <v>0.9387166798001192</v>
      </c>
      <c r="EW136" s="99">
        <f t="shared" si="52"/>
        <v>21.63744553</v>
      </c>
      <c r="EX136" s="57">
        <f>IF(UI!$D$19="Less efficient is fine",-0.479 + 0.0553*(EW136) + -0.000521*(EW136)^2,IF(UI!$D$19="More efficient the better",0.099 + -0.00591*(EW136) + 0.000429*(EW136)^2,0.0238*(EW136) + -0.238))</f>
        <v>0.2769712036</v>
      </c>
      <c r="EY136" s="57">
        <v>0.97389971649751</v>
      </c>
      <c r="EZ136" s="99">
        <f t="shared" si="53"/>
        <v>13.97186505</v>
      </c>
      <c r="FA136" s="57">
        <f>IF(UI!$D$19="Less efficient is fine",-0.479 + 0.0553*(EZ136) + -0.000521*(EZ136)^2,IF(UI!$D$19="More efficient the better",0.099 + -0.00591*(EZ136) + 0.000429*(EZ136)^2,0.0238*(EZ136) + -0.238))</f>
        <v>0.09453038812</v>
      </c>
      <c r="FB136" s="57">
        <v>0.3168461654876268</v>
      </c>
      <c r="FC136" s="99">
        <f t="shared" si="54"/>
        <v>11.19407192</v>
      </c>
      <c r="FD136" s="57">
        <f>IF(UI!$D$19="Less efficient is fine",-0.479 + 0.0553*(FC136) + -0.000521*(FC136)^2,IF(UI!$D$19="More efficient the better",0.099 + -0.00591*(FC136) + 0.000429*(FC136)^2,0.0238*(FC136) + -0.238))</f>
        <v>0.02841891164</v>
      </c>
      <c r="FE136" s="57">
        <v>0.18562869197359333</v>
      </c>
      <c r="FF136" s="57">
        <f t="shared" si="55"/>
        <v>34.61636175</v>
      </c>
      <c r="FG136" s="57">
        <f>IF(UI!$D$19="Less efficient is fine",-0.479 + 0.0553*(FF136) + -0.000521*(FF136)^2,IF(UI!$D$19="More efficient the better",0.099 + -0.00591*(FF136) + 0.000429*(FF136)^2,0.0238*(FF136) + -0.238))</f>
        <v>0.5858694095</v>
      </c>
    </row>
    <row r="137" ht="15.75" customHeight="1">
      <c r="A137" s="57">
        <f t="shared" si="1"/>
        <v>0.2386984412</v>
      </c>
      <c r="B137" s="57">
        <v>0.4336463633717359</v>
      </c>
      <c r="C137" s="57">
        <f t="shared" si="2"/>
        <v>33.12207038</v>
      </c>
      <c r="D137" s="57">
        <f>IF(UI!$D$19="Less efficient is fine",-0.479 + 0.0553*(C137) + -0.000521*(C137)^2,IF(UI!$D$19="More efficient the better",0.099 + -0.00591*(C137) + 0.000429*(C137)^2,0.0238*(C137) + -0.238))</f>
        <v>0.5503052751</v>
      </c>
      <c r="E137" s="57">
        <v>0.736660382329094</v>
      </c>
      <c r="F137" s="57">
        <f t="shared" si="3"/>
        <v>21.88612889</v>
      </c>
      <c r="G137" s="57">
        <f>IF(UI!$D$19="Less efficient is fine",-0.479 + 0.0553*(F137) + -0.000521*(F137)^2,IF(UI!$D$19="More efficient the better",0.099 + -0.00591*(F137) + 0.000429*(F137)^2,0.0238*(F137) + -0.238))</f>
        <v>0.2828898675</v>
      </c>
      <c r="H137" s="57">
        <v>0.9777258565790956</v>
      </c>
      <c r="I137" s="57">
        <f t="shared" si="4"/>
        <v>34.0684413</v>
      </c>
      <c r="J137" s="57">
        <f>IF(UI!$D$19="Less efficient is fine",-0.479 + 0.0553*(I137) + -0.000521*(I137)^2,IF(UI!$D$19="More efficient the better",0.099 + -0.00591*(I137) + 0.000429*(I137)^2,0.0238*(I137) + -0.238))</f>
        <v>0.5728289029</v>
      </c>
      <c r="K137" s="57">
        <v>0.9843978972872476</v>
      </c>
      <c r="L137" s="99">
        <f t="shared" si="5"/>
        <v>22.59790694</v>
      </c>
      <c r="M137" s="57">
        <f>IF(UI!$D$19="Less efficient is fine",-0.479 + 0.0553*(L137) + -0.000521*(L137)^2,IF(UI!$D$19="More efficient the better",0.099 + -0.00591*(L137) + 0.000429*(L137)^2,0.0238*(L137) + -0.238))</f>
        <v>0.2998301852</v>
      </c>
      <c r="N137" s="57">
        <v>0.02705566395751524</v>
      </c>
      <c r="O137" s="57">
        <f t="shared" si="6"/>
        <v>23.04678288</v>
      </c>
      <c r="P137" s="57">
        <f>IF(UI!$D$19="Less efficient is fine",-0.479 + 0.0553*(O137) + -0.000521*(O137)^2,IF(UI!$D$19="More efficient the better",0.099 + -0.00591*(O137) + 0.000429*(O137)^2,0.0238*(O137) + -0.238))</f>
        <v>0.3105134325</v>
      </c>
      <c r="Q137" s="57">
        <v>0.11028211213522021</v>
      </c>
      <c r="R137" s="57">
        <f t="shared" si="7"/>
        <v>20.6437493</v>
      </c>
      <c r="S137" s="57">
        <f>IF(UI!$D$19="Less efficient is fine",-0.479 + 0.0553*(R137) + -0.000521*(R137)^2,IF(UI!$D$19="More efficient the better",0.099 + -0.00591*(R137) + 0.000429*(R137)^2,0.0238*(R137) + -0.238))</f>
        <v>0.2533212332</v>
      </c>
      <c r="T137" s="57">
        <v>0.2857728659070323</v>
      </c>
      <c r="U137" s="57">
        <f t="shared" si="8"/>
        <v>25.78003218</v>
      </c>
      <c r="V137" s="57">
        <f>IF(UI!$D$19="Less efficient is fine",-0.479 + 0.0553*(U137) + -0.000521*(U137)^2,IF(UI!$D$19="More efficient the better",0.099 + -0.00591*(U137) + 0.000429*(U137)^2,0.0238*(U137) + -0.238))</f>
        <v>0.3755647659</v>
      </c>
      <c r="W137" s="57">
        <v>0.5475731142121435</v>
      </c>
      <c r="X137" s="57">
        <f t="shared" si="9"/>
        <v>17.07659639</v>
      </c>
      <c r="Y137" s="57">
        <f>IF(UI!$D$19="Less efficient is fine",-0.479 + 0.0553*(X137) + -0.000521*(X137)^2,IF(UI!$D$19="More efficient the better",0.099 + -0.00591*(X137) + 0.000429*(X137)^2,0.0238*(X137) + -0.238))</f>
        <v>0.1684229942</v>
      </c>
      <c r="Z137" s="57">
        <v>0.0985917144827807</v>
      </c>
      <c r="AA137" s="57">
        <f t="shared" si="10"/>
        <v>24.33216022</v>
      </c>
      <c r="AB137" s="57">
        <f>IF(UI!$D$19="Less efficient is fine",-0.479 + 0.0553*(AA137) + -0.000521*(AA137)^2,IF(UI!$D$19="More efficient the better",0.099 + -0.00591*(AA137) + 0.000429*(AA137)^2,0.0238*(AA137) + -0.238))</f>
        <v>0.3411054133</v>
      </c>
      <c r="AC137" s="57">
        <v>0.8529645655669779</v>
      </c>
      <c r="AD137" s="57">
        <f t="shared" si="11"/>
        <v>26.02989407</v>
      </c>
      <c r="AE137" s="57">
        <f>IF(UI!$D$19="Less efficient is fine",-0.479 + 0.0553*(AD137) + -0.000521*(AD137)^2,IF(UI!$D$19="More efficient the better",0.099 + -0.00591*(AD137) + 0.000429*(AD137)^2,0.0238*(AD137) + -0.238))</f>
        <v>0.3815114788</v>
      </c>
      <c r="AF137" s="57">
        <v>0.30229513588326395</v>
      </c>
      <c r="AG137" s="57">
        <f t="shared" si="12"/>
        <v>28.73905417</v>
      </c>
      <c r="AH137" s="57">
        <f>IF(UI!$D$19="Less efficient is fine",-0.479 + 0.0553*(AG137) + -0.000521*(AG137)^2,IF(UI!$D$19="More efficient the better",0.099 + -0.00591*(AG137) + 0.000429*(AG137)^2,0.0238*(AG137) + -0.238))</f>
        <v>0.4459894893</v>
      </c>
      <c r="AI137" s="57">
        <v>0.17805362934213287</v>
      </c>
      <c r="AJ137" s="57">
        <f t="shared" si="13"/>
        <v>26.19349446</v>
      </c>
      <c r="AK137" s="57">
        <f>IF(UI!$D$19="Less efficient is fine",-0.479 + 0.0553*(AJ137) + -0.000521*(AJ137)^2,IF(UI!$D$19="More efficient the better",0.099 + -0.00591*(AJ137) + 0.000429*(AJ137)^2,0.0238*(AJ137) + -0.238))</f>
        <v>0.3854051682</v>
      </c>
      <c r="AL137" s="57">
        <v>0.44850683669329894</v>
      </c>
      <c r="AM137" s="57">
        <f t="shared" si="14"/>
        <v>24.36777014</v>
      </c>
      <c r="AN137" s="57">
        <f>IF(UI!$D$19="Less efficient is fine",-0.479 + 0.0553*(AM137) + -0.000521*(AM137)^2,IF(UI!$D$19="More efficient the better",0.099 + -0.00591*(AM137) + 0.000429*(AM137)^2,0.0238*(AM137) + -0.238))</f>
        <v>0.3419529294</v>
      </c>
      <c r="AO137" s="57">
        <v>0.7444259531027762</v>
      </c>
      <c r="AP137" s="57">
        <f t="shared" si="15"/>
        <v>19.19174947</v>
      </c>
      <c r="AQ137" s="57">
        <f>IF(UI!$D$19="Less efficient is fine",-0.479 + 0.0553*(AP137) + -0.000521*(AP137)^2,IF(UI!$D$19="More efficient the better",0.099 + -0.00591*(AP137) + 0.000429*(AP137)^2,0.0238*(AP137) + -0.238))</f>
        <v>0.2187636374</v>
      </c>
      <c r="AR137" s="57">
        <v>0.9290924532275338</v>
      </c>
      <c r="AS137" s="57">
        <f t="shared" si="16"/>
        <v>31.12255375</v>
      </c>
      <c r="AT137" s="57">
        <f>IF(UI!$D$19="Less efficient is fine",-0.479 + 0.0553*(AS137) + -0.000521*(AS137)^2,IF(UI!$D$19="More efficient the better",0.099 + -0.00591*(AS137) + 0.000429*(AS137)^2,0.0238*(AS137) + -0.238))</f>
        <v>0.5027167792</v>
      </c>
      <c r="AU137" s="57">
        <v>0.16241219884968372</v>
      </c>
      <c r="AV137" s="57">
        <f t="shared" si="17"/>
        <v>24.99476787</v>
      </c>
      <c r="AW137" s="57">
        <f>IF(UI!$D$19="Less efficient is fine",-0.479 + 0.0553*(AV137) + -0.000521*(AV137)^2,IF(UI!$D$19="More efficient the better",0.099 + -0.00591*(AV137) + 0.000429*(AV137)^2,0.0238*(AV137) + -0.238))</f>
        <v>0.3568754754</v>
      </c>
      <c r="AX137" s="57">
        <v>0.4620740990870167</v>
      </c>
      <c r="AY137" s="57">
        <f t="shared" si="18"/>
        <v>27.32596822</v>
      </c>
      <c r="AZ137" s="57">
        <f>IF(UI!$D$19="Less efficient is fine",-0.479 + 0.0553*(AY137) + -0.000521*(AY137)^2,IF(UI!$D$19="More efficient the better",0.099 + -0.00591*(AY137) + 0.000429*(AY137)^2,0.0238*(AY137) + -0.238))</f>
        <v>0.4123580436</v>
      </c>
      <c r="BA137" s="57">
        <v>0.6035521024158195</v>
      </c>
      <c r="BB137" s="57">
        <f t="shared" si="19"/>
        <v>17.64686706</v>
      </c>
      <c r="BC137" s="57">
        <f>IF(UI!$D$19="Less efficient is fine",-0.479 + 0.0553*(BB137) + -0.000521*(BB137)^2,IF(UI!$D$19="More efficient the better",0.099 + -0.00591*(BB137) + 0.000429*(BB137)^2,0.0238*(BB137) + -0.238))</f>
        <v>0.1819954359</v>
      </c>
      <c r="BD137" s="57">
        <v>0.04200971383197938</v>
      </c>
      <c r="BE137" s="57">
        <f t="shared" si="20"/>
        <v>19.44930524</v>
      </c>
      <c r="BF137" s="57">
        <f>IF(UI!$D$19="Less efficient is fine",-0.479 + 0.0553*(BE137) + -0.000521*(BE137)^2,IF(UI!$D$19="More efficient the better",0.099 + -0.00591*(BE137) + 0.000429*(BE137)^2,0.0238*(BE137) + -0.238))</f>
        <v>0.2248934648</v>
      </c>
      <c r="BG137" s="57">
        <v>0.25159553705408977</v>
      </c>
      <c r="BH137" s="57">
        <f t="shared" si="21"/>
        <v>26.54679811</v>
      </c>
      <c r="BI137" s="57">
        <f>IF(UI!$D$19="Less efficient is fine",-0.479 + 0.0553*(BH137) + -0.000521*(BH137)^2,IF(UI!$D$19="More efficient the better",0.099 + -0.00591*(BH137) + 0.000429*(BH137)^2,0.0238*(BH137) + -0.238))</f>
        <v>0.3938137951</v>
      </c>
      <c r="BJ137" s="57">
        <v>0.6540901405721256</v>
      </c>
      <c r="BK137" s="57">
        <f t="shared" si="22"/>
        <v>13.6579439</v>
      </c>
      <c r="BL137" s="57">
        <f>IF(UI!$D$19="Less efficient is fine",-0.479 + 0.0553*(BK137) + -0.000521*(BK137)^2,IF(UI!$D$19="More efficient the better",0.099 + -0.00591*(BK137) + 0.000429*(BK137)^2,0.0238*(BK137) + -0.238))</f>
        <v>0.08705906476</v>
      </c>
      <c r="BM137" s="57">
        <v>0.8197524294675163</v>
      </c>
      <c r="BN137" s="57">
        <f t="shared" si="23"/>
        <v>26.48284539</v>
      </c>
      <c r="BO137" s="57">
        <f>IF(UI!$D$19="Less efficient is fine",-0.479 + 0.0553*(BN137) + -0.000521*(BN137)^2,IF(UI!$D$19="More efficient the better",0.099 + -0.00591*(BN137) + 0.000429*(BN137)^2,0.0238*(BN137) + -0.238))</f>
        <v>0.3922917204</v>
      </c>
      <c r="BP137" s="57">
        <v>0.4071615111176079</v>
      </c>
      <c r="BQ137" s="57">
        <f t="shared" si="24"/>
        <v>24.06079317</v>
      </c>
      <c r="BR137" s="57">
        <f>IF(UI!$D$19="Less efficient is fine",-0.479 + 0.0553*(BQ137) + -0.000521*(BQ137)^2,IF(UI!$D$19="More efficient the better",0.099 + -0.00591*(BQ137) + 0.000429*(BQ137)^2,0.0238*(BQ137) + -0.238))</f>
        <v>0.3346468775</v>
      </c>
      <c r="BS137" s="57">
        <v>0.01512824885363906</v>
      </c>
      <c r="BT137" s="57">
        <f t="shared" si="25"/>
        <v>21.43485987</v>
      </c>
      <c r="BU137" s="57">
        <f>IF(UI!$D$19="Less efficient is fine",-0.479 + 0.0553*(BT137) + -0.000521*(BT137)^2,IF(UI!$D$19="More efficient the better",0.099 + -0.00591*(BT137) + 0.000429*(BT137)^2,0.0238*(BT137) + -0.238))</f>
        <v>0.272149665</v>
      </c>
      <c r="BV137" s="57">
        <v>0.19719303955888323</v>
      </c>
      <c r="BW137" s="57">
        <f t="shared" si="26"/>
        <v>15.88400497</v>
      </c>
      <c r="BX137" s="57">
        <f>IF(UI!$D$19="Less efficient is fine",-0.479 + 0.0553*(BW137) + -0.000521*(BW137)^2,IF(UI!$D$19="More efficient the better",0.099 + -0.00591*(BW137) + 0.000429*(BW137)^2,0.0238*(BW137) + -0.238))</f>
        <v>0.1400393182</v>
      </c>
      <c r="BY137" s="57">
        <v>0.9448482570868801</v>
      </c>
      <c r="BZ137" s="57">
        <f t="shared" si="27"/>
        <v>28.19658719</v>
      </c>
      <c r="CA137" s="57">
        <f>IF(UI!$D$19="Less efficient is fine",-0.479 + 0.0553*(BZ137) + -0.000521*(BZ137)^2,IF(UI!$D$19="More efficient the better",0.099 + -0.00591*(BZ137) + 0.000429*(BZ137)^2,0.0238*(BZ137) + -0.238))</f>
        <v>0.4330787752</v>
      </c>
      <c r="CB137" s="57">
        <v>0.4260915470286448</v>
      </c>
      <c r="CC137" s="57">
        <f t="shared" si="28"/>
        <v>25.23098172</v>
      </c>
      <c r="CD137" s="57">
        <f>IF(UI!$D$19="Less efficient is fine",-0.479 + 0.0553*(CC137) + -0.000521*(CC137)^2,IF(UI!$D$19="More efficient the better",0.099 + -0.00591*(CC137) + 0.000429*(CC137)^2,0.0238*(CC137) + -0.238))</f>
        <v>0.362497365</v>
      </c>
      <c r="CE137" s="57">
        <v>0.47170638534615816</v>
      </c>
      <c r="CF137" s="57">
        <f t="shared" si="29"/>
        <v>17.42823595</v>
      </c>
      <c r="CG137" s="57">
        <f>IF(UI!$D$19="Less efficient is fine",-0.479 + 0.0553*(CF137) + -0.000521*(CF137)^2,IF(UI!$D$19="More efficient the better",0.099 + -0.00591*(CF137) + 0.000429*(CF137)^2,0.0238*(CF137) + -0.238))</f>
        <v>0.1767920156</v>
      </c>
      <c r="CH137" s="57">
        <v>0.3180092108016108</v>
      </c>
      <c r="CI137" s="57">
        <f t="shared" si="30"/>
        <v>16.99376908</v>
      </c>
      <c r="CJ137" s="57">
        <f>IF(UI!$D$19="Less efficient is fine",-0.479 + 0.0553*(CI137) + -0.000521*(CI137)^2,IF(UI!$D$19="More efficient the better",0.099 + -0.00591*(CI137) + 0.000429*(CI137)^2,0.0238*(CI137) + -0.238))</f>
        <v>0.166451704</v>
      </c>
      <c r="CK137" s="57">
        <v>0.4154244970427251</v>
      </c>
      <c r="CL137" s="57">
        <f t="shared" si="31"/>
        <v>25.55754592</v>
      </c>
      <c r="CM137" s="57">
        <f>IF(UI!$D$19="Less efficient is fine",-0.479 + 0.0553*(CL137) + -0.000521*(CL137)^2,IF(UI!$D$19="More efficient the better",0.099 + -0.00591*(CL137) + 0.000429*(CL137)^2,0.0238*(CL137) + -0.238))</f>
        <v>0.370269593</v>
      </c>
      <c r="CN137" s="57">
        <v>0.19948565941448448</v>
      </c>
      <c r="CO137" s="57">
        <f t="shared" si="32"/>
        <v>25.15820882</v>
      </c>
      <c r="CP137" s="57">
        <f>IF(UI!$D$19="Less efficient is fine",-0.479 + 0.0553*(CO137) + -0.000521*(CO137)^2,IF(UI!$D$19="More efficient the better",0.099 + -0.00591*(CO137) + 0.000429*(CO137)^2,0.0238*(CO137) + -0.238))</f>
        <v>0.36076537</v>
      </c>
      <c r="CQ137" s="57">
        <v>0.24235465369284837</v>
      </c>
      <c r="CR137" s="57">
        <f t="shared" si="33"/>
        <v>21.82915873</v>
      </c>
      <c r="CS137" s="57">
        <f>IF(UI!$D$19="Less efficient is fine",-0.479 + 0.0553*(CR137) + -0.000521*(CR137)^2,IF(UI!$D$19="More efficient the better",0.099 + -0.00591*(CR137) + 0.000429*(CR137)^2,0.0238*(CR137) + -0.238))</f>
        <v>0.2815339777</v>
      </c>
      <c r="CT137" s="57">
        <v>0.2134604991014183</v>
      </c>
      <c r="CU137" s="57">
        <f t="shared" si="34"/>
        <v>18.63347979</v>
      </c>
      <c r="CV137" s="57">
        <f>IF(UI!$D$19="Less efficient is fine",-0.479 + 0.0553*(CU137) + -0.000521*(CU137)^2,IF(UI!$D$19="More efficient the better",0.099 + -0.00591*(CU137) + 0.000429*(CU137)^2,0.0238*(CU137) + -0.238))</f>
        <v>0.2054768191</v>
      </c>
      <c r="CW137" s="57">
        <v>0.5099638962045888</v>
      </c>
      <c r="CX137" s="57">
        <f t="shared" si="35"/>
        <v>20.98710139</v>
      </c>
      <c r="CY137" s="57">
        <f>IF(UI!$D$19="Less efficient is fine",-0.479 + 0.0553*(CX137) + -0.000521*(CX137)^2,IF(UI!$D$19="More efficient the better",0.099 + -0.00591*(CX137) + 0.000429*(CX137)^2,0.0238*(CX137) + -0.238))</f>
        <v>0.2614930132</v>
      </c>
      <c r="CZ137" s="57">
        <v>0.049025202539668467</v>
      </c>
      <c r="DA137" s="57">
        <f t="shared" si="36"/>
        <v>27.40908506</v>
      </c>
      <c r="DB137" s="57">
        <f>IF(UI!$D$19="Less efficient is fine",-0.479 + 0.0553*(DA137) + -0.000521*(DA137)^2,IF(UI!$D$19="Efficient",0.099 + -0.00591*(DA137) + 0.000429*(DA137)^2,0.0238*(DA137) + -0.238))</f>
        <v>0.4143362244</v>
      </c>
      <c r="DC137" s="57">
        <v>0.9130565870880183</v>
      </c>
      <c r="DD137" s="57">
        <f t="shared" si="37"/>
        <v>24.38869664</v>
      </c>
      <c r="DE137" s="57">
        <f>IF(UI!$D$19="Less efficient is fine",-0.479 + 0.0553*(DD137) + -0.000521*(DD137)^2,IF(UI!$D$19="More efficient the better",0.099 + -0.00591*(DD137) + 0.000429*(DD137)^2,0.0238*(DD137) + -0.238))</f>
        <v>0.3424509801</v>
      </c>
      <c r="DF137" s="57">
        <v>0.7499218322938112</v>
      </c>
      <c r="DG137" s="57">
        <f t="shared" si="38"/>
        <v>23.65038204</v>
      </c>
      <c r="DH137" s="57">
        <f>IF(UI!$D$19="Less efficient is fine",-0.479 + 0.0553*(DG137) + -0.000521*(DG137)^2,IF(UI!$D$19="More efficient the better",0.099 + -0.00591*(DG137) + 0.000429*(DG137)^2,0.0238*(DG137) + -0.238))</f>
        <v>0.3248790924</v>
      </c>
      <c r="DI137" s="57">
        <v>0.02389556636543011</v>
      </c>
      <c r="DJ137" s="57">
        <f t="shared" si="39"/>
        <v>28.87444732</v>
      </c>
      <c r="DK137" s="57">
        <f>IF(UI!$D$19="Less efficient is fine",-0.479 + 0.0553*(DJ137) + -0.000521*(DJ137)^2,IF(UI!$D$19="More efficient the better",0.099 + -0.00591*(DJ137) + 0.000429*(DJ137)^2,0.0238*(DJ137) + -0.238))</f>
        <v>0.4492118463</v>
      </c>
      <c r="DL137" s="57">
        <v>0.6775743635892014</v>
      </c>
      <c r="DM137" s="57">
        <f t="shared" si="40"/>
        <v>22.77276311</v>
      </c>
      <c r="DN137" s="57">
        <f>IF(UI!$D$19="Less efficient is fine",-0.479 + 0.0553*(DM137) + -0.000521*(DM137)^2,IF(UI!$D$19="More efficient the better",0.099 + -0.00591*(DM137) + 0.000429*(DM137)^2,0.0238*(DM137) + -0.238))</f>
        <v>0.303991762</v>
      </c>
      <c r="DO137" s="57">
        <v>0.24437226838766968</v>
      </c>
      <c r="DP137" s="57">
        <f t="shared" si="41"/>
        <v>26.097308</v>
      </c>
      <c r="DQ137" s="57">
        <f>IF(UI!$D$19="Less efficient is fine",-0.479 + 0.0553*(DP137) + -0.000521*(DP137)^2,IF(UI!$D$19="More efficient the better",0.099 + -0.00591*(DP137) + 0.000429*(DP137)^2,0.0238*(DP137) + -0.238))</f>
        <v>0.3831159303</v>
      </c>
      <c r="DR137" s="57">
        <v>0.6452241785000252</v>
      </c>
      <c r="DS137" s="57">
        <f t="shared" si="42"/>
        <v>22.73596069</v>
      </c>
      <c r="DT137" s="57">
        <f>IF(UI!$D$19="Less efficient is fine",-0.479 + 0.0553*(DS137) + -0.000521*(DS137)^2,IF(UI!$D$19="More efficient the better",0.099 + -0.00591*(DS137) + 0.000429*(DS137)^2,0.0238*(DS137) + -0.238))</f>
        <v>0.3031158645</v>
      </c>
      <c r="DU137" s="57">
        <v>0.17188689584535544</v>
      </c>
      <c r="DV137" s="57">
        <f t="shared" si="43"/>
        <v>25.87948339</v>
      </c>
      <c r="DW137" s="57">
        <f>IF(UI!$D$19="Less efficient is fine",-0.479 + 0.0553*(DV137) + -0.000521*(DV137)^2,IF(UI!$D$19="More efficient the better",0.099 + -0.00591*(DV137) + 0.000429*(DV137)^2,0.0238*(DV137) + -0.238))</f>
        <v>0.3779317047</v>
      </c>
      <c r="DX137" s="57">
        <v>0.5356261698491809</v>
      </c>
      <c r="DY137" s="99">
        <f t="shared" si="44"/>
        <v>24.80985539</v>
      </c>
      <c r="DZ137" s="57">
        <f>IF(UI!$D$19="Less efficient is fine",-0.479 + 0.0553*(DY137) + -0.000521*(DY137)^2,IF(UI!$D$19="More efficient the better",0.099 + -0.00591*(DY137) + 0.000429*(DY137)^2,0.0238*(DY137) + -0.238))</f>
        <v>0.3524745582</v>
      </c>
      <c r="EA137" s="57">
        <v>0.4118796358479907</v>
      </c>
      <c r="EB137" s="99">
        <f t="shared" si="45"/>
        <v>26.53805925</v>
      </c>
      <c r="EC137" s="57">
        <f>IF(UI!$D$19="Less efficient is fine",-0.479 + 0.0553*(EB137) + -0.000521*(EB137)^2,IF(UI!$D$19="More efficient the better",0.099 + -0.00591*(EB137) + 0.000429*(EB137)^2,0.0238*(EB137) + -0.238))</f>
        <v>0.3936058102</v>
      </c>
      <c r="ED137" s="57">
        <v>0.9837197409482978</v>
      </c>
      <c r="EE137" s="99">
        <f t="shared" si="46"/>
        <v>27.5312814</v>
      </c>
      <c r="EF137" s="57">
        <f>IF(UI!$D$19="Less efficient is fine",-0.479 + 0.0553*(EE137) + -0.000521*(EE137)^2,IF(UI!$D$19="More efficient the better",0.099 + -0.00591*(EE137) + 0.000429*(EE137)^2,0.0238*(EE137) + -0.238))</f>
        <v>0.4172444973</v>
      </c>
      <c r="EG137" s="57">
        <v>0.5641919794741738</v>
      </c>
      <c r="EH137" s="99">
        <f t="shared" si="47"/>
        <v>17.71508822</v>
      </c>
      <c r="EI137" s="57">
        <f>IF(UI!$D$19="Less efficient is fine",-0.479 + 0.0553*(EH137) + -0.000521*(EH137)^2,IF(UI!$D$19="More efficient the better",0.099 + -0.00591*(EH137) + 0.000429*(EH137)^2,0.0238*(EH137) + -0.238))</f>
        <v>0.1836190996</v>
      </c>
      <c r="EJ137" s="57">
        <v>0.8104311791471359</v>
      </c>
      <c r="EK137" s="99">
        <f t="shared" si="48"/>
        <v>19.48572838</v>
      </c>
      <c r="EL137" s="57">
        <f>IF(UI!$D$19="Less efficient is fine",-0.479 + 0.0553*(EK137) + -0.000521*(EK137)^2,IF(UI!$D$19="More efficient the better",0.099 + -0.00591*(EK137) + 0.000429*(EK137)^2,0.0238*(EK137) + -0.238))</f>
        <v>0.2257603355</v>
      </c>
      <c r="EM137" s="57">
        <v>0.2609342524578847</v>
      </c>
      <c r="EN137" s="99">
        <f t="shared" si="49"/>
        <v>20.44480934</v>
      </c>
      <c r="EO137" s="57">
        <f>IF(UI!$D$19="Less efficient is fine",-0.479 + 0.0553*(EN137) + -0.000521*(EN137)^2,IF(UI!$D$19="More efficient the better",0.099 + -0.00591*(EN137) + 0.000429*(EN137)^2,0.0238*(EN137) + -0.238))</f>
        <v>0.2485864622</v>
      </c>
      <c r="EP137" s="57">
        <v>0.7834882207819929</v>
      </c>
      <c r="EQ137" s="99">
        <f t="shared" si="50"/>
        <v>36.997867</v>
      </c>
      <c r="ER137" s="57">
        <f>IF(UI!$D$19="Less efficient is fine",-0.479 + 0.0553*(EQ137) + -0.000521*(EQ137)^2,IF(UI!$D$19="More efficient the better",0.099 + -0.00591*(EQ137) + 0.000429*(EQ137)^2,0.0238*(EQ137) + -0.238))</f>
        <v>0.6425492346</v>
      </c>
      <c r="ES137" s="57">
        <v>0.7647230910687942</v>
      </c>
      <c r="ET137" s="99">
        <f t="shared" si="51"/>
        <v>18.19611647</v>
      </c>
      <c r="EU137" s="57">
        <f>IF(UI!$D$19="Less efficient is fine",-0.479 + 0.0553*(ET137) + -0.000521*(ET137)^2,IF(UI!$D$19="More efficient the better",0.099 + -0.00591*(ET137) + 0.000429*(ET137)^2,0.0238*(ET137) + -0.238))</f>
        <v>0.195067572</v>
      </c>
      <c r="EV137" s="57">
        <v>0.9909522189925919</v>
      </c>
      <c r="EW137" s="99">
        <f t="shared" si="52"/>
        <v>23.70798003</v>
      </c>
      <c r="EX137" s="57">
        <f>IF(UI!$D$19="Less efficient is fine",-0.479 + 0.0553*(EW137) + -0.000521*(EW137)^2,IF(UI!$D$19="More efficient the better",0.099 + -0.00591*(EW137) + 0.000429*(EW137)^2,0.0238*(EW137) + -0.238))</f>
        <v>0.3262499248</v>
      </c>
      <c r="EY137" s="57">
        <v>0.03421204443765158</v>
      </c>
      <c r="EZ137" s="99">
        <f t="shared" si="53"/>
        <v>12.39236998</v>
      </c>
      <c r="FA137" s="57">
        <f>IF(UI!$D$19="Less efficient is fine",-0.479 + 0.0553*(EZ137) + -0.000521*(EZ137)^2,IF(UI!$D$19="More efficient the better",0.099 + -0.00591*(EZ137) + 0.000429*(EZ137)^2,0.0238*(EZ137) + -0.238))</f>
        <v>0.05693840549</v>
      </c>
      <c r="FB137" s="57">
        <v>0.5845203893062471</v>
      </c>
      <c r="FC137" s="99">
        <f t="shared" si="54"/>
        <v>9.213966909</v>
      </c>
      <c r="FD137" s="57">
        <f>IF(UI!$D$19="Less efficient is fine",-0.479 + 0.0553*(FC137) + -0.000521*(FC137)^2,IF(UI!$D$19="More efficient the better",0.099 + -0.00591*(FC137) + 0.000429*(FC137)^2,0.0238*(FC137) + -0.238))</f>
        <v>-0.01870758757</v>
      </c>
      <c r="FE137" s="57">
        <v>0.4247682871971106</v>
      </c>
      <c r="FF137" s="57">
        <f t="shared" si="55"/>
        <v>38.52128855</v>
      </c>
      <c r="FG137" s="57">
        <f>IF(UI!$D$19="Less efficient is fine",-0.479 + 0.0553*(FF137) + -0.000521*(FF137)^2,IF(UI!$D$19="More efficient the better",0.099 + -0.00591*(FF137) + 0.000429*(FF137)^2,0.0238*(FF137) + -0.238))</f>
        <v>0.6788066674</v>
      </c>
    </row>
    <row r="138" ht="15.75" customHeight="1">
      <c r="A138" s="57">
        <f t="shared" si="1"/>
        <v>0.07793614049</v>
      </c>
      <c r="B138" s="57">
        <v>0.6246752820184533</v>
      </c>
      <c r="C138" s="57">
        <f t="shared" si="2"/>
        <v>27.2395936</v>
      </c>
      <c r="D138" s="57">
        <f>IF(UI!$D$19="Less efficient is fine",-0.479 + 0.0553*(C138) + -0.000521*(C138)^2,IF(UI!$D$19="More efficient the better",0.099 + -0.00591*(C138) + 0.000429*(C138)^2,0.0238*(C138) + -0.238))</f>
        <v>0.4103023278</v>
      </c>
      <c r="E138" s="57">
        <v>0.22259754131604959</v>
      </c>
      <c r="F138" s="57">
        <f t="shared" si="3"/>
        <v>23.33614704</v>
      </c>
      <c r="G138" s="57">
        <f>IF(UI!$D$19="Less efficient is fine",-0.479 + 0.0553*(F138) + -0.000521*(F138)^2,IF(UI!$D$19="More efficient the better",0.099 + -0.00591*(F138) + 0.000429*(F138)^2,0.0238*(F138) + -0.238))</f>
        <v>0.3174002995</v>
      </c>
      <c r="H138" s="57">
        <v>0.33218087500217897</v>
      </c>
      <c r="I138" s="57">
        <f t="shared" si="4"/>
        <v>33.03770973</v>
      </c>
      <c r="J138" s="57">
        <f>IF(UI!$D$19="Less efficient is fine",-0.479 + 0.0553*(I138) + -0.000521*(I138)^2,IF(UI!$D$19="More efficient the better",0.099 + -0.00591*(I138) + 0.000429*(I138)^2,0.0238*(I138) + -0.238))</f>
        <v>0.5482974915</v>
      </c>
      <c r="K138" s="57">
        <v>0.026128959548911035</v>
      </c>
      <c r="L138" s="99">
        <f t="shared" si="5"/>
        <v>18.68579973</v>
      </c>
      <c r="M138" s="57">
        <f>IF(UI!$D$19="Less efficient is fine",-0.479 + 0.0553*(L138) + -0.000521*(L138)^2,IF(UI!$D$19="More efficient the better",0.099 + -0.00591*(L138) + 0.000429*(L138)^2,0.0238*(L138) + -0.238))</f>
        <v>0.2067220336</v>
      </c>
      <c r="N138" s="57">
        <v>0.8916505477054288</v>
      </c>
      <c r="O138" s="57">
        <f t="shared" si="6"/>
        <v>25.91656176</v>
      </c>
      <c r="P138" s="57">
        <f>IF(UI!$D$19="Less efficient is fine",-0.479 + 0.0553*(O138) + -0.000521*(O138)^2,IF(UI!$D$19="More efficient the better",0.099 + -0.00591*(O138) + 0.000429*(O138)^2,0.0238*(O138) + -0.238))</f>
        <v>0.3788141698</v>
      </c>
      <c r="Q138" s="57">
        <v>0.6911920654962176</v>
      </c>
      <c r="R138" s="57">
        <f t="shared" si="7"/>
        <v>19.02595887</v>
      </c>
      <c r="S138" s="57">
        <f>IF(UI!$D$19="Less efficient is fine",-0.479 + 0.0553*(R138) + -0.000521*(R138)^2,IF(UI!$D$19="More efficient the better",0.099 + -0.00591*(R138) + 0.000429*(R138)^2,0.0238*(R138) + -0.238))</f>
        <v>0.2148178211</v>
      </c>
      <c r="T138" s="57">
        <v>0.11839141599342418</v>
      </c>
      <c r="U138" s="57">
        <f t="shared" si="8"/>
        <v>24.43301681</v>
      </c>
      <c r="V138" s="57">
        <f>IF(UI!$D$19="Less efficient is fine",-0.479 + 0.0553*(U138) + -0.000521*(U138)^2,IF(UI!$D$19="More efficient the better",0.099 + -0.00591*(U138) + 0.000429*(U138)^2,0.0238*(U138) + -0.238))</f>
        <v>0.3435058001</v>
      </c>
      <c r="W138" s="57">
        <v>0.7549544244204842</v>
      </c>
      <c r="X138" s="57">
        <f t="shared" si="9"/>
        <v>19.4328072</v>
      </c>
      <c r="Y138" s="57">
        <f>IF(UI!$D$19="Less efficient is fine",-0.479 + 0.0553*(X138) + -0.000521*(X138)^2,IF(UI!$D$19="More efficient the better",0.099 + -0.00591*(X138) + 0.000429*(X138)^2,0.0238*(X138) + -0.238))</f>
        <v>0.2245008113</v>
      </c>
      <c r="Z138" s="57">
        <v>0.07229708608454766</v>
      </c>
      <c r="AA138" s="57">
        <f t="shared" si="10"/>
        <v>24.14076621</v>
      </c>
      <c r="AB138" s="57">
        <f>IF(UI!$D$19="Less efficient is fine",-0.479 + 0.0553*(AA138) + -0.000521*(AA138)^2,IF(UI!$D$19="More efficient the better",0.099 + -0.00591*(AA138) + 0.000429*(AA138)^2,0.0238*(AA138) + -0.238))</f>
        <v>0.3365502358</v>
      </c>
      <c r="AC138" s="57">
        <v>0.4775001486825128</v>
      </c>
      <c r="AD138" s="57">
        <f t="shared" si="11"/>
        <v>27.9317235</v>
      </c>
      <c r="AE138" s="57">
        <f>IF(UI!$D$19="Less efficient is fine",-0.479 + 0.0553*(AD138) + -0.000521*(AD138)^2,IF(UI!$D$19="More efficient the better",0.099 + -0.00591*(AD138) + 0.000429*(AD138)^2,0.0238*(AD138) + -0.238))</f>
        <v>0.4267750193</v>
      </c>
      <c r="AF138" s="57">
        <v>0.34519817565285704</v>
      </c>
      <c r="AG138" s="57">
        <f t="shared" si="12"/>
        <v>29.35550043</v>
      </c>
      <c r="AH138" s="57">
        <f>IF(UI!$D$19="Less efficient is fine",-0.479 + 0.0553*(AG138) + -0.000521*(AG138)^2,IF(UI!$D$19="More efficient the better",0.099 + -0.00591*(AG138) + 0.000429*(AG138)^2,0.0238*(AG138) + -0.238))</f>
        <v>0.4606609102</v>
      </c>
      <c r="AI138" s="57">
        <v>0.35990688721775843</v>
      </c>
      <c r="AJ138" s="57">
        <f t="shared" si="13"/>
        <v>26.69683679</v>
      </c>
      <c r="AK138" s="57">
        <f>IF(UI!$D$19="Less efficient is fine",-0.479 + 0.0553*(AJ138) + -0.000521*(AJ138)^2,IF(UI!$D$19="More efficient the better",0.099 + -0.00591*(AJ138) + 0.000429*(AJ138)^2,0.0238*(AJ138) + -0.238))</f>
        <v>0.3973847156</v>
      </c>
      <c r="AL138" s="57">
        <v>0.46600117377322436</v>
      </c>
      <c r="AM138" s="57">
        <f t="shared" si="14"/>
        <v>24.41350672</v>
      </c>
      <c r="AN138" s="57">
        <f>IF(UI!$D$19="Less efficient is fine",-0.479 + 0.0553*(AM138) + -0.000521*(AM138)^2,IF(UI!$D$19="More efficient the better",0.099 + -0.00591*(AM138) + 0.000429*(AM138)^2,0.0238*(AM138) + -0.238))</f>
        <v>0.3430414599</v>
      </c>
      <c r="AO138" s="57">
        <v>0.8332154900578136</v>
      </c>
      <c r="AP138" s="57">
        <f t="shared" si="15"/>
        <v>20.30792633</v>
      </c>
      <c r="AQ138" s="57">
        <f>IF(UI!$D$19="Less efficient is fine",-0.479 + 0.0553*(AP138) + -0.000521*(AP138)^2,IF(UI!$D$19="More efficient the better",0.099 + -0.00591*(AP138) + 0.000429*(AP138)^2,0.0238*(AP138) + -0.238))</f>
        <v>0.2453286467</v>
      </c>
      <c r="AR138" s="57">
        <v>0.8722216939000086</v>
      </c>
      <c r="AS138" s="57">
        <f t="shared" si="16"/>
        <v>29.45251028</v>
      </c>
      <c r="AT138" s="57">
        <f>IF(UI!$D$19="Less efficient is fine",-0.479 + 0.0553*(AS138) + -0.000521*(AS138)^2,IF(UI!$D$19="More efficient the better",0.099 + -0.00591*(AS138) + 0.000429*(AS138)^2,0.0238*(AS138) + -0.238))</f>
        <v>0.4629697445</v>
      </c>
      <c r="AU138" s="57">
        <v>0.9120450467290134</v>
      </c>
      <c r="AV138" s="57">
        <f t="shared" si="17"/>
        <v>25.96073722</v>
      </c>
      <c r="AW138" s="57">
        <f>IF(UI!$D$19="Less efficient is fine",-0.479 + 0.0553*(AV138) + -0.000521*(AV138)^2,IF(UI!$D$19="More efficient the better",0.099 + -0.00591*(AV138) + 0.000429*(AV138)^2,0.0238*(AV138) + -0.238))</f>
        <v>0.3798655458</v>
      </c>
      <c r="AX138" s="57">
        <v>0.9797622410199665</v>
      </c>
      <c r="AY138" s="57">
        <f t="shared" si="18"/>
        <v>29.76195502</v>
      </c>
      <c r="AZ138" s="57">
        <f>IF(UI!$D$19="Less efficient is fine",-0.479 + 0.0553*(AY138) + -0.000521*(AY138)^2,IF(UI!$D$19="More efficient the better",0.099 + -0.00591*(AY138) + 0.000429*(AY138)^2,0.0238*(AY138) + -0.238))</f>
        <v>0.4703345294</v>
      </c>
      <c r="BA138" s="57">
        <v>0.19462804665148947</v>
      </c>
      <c r="BB138" s="57">
        <f t="shared" si="19"/>
        <v>20.49561565</v>
      </c>
      <c r="BC138" s="57">
        <f>IF(UI!$D$19="Less efficient is fine",-0.479 + 0.0553*(BB138) + -0.000521*(BB138)^2,IF(UI!$D$19="More efficient the better",0.099 + -0.00591*(BB138) + 0.000429*(BB138)^2,0.0238*(BB138) + -0.238))</f>
        <v>0.2497956526</v>
      </c>
      <c r="BD138" s="57">
        <v>0.05866032349030026</v>
      </c>
      <c r="BE138" s="57">
        <f t="shared" si="20"/>
        <v>19.71260508</v>
      </c>
      <c r="BF138" s="57">
        <f>IF(UI!$D$19="Less efficient is fine",-0.479 + 0.0553*(BE138) + -0.000521*(BE138)^2,IF(UI!$D$19="More efficient the better",0.099 + -0.00591*(BE138) + 0.000429*(BE138)^2,0.0238*(BE138) + -0.238))</f>
        <v>0.231160001</v>
      </c>
      <c r="BG138" s="57">
        <v>0.767481426343933</v>
      </c>
      <c r="BH138" s="57">
        <f t="shared" si="21"/>
        <v>24.93122062</v>
      </c>
      <c r="BI138" s="57">
        <f>IF(UI!$D$19="Less efficient is fine",-0.479 + 0.0553*(BH138) + -0.000521*(BH138)^2,IF(UI!$D$19="More efficient the better",0.099 + -0.00591*(BH138) + 0.000429*(BH138)^2,0.0238*(BH138) + -0.238))</f>
        <v>0.3553630508</v>
      </c>
      <c r="BJ138" s="57">
        <v>0.9066544885086208</v>
      </c>
      <c r="BK138" s="57">
        <f t="shared" si="22"/>
        <v>16.22493159</v>
      </c>
      <c r="BL138" s="57">
        <f>IF(UI!$D$19="Less efficient is fine",-0.479 + 0.0553*(BK138) + -0.000521*(BK138)^2,IF(UI!$D$19="More efficient the better",0.099 + -0.00591*(BK138) + 0.000429*(BK138)^2,0.0238*(BK138) + -0.238))</f>
        <v>0.1481533718</v>
      </c>
      <c r="BM138" s="57">
        <v>0.6124240025443409</v>
      </c>
      <c r="BN138" s="57">
        <f t="shared" si="23"/>
        <v>22.97706594</v>
      </c>
      <c r="BO138" s="57">
        <f>IF(UI!$D$19="Less efficient is fine",-0.479 + 0.0553*(BN138) + -0.000521*(BN138)^2,IF(UI!$D$19="More efficient the better",0.099 + -0.00591*(BN138) + 0.000429*(BN138)^2,0.0238*(BN138) + -0.238))</f>
        <v>0.3088541695</v>
      </c>
      <c r="BP138" s="57">
        <v>7.832171935365784E-4</v>
      </c>
      <c r="BQ138" s="57">
        <f t="shared" si="24"/>
        <v>20.17810193</v>
      </c>
      <c r="BR138" s="57">
        <f>IF(UI!$D$19="Less efficient is fine",-0.479 + 0.0553*(BQ138) + -0.000521*(BQ138)^2,IF(UI!$D$19="More efficient the better",0.099 + -0.00591*(BQ138) + 0.000429*(BQ138)^2,0.0238*(BQ138) + -0.238))</f>
        <v>0.2422388259</v>
      </c>
      <c r="BS138" s="57">
        <v>0.1518049620187103</v>
      </c>
      <c r="BT138" s="57">
        <f t="shared" si="25"/>
        <v>22.37752024</v>
      </c>
      <c r="BU138" s="57">
        <f>IF(UI!$D$19="Less efficient is fine",-0.479 + 0.0553*(BT138) + -0.000521*(BT138)^2,IF(UI!$D$19="More efficient the better",0.099 + -0.00591*(BT138) + 0.000429*(BT138)^2,0.0238*(BT138) + -0.238))</f>
        <v>0.2945849818</v>
      </c>
      <c r="BV138" s="57">
        <v>0.7365115259705374</v>
      </c>
      <c r="BW138" s="57">
        <f t="shared" si="26"/>
        <v>14.81581015</v>
      </c>
      <c r="BX138" s="57">
        <f>IF(UI!$D$19="Less efficient is fine",-0.479 + 0.0553*(BW138) + -0.000521*(BW138)^2,IF(UI!$D$19="More efficient the better",0.099 + -0.00591*(BW138) + 0.000429*(BW138)^2,0.0238*(BW138) + -0.238))</f>
        <v>0.1146162817</v>
      </c>
      <c r="BY138" s="57">
        <v>0.18730806516596954</v>
      </c>
      <c r="BZ138" s="57">
        <f t="shared" si="27"/>
        <v>27.53014732</v>
      </c>
      <c r="CA138" s="57">
        <f>IF(UI!$D$19="Less efficient is fine",-0.479 + 0.0553*(BZ138) + -0.000521*(BZ138)^2,IF(UI!$D$19="More efficient the better",0.099 + -0.00591*(BZ138) + 0.000429*(BZ138)^2,0.0238*(BZ138) + -0.238))</f>
        <v>0.4172175062</v>
      </c>
      <c r="CB138" s="57">
        <v>0.2466086063101639</v>
      </c>
      <c r="CC138" s="57">
        <f t="shared" si="28"/>
        <v>24.45802987</v>
      </c>
      <c r="CD138" s="57">
        <f>IF(UI!$D$19="Less efficient is fine",-0.479 + 0.0553*(CC138) + -0.000521*(CC138)^2,IF(UI!$D$19="More efficient the better",0.099 + -0.00591*(CC138) + 0.000429*(CC138)^2,0.0238*(CC138) + -0.238))</f>
        <v>0.344101111</v>
      </c>
      <c r="CE138" s="57">
        <v>0.46277658882810013</v>
      </c>
      <c r="CF138" s="57">
        <f t="shared" si="29"/>
        <v>17.40514186</v>
      </c>
      <c r="CG138" s="57">
        <f>IF(UI!$D$19="Less efficient is fine",-0.479 + 0.0553*(CF138) + -0.000521*(CF138)^2,IF(UI!$D$19="More efficient the better",0.099 + -0.00591*(CF138) + 0.000429*(CF138)^2,0.0238*(CF138) + -0.238))</f>
        <v>0.1762423762</v>
      </c>
      <c r="CH138" s="57">
        <v>0.419251921551003</v>
      </c>
      <c r="CI138" s="57">
        <f t="shared" si="30"/>
        <v>17.28924639</v>
      </c>
      <c r="CJ138" s="57">
        <f>IF(UI!$D$19="Less efficient is fine",-0.479 + 0.0553*(CI138) + -0.000521*(CI138)^2,IF(UI!$D$19="More efficient the better",0.099 + -0.00591*(CI138) + 0.000429*(CI138)^2,0.0238*(CI138) + -0.238))</f>
        <v>0.173484064</v>
      </c>
      <c r="CK138" s="57">
        <v>0.8397303342075676</v>
      </c>
      <c r="CL138" s="57">
        <f t="shared" si="31"/>
        <v>24.5447608</v>
      </c>
      <c r="CM138" s="57">
        <f>IF(UI!$D$19="Less efficient is fine",-0.479 + 0.0553*(CL138) + -0.000521*(CL138)^2,IF(UI!$D$19="More efficient the better",0.099 + -0.00591*(CL138) + 0.000429*(CL138)^2,0.0238*(CL138) + -0.238))</f>
        <v>0.3461653071</v>
      </c>
      <c r="CN138" s="57">
        <v>0.4516447558677844</v>
      </c>
      <c r="CO138" s="57">
        <f t="shared" si="32"/>
        <v>26.75207721</v>
      </c>
      <c r="CP138" s="57">
        <f>IF(UI!$D$19="Less efficient is fine",-0.479 + 0.0553*(CO138) + -0.000521*(CO138)^2,IF(UI!$D$19="More efficient the better",0.099 + -0.00591*(CO138) + 0.000429*(CO138)^2,0.0238*(CO138) + -0.238))</f>
        <v>0.3986994376</v>
      </c>
      <c r="CQ138" s="57">
        <v>0.8869216992063031</v>
      </c>
      <c r="CR138" s="57">
        <f t="shared" si="33"/>
        <v>23.5934539</v>
      </c>
      <c r="CS138" s="57">
        <f>IF(UI!$D$19="Less efficient is fine",-0.479 + 0.0553*(CR138) + -0.000521*(CR138)^2,IF(UI!$D$19="More efficient the better",0.099 + -0.00591*(CR138) + 0.000429*(CR138)^2,0.0238*(CR138) + -0.238))</f>
        <v>0.3235242028</v>
      </c>
      <c r="CT138" s="57">
        <v>0.9391103836166872</v>
      </c>
      <c r="CU138" s="57">
        <f t="shared" si="34"/>
        <v>19.56345786</v>
      </c>
      <c r="CV138" s="57">
        <f>IF(UI!$D$19="Less efficient is fine",-0.479 + 0.0553*(CU138) + -0.000521*(CU138)^2,IF(UI!$D$19="More efficient the better",0.099 + -0.00591*(CU138) + 0.000429*(CU138)^2,0.0238*(CU138) + -0.238))</f>
        <v>0.2276102971</v>
      </c>
      <c r="CW138" s="57">
        <v>0.34174512404415824</v>
      </c>
      <c r="CX138" s="57">
        <f t="shared" si="35"/>
        <v>26.72030611</v>
      </c>
      <c r="CY138" s="57">
        <f>IF(UI!$D$19="Less efficient is fine",-0.479 + 0.0553*(CX138) + -0.000521*(CX138)^2,IF(UI!$D$19="More efficient the better",0.099 + -0.00591*(CX138) + 0.000429*(CX138)^2,0.0238*(CX138) + -0.238))</f>
        <v>0.3979432853</v>
      </c>
      <c r="CZ138" s="57">
        <v>0.924440354955209</v>
      </c>
      <c r="DA138" s="57">
        <f t="shared" si="36"/>
        <v>30.44575774</v>
      </c>
      <c r="DB138" s="57">
        <f>IF(UI!$D$19="Less efficient is fine",-0.479 + 0.0553*(DA138) + -0.000521*(DA138)^2,IF(UI!$D$19="Efficient",0.099 + -0.00591*(DA138) + 0.000429*(DA138)^2,0.0238*(DA138) + -0.238))</f>
        <v>0.4866090342</v>
      </c>
      <c r="DC138" s="57">
        <v>0.5114242737700151</v>
      </c>
      <c r="DD138" s="57">
        <f t="shared" si="37"/>
        <v>19.43925477</v>
      </c>
      <c r="DE138" s="57">
        <f>IF(UI!$D$19="Less efficient is fine",-0.479 + 0.0553*(DD138) + -0.000521*(DD138)^2,IF(UI!$D$19="More efficient the better",0.099 + -0.00591*(DD138) + 0.000429*(DD138)^2,0.0238*(DD138) + -0.238))</f>
        <v>0.2246542635</v>
      </c>
      <c r="DF138" s="57">
        <v>0.17254311383597665</v>
      </c>
      <c r="DG138" s="57">
        <f t="shared" si="38"/>
        <v>25.34976161</v>
      </c>
      <c r="DH138" s="57">
        <f>IF(UI!$D$19="Less efficient is fine",-0.479 + 0.0553*(DG138) + -0.000521*(DG138)^2,IF(UI!$D$19="More efficient the better",0.099 + -0.00591*(DG138) + 0.000429*(DG138)^2,0.0238*(DG138) + -0.238))</f>
        <v>0.3653243264</v>
      </c>
      <c r="DI138" s="57">
        <v>0.48856075602317106</v>
      </c>
      <c r="DJ138" s="57">
        <f t="shared" si="39"/>
        <v>31.95397827</v>
      </c>
      <c r="DK138" s="57">
        <f>IF(UI!$D$19="Less efficient is fine",-0.479 + 0.0553*(DJ138) + -0.000521*(DJ138)^2,IF(UI!$D$19="More efficient the better",0.099 + -0.00591*(DJ138) + 0.000429*(DJ138)^2,0.0238*(DJ138) + -0.238))</f>
        <v>0.5225046829</v>
      </c>
      <c r="DL138" s="57">
        <v>0.9224396506430736</v>
      </c>
      <c r="DM138" s="57">
        <f t="shared" si="40"/>
        <v>26.45531714</v>
      </c>
      <c r="DN138" s="57">
        <f>IF(UI!$D$19="Less efficient is fine",-0.479 + 0.0553*(DM138) + -0.000521*(DM138)^2,IF(UI!$D$19="More efficient the better",0.099 + -0.00591*(DM138) + 0.000429*(DM138)^2,0.0238*(DM138) + -0.238))</f>
        <v>0.3916365479</v>
      </c>
      <c r="DO138" s="57">
        <v>0.47133470612640227</v>
      </c>
      <c r="DP138" s="57">
        <f t="shared" si="41"/>
        <v>26.91273492</v>
      </c>
      <c r="DQ138" s="57">
        <f>IF(UI!$D$19="Less efficient is fine",-0.479 + 0.0553*(DP138) + -0.000521*(DP138)^2,IF(UI!$D$19="More efficient the better",0.099 + -0.00591*(DP138) + 0.000429*(DP138)^2,0.0238*(DP138) + -0.238))</f>
        <v>0.4025230911</v>
      </c>
      <c r="DR138" s="57">
        <v>0.9307359209765599</v>
      </c>
      <c r="DS138" s="57">
        <f t="shared" si="42"/>
        <v>27.34851603</v>
      </c>
      <c r="DT138" s="57">
        <f>IF(UI!$D$19="Less efficient is fine",-0.479 + 0.0553*(DS138) + -0.000521*(DS138)^2,IF(UI!$D$19="More efficient the better",0.099 + -0.00591*(DS138) + 0.000429*(DS138)^2,0.0238*(DS138) + -0.238))</f>
        <v>0.4128946814</v>
      </c>
      <c r="DU138" s="57">
        <v>0.4375406896029791</v>
      </c>
      <c r="DV138" s="57">
        <f t="shared" si="43"/>
        <v>26.40318677</v>
      </c>
      <c r="DW138" s="57">
        <f>IF(UI!$D$19="Less efficient is fine",-0.479 + 0.0553*(DV138) + -0.000521*(DV138)^2,IF(UI!$D$19="More efficient the better",0.099 + -0.00591*(DV138) + 0.000429*(DV138)^2,0.0238*(DV138) + -0.238))</f>
        <v>0.3903958451</v>
      </c>
      <c r="DX138" s="57">
        <v>0.006814418698086078</v>
      </c>
      <c r="DY138" s="99">
        <f t="shared" si="44"/>
        <v>27.58371306</v>
      </c>
      <c r="DZ138" s="57">
        <f>IF(UI!$D$19="Less efficient is fine",-0.479 + 0.0553*(DY138) + -0.000521*(DY138)^2,IF(UI!$D$19="More efficient the better",0.099 + -0.00591*(DY138) + 0.000429*(DY138)^2,0.0238*(DY138) + -0.238))</f>
        <v>0.4184923708</v>
      </c>
      <c r="EA138" s="57">
        <v>0.8065975474608423</v>
      </c>
      <c r="EB138" s="99">
        <f t="shared" si="45"/>
        <v>24.77375186</v>
      </c>
      <c r="EC138" s="57">
        <f>IF(UI!$D$19="Less efficient is fine",-0.479 + 0.0553*(EB138) + -0.000521*(EB138)^2,IF(UI!$D$19="More efficient the better",0.099 + -0.00591*(EB138) + 0.000429*(EB138)^2,0.0238*(EB138) + -0.238))</f>
        <v>0.3516152943</v>
      </c>
      <c r="ED138" s="57">
        <v>0.729469083112534</v>
      </c>
      <c r="EE138" s="99">
        <f t="shared" si="46"/>
        <v>23.01290166</v>
      </c>
      <c r="EF138" s="57">
        <f>IF(UI!$D$19="Less efficient is fine",-0.479 + 0.0553*(EE138) + -0.000521*(EE138)^2,IF(UI!$D$19="More efficient the better",0.099 + -0.00591*(EE138) + 0.000429*(EE138)^2,0.0238*(EE138) + -0.238))</f>
        <v>0.3097070596</v>
      </c>
      <c r="EG138" s="57">
        <v>0.9457284489212212</v>
      </c>
      <c r="EH138" s="99">
        <f t="shared" si="47"/>
        <v>23.07634316</v>
      </c>
      <c r="EI138" s="57">
        <f>IF(UI!$D$19="Less efficient is fine",-0.479 + 0.0553*(EH138) + -0.000521*(EH138)^2,IF(UI!$D$19="More efficient the better",0.099 + -0.00591*(EH138) + 0.000429*(EH138)^2,0.0238*(EH138) + -0.238))</f>
        <v>0.3112169673</v>
      </c>
      <c r="EJ138" s="57">
        <v>0.9331469535837043</v>
      </c>
      <c r="EK138" s="99">
        <f t="shared" si="48"/>
        <v>21.31919742</v>
      </c>
      <c r="EL138" s="57">
        <f>IF(UI!$D$19="Less efficient is fine",-0.479 + 0.0553*(EK138) + -0.000521*(EK138)^2,IF(UI!$D$19="More efficient the better",0.099 + -0.00591*(EK138) + 0.000429*(EK138)^2,0.0238*(EK138) + -0.238))</f>
        <v>0.2693968985</v>
      </c>
      <c r="EM138" s="57">
        <v>0.7798574015551143</v>
      </c>
      <c r="EN138" s="99">
        <f t="shared" si="49"/>
        <v>18.69976997</v>
      </c>
      <c r="EO138" s="57">
        <f>IF(UI!$D$19="Less efficient is fine",-0.479 + 0.0553*(EN138) + -0.000521*(EN138)^2,IF(UI!$D$19="More efficient the better",0.099 + -0.00591*(EN138) + 0.000429*(EN138)^2,0.0238*(EN138) + -0.238))</f>
        <v>0.2070545254</v>
      </c>
      <c r="EP138" s="57">
        <v>0.13314678788929868</v>
      </c>
      <c r="EQ138" s="99">
        <f t="shared" si="50"/>
        <v>31.96649153</v>
      </c>
      <c r="ER138" s="57">
        <f>IF(UI!$D$19="Less efficient is fine",-0.479 + 0.0553*(EQ138) + -0.000521*(EQ138)^2,IF(UI!$D$19="More efficient the better",0.099 + -0.00591*(EQ138) + 0.000429*(EQ138)^2,0.0238*(EQ138) + -0.238))</f>
        <v>0.5228024983</v>
      </c>
      <c r="ES138" s="57">
        <v>0.5584614063066001</v>
      </c>
      <c r="ET138" s="99">
        <f t="shared" si="51"/>
        <v>16.78899016</v>
      </c>
      <c r="EU138" s="57">
        <f>IF(UI!$D$19="Less efficient is fine",-0.479 + 0.0553*(ET138) + -0.000521*(ET138)^2,IF(UI!$D$19="More efficient the better",0.099 + -0.00591*(ET138) + 0.000429*(ET138)^2,0.0238*(ET138) + -0.238))</f>
        <v>0.1615779659</v>
      </c>
      <c r="EV138" s="57">
        <v>0.009807991597561405</v>
      </c>
      <c r="EW138" s="99">
        <f t="shared" si="52"/>
        <v>16.63025682</v>
      </c>
      <c r="EX138" s="57">
        <f>IF(UI!$D$19="Less efficient is fine",-0.479 + 0.0553*(EW138) + -0.000521*(EW138)^2,IF(UI!$D$19="More efficient the better",0.099 + -0.00591*(EW138) + 0.000429*(EW138)^2,0.0238*(EW138) + -0.238))</f>
        <v>0.1578001123</v>
      </c>
      <c r="EY138" s="57">
        <v>0.814007284734034</v>
      </c>
      <c r="EZ138" s="99">
        <f t="shared" si="53"/>
        <v>12.25542262</v>
      </c>
      <c r="FA138" s="57">
        <f>IF(UI!$D$19="Less efficient is fine",-0.479 + 0.0553*(EZ138) + -0.000521*(EZ138)^2,IF(UI!$D$19="More efficient the better",0.099 + -0.00591*(EZ138) + 0.000429*(EZ138)^2,0.0238*(EZ138) + -0.238))</f>
        <v>0.05367905847</v>
      </c>
      <c r="FB138" s="57">
        <v>0.036753761576408195</v>
      </c>
      <c r="FC138" s="99">
        <f t="shared" si="54"/>
        <v>10.40668406</v>
      </c>
      <c r="FD138" s="57">
        <f>IF(UI!$D$19="Less efficient is fine",-0.479 + 0.0553*(FC138) + -0.000521*(FC138)^2,IF(UI!$D$19="More efficient the better",0.099 + -0.00591*(FC138) + 0.000429*(FC138)^2,0.0238*(FC138) + -0.238))</f>
        <v>0.009679080699</v>
      </c>
      <c r="FE138" s="57">
        <v>0.12410541884473913</v>
      </c>
      <c r="FF138" s="57">
        <f t="shared" si="55"/>
        <v>33.22759531</v>
      </c>
      <c r="FG138" s="57">
        <f>IF(UI!$D$19="Less efficient is fine",-0.479 + 0.0553*(FF138) + -0.000521*(FF138)^2,IF(UI!$D$19="More efficient the better",0.099 + -0.00591*(FF138) + 0.000429*(FF138)^2,0.0238*(FF138) + -0.238))</f>
        <v>0.5528167685</v>
      </c>
    </row>
    <row r="139" ht="15.75" customHeight="1">
      <c r="A139" s="57">
        <f t="shared" si="1"/>
        <v>0.4399081332</v>
      </c>
      <c r="B139" s="57">
        <v>0.9304089895371563</v>
      </c>
      <c r="C139" s="57">
        <f t="shared" si="2"/>
        <v>33.93598111</v>
      </c>
      <c r="D139" s="57">
        <f>IF(UI!$D$19="Less efficient is fine",-0.479 + 0.0553*(C139) + -0.000521*(C139)^2,IF(UI!$D$19="More efficient the better",0.099 + -0.00591*(C139) + 0.000429*(C139)^2,0.0238*(C139) + -0.238))</f>
        <v>0.5696763503</v>
      </c>
      <c r="E139" s="57">
        <v>0.9827688788300575</v>
      </c>
      <c r="F139" s="57">
        <f t="shared" si="3"/>
        <v>27.92448072</v>
      </c>
      <c r="G139" s="57">
        <f>IF(UI!$D$19="Less efficient is fine",-0.479 + 0.0553*(F139) + -0.000521*(F139)^2,IF(UI!$D$19="More efficient the better",0.099 + -0.00591*(F139) + 0.000429*(F139)^2,0.0238*(F139) + -0.238))</f>
        <v>0.4266026411</v>
      </c>
      <c r="H139" s="57">
        <v>0.5366145724863947</v>
      </c>
      <c r="I139" s="57">
        <f t="shared" si="4"/>
        <v>27.18994557</v>
      </c>
      <c r="J139" s="57">
        <f>IF(UI!$D$19="Less efficient is fine",-0.479 + 0.0553*(I139) + -0.000521*(I139)^2,IF(UI!$D$19="More efficient the better",0.099 + -0.00591*(I139) + 0.000429*(I139)^2,0.0238*(I139) + -0.238))</f>
        <v>0.4091207045</v>
      </c>
      <c r="K139" s="57">
        <v>0.8942291920615034</v>
      </c>
      <c r="L139" s="99">
        <f t="shared" si="5"/>
        <v>20.34936693</v>
      </c>
      <c r="M139" s="57">
        <f>IF(UI!$D$19="Less efficient is fine",-0.479 + 0.0553*(L139) + -0.000521*(L139)^2,IF(UI!$D$19="More efficient the better",0.099 + -0.00591*(L139) + 0.000429*(L139)^2,0.0238*(L139) + -0.238))</f>
        <v>0.246314933</v>
      </c>
      <c r="N139" s="57">
        <v>0.3446643312668983</v>
      </c>
      <c r="O139" s="57">
        <f t="shared" si="6"/>
        <v>25.73616186</v>
      </c>
      <c r="P139" s="57">
        <f>IF(UI!$D$19="Less efficient is fine",-0.479 + 0.0553*(O139) + -0.000521*(O139)^2,IF(UI!$D$19="More efficient the better",0.099 + -0.00591*(O139) + 0.000429*(O139)^2,0.0238*(O139) + -0.238))</f>
        <v>0.3745206522</v>
      </c>
      <c r="Q139" s="57">
        <v>0.21825603468219767</v>
      </c>
      <c r="R139" s="57">
        <f t="shared" si="7"/>
        <v>21.3124171</v>
      </c>
      <c r="S139" s="57">
        <f>IF(UI!$D$19="Less efficient is fine",-0.479 + 0.0553*(R139) + -0.000521*(R139)^2,IF(UI!$D$19="More efficient the better",0.099 + -0.00591*(R139) + 0.000429*(R139)^2,0.0238*(R139) + -0.238))</f>
        <v>0.269235527</v>
      </c>
      <c r="T139" s="57">
        <v>0.26014287010304327</v>
      </c>
      <c r="U139" s="57">
        <f t="shared" si="8"/>
        <v>25.60654177</v>
      </c>
      <c r="V139" s="57">
        <f>IF(UI!$D$19="Less efficient is fine",-0.479 + 0.0553*(U139) + -0.000521*(U139)^2,IF(UI!$D$19="More efficient the better",0.099 + -0.00591*(U139) + 0.000429*(U139)^2,0.0238*(U139) + -0.238))</f>
        <v>0.371435694</v>
      </c>
      <c r="W139" s="57">
        <v>0.68206691519678</v>
      </c>
      <c r="X139" s="57">
        <f t="shared" si="9"/>
        <v>18.51961078</v>
      </c>
      <c r="Y139" s="57">
        <f>IF(UI!$D$19="Less efficient is fine",-0.479 + 0.0553*(X139) + -0.000521*(X139)^2,IF(UI!$D$19="More efficient the better",0.099 + -0.00591*(X139) + 0.000429*(X139)^2,0.0238*(X139) + -0.238))</f>
        <v>0.2027667365</v>
      </c>
      <c r="Z139" s="57">
        <v>0.2849881646523713</v>
      </c>
      <c r="AA139" s="57">
        <f t="shared" si="10"/>
        <v>25.2649033</v>
      </c>
      <c r="AB139" s="57">
        <f>IF(UI!$D$19="Less efficient is fine",-0.479 + 0.0553*(AA139) + -0.000521*(AA139)^2,IF(UI!$D$19="More efficient the better",0.099 + -0.00591*(AA139) + 0.000429*(AA139)^2,0.0238*(AA139) + -0.238))</f>
        <v>0.3633046986</v>
      </c>
      <c r="AC139" s="57">
        <v>0.7258518938675297</v>
      </c>
      <c r="AD139" s="57">
        <f t="shared" si="11"/>
        <v>24.21347793</v>
      </c>
      <c r="AE139" s="57">
        <f>IF(UI!$D$19="Less efficient is fine",-0.479 + 0.0553*(AD139) + -0.000521*(AD139)^2,IF(UI!$D$19="More efficient the better",0.099 + -0.00591*(AD139) + 0.000429*(AD139)^2,0.0238*(AD139) + -0.238))</f>
        <v>0.3382807747</v>
      </c>
      <c r="AF139" s="57">
        <v>0.46840454316717905</v>
      </c>
      <c r="AG139" s="57">
        <f t="shared" si="12"/>
        <v>28.48118294</v>
      </c>
      <c r="AH139" s="57">
        <f>IF(UI!$D$19="Less efficient is fine",-0.479 + 0.0553*(AG139) + -0.000521*(AG139)^2,IF(UI!$D$19="More efficient the better",0.099 + -0.00591*(AG139) + 0.000429*(AG139)^2,0.0238*(AG139) + -0.238))</f>
        <v>0.439852154</v>
      </c>
      <c r="AI139" s="57">
        <v>0.46654518849831084</v>
      </c>
      <c r="AJ139" s="57">
        <f t="shared" si="13"/>
        <v>26.93193207</v>
      </c>
      <c r="AK139" s="57">
        <f>IF(UI!$D$19="Less efficient is fine",-0.479 + 0.0553*(AJ139) + -0.000521*(AJ139)^2,IF(UI!$D$19="More efficient the better",0.099 + -0.00591*(AJ139) + 0.000429*(AJ139)^2,0.0238*(AJ139) + -0.238))</f>
        <v>0.4029799832</v>
      </c>
      <c r="AL139" s="57">
        <v>0.45393131400217435</v>
      </c>
      <c r="AM139" s="57">
        <f t="shared" si="14"/>
        <v>24.38204564</v>
      </c>
      <c r="AN139" s="57">
        <f>IF(UI!$D$19="Less efficient is fine",-0.479 + 0.0553*(AM139) + -0.000521*(AM139)^2,IF(UI!$D$19="More efficient the better",0.099 + -0.00591*(AM139) + 0.000429*(AM139)^2,0.0238*(AM139) + -0.238))</f>
        <v>0.3422926862</v>
      </c>
      <c r="AO139" s="57">
        <v>0.6258242303783165</v>
      </c>
      <c r="AP139" s="57">
        <f t="shared" si="15"/>
        <v>17.97211258</v>
      </c>
      <c r="AQ139" s="57">
        <f>IF(UI!$D$19="Less efficient is fine",-0.479 + 0.0553*(AP139) + -0.000521*(AP139)^2,IF(UI!$D$19="More efficient the better",0.099 + -0.00591*(AP139) + 0.000429*(AP139)^2,0.0238*(AP139) + -0.238))</f>
        <v>0.1897362794</v>
      </c>
      <c r="AR139" s="57">
        <v>0.08325537746792766</v>
      </c>
      <c r="AS139" s="57">
        <f t="shared" si="16"/>
        <v>27.24431512</v>
      </c>
      <c r="AT139" s="57">
        <f>IF(UI!$D$19="Less efficient is fine",-0.479 + 0.0553*(AS139) + -0.000521*(AS139)^2,IF(UI!$D$19="More efficient the better",0.099 + -0.00591*(AS139) + 0.000429*(AS139)^2,0.0238*(AS139) + -0.238))</f>
        <v>0.4104146997</v>
      </c>
      <c r="AU139" s="57">
        <v>0.540583221281039</v>
      </c>
      <c r="AV139" s="57">
        <f t="shared" si="17"/>
        <v>20.76843391</v>
      </c>
      <c r="AW139" s="57">
        <f>IF(UI!$D$19="Less efficient is fine",-0.479 + 0.0553*(AV139) + -0.000521*(AV139)^2,IF(UI!$D$19="More efficient the better",0.099 + -0.00591*(AV139) + 0.000429*(AV139)^2,0.0238*(AV139) + -0.238))</f>
        <v>0.2562887271</v>
      </c>
      <c r="AX139" s="57">
        <v>0.5217161115753852</v>
      </c>
      <c r="AY139" s="57">
        <f t="shared" si="18"/>
        <v>21.11996037</v>
      </c>
      <c r="AZ139" s="57">
        <f>IF(UI!$D$19="Less efficient is fine",-0.479 + 0.0553*(AY139) + -0.000521*(AY139)^2,IF(UI!$D$19="More efficient the better",0.099 + -0.00591*(AY139) + 0.000429*(AY139)^2,0.0238*(AY139) + -0.238))</f>
        <v>0.2646550568</v>
      </c>
      <c r="BA139" s="57">
        <v>0.26001489943987843</v>
      </c>
      <c r="BB139" s="57">
        <f t="shared" si="19"/>
        <v>20.88452367</v>
      </c>
      <c r="BC139" s="57">
        <f>IF(UI!$D$19="Less efficient is fine",-0.479 + 0.0553*(BB139) + -0.000521*(BB139)^2,IF(UI!$D$19="More efficient the better",0.099 + -0.00591*(BB139) + 0.000429*(BB139)^2,0.0238*(BB139) + -0.238))</f>
        <v>0.2590516633</v>
      </c>
      <c r="BD139" s="57">
        <v>0.03947245664805965</v>
      </c>
      <c r="BE139" s="57">
        <f t="shared" si="20"/>
        <v>19.40485687</v>
      </c>
      <c r="BF139" s="57">
        <f>IF(UI!$D$19="Less efficient is fine",-0.479 + 0.0553*(BE139) + -0.000521*(BE139)^2,IF(UI!$D$19="More efficient the better",0.099 + -0.00591*(BE139) + 0.000429*(BE139)^2,0.0238*(BE139) + -0.238))</f>
        <v>0.2238355936</v>
      </c>
      <c r="BG139" s="57">
        <v>0.5754831821668966</v>
      </c>
      <c r="BH139" s="57">
        <f t="shared" si="21"/>
        <v>22.0974907</v>
      </c>
      <c r="BI139" s="57">
        <f>IF(UI!$D$19="Less efficient is fine",-0.479 + 0.0553*(BH139) + -0.000521*(BH139)^2,IF(UI!$D$19="More efficient the better",0.099 + -0.00591*(BH139) + 0.000429*(BH139)^2,0.0238*(BH139) + -0.238))</f>
        <v>0.2879202787</v>
      </c>
      <c r="BJ139" s="57">
        <v>0.81304354227017</v>
      </c>
      <c r="BK139" s="57">
        <f t="shared" si="22"/>
        <v>15.07267168</v>
      </c>
      <c r="BL139" s="57">
        <f>IF(UI!$D$19="Less efficient is fine",-0.479 + 0.0553*(BK139) + -0.000521*(BK139)^2,IF(UI!$D$19="More efficient the better",0.099 + -0.00591*(BK139) + 0.000429*(BK139)^2,0.0238*(BK139) + -0.238))</f>
        <v>0.1207295859</v>
      </c>
      <c r="BM139" s="57">
        <v>0.8870780447543054</v>
      </c>
      <c r="BN139" s="57">
        <f t="shared" si="23"/>
        <v>28.05012328</v>
      </c>
      <c r="BO139" s="57">
        <f>IF(UI!$D$19="Less efficient is fine",-0.479 + 0.0553*(BN139) + -0.000521*(BN139)^2,IF(UI!$D$19="More efficient the better",0.099 + -0.00591*(BN139) + 0.000429*(BN139)^2,0.0238*(BN139) + -0.238))</f>
        <v>0.4295929341</v>
      </c>
      <c r="BP139" s="57">
        <v>0.8585986935276587</v>
      </c>
      <c r="BQ139" s="57">
        <f t="shared" si="24"/>
        <v>23.41618517</v>
      </c>
      <c r="BR139" s="57">
        <f>IF(UI!$D$19="Less efficient is fine",-0.479 + 0.0553*(BQ139) + -0.000521*(BQ139)^2,IF(UI!$D$19="More efficient the better",0.099 + -0.00591*(BQ139) + 0.000429*(BQ139)^2,0.0238*(BQ139) + -0.238))</f>
        <v>0.319305207</v>
      </c>
      <c r="BS139" s="57">
        <v>0.5946612306274907</v>
      </c>
      <c r="BT139" s="57">
        <f t="shared" si="25"/>
        <v>19.0987461</v>
      </c>
      <c r="BU139" s="57">
        <f>IF(UI!$D$19="Less efficient is fine",-0.479 + 0.0553*(BT139) + -0.000521*(BT139)^2,IF(UI!$D$19="More efficient the better",0.099 + -0.00591*(BT139) + 0.000429*(BT139)^2,0.0238*(BT139) + -0.238))</f>
        <v>0.2165501572</v>
      </c>
      <c r="BV139" s="57">
        <v>0.20324607378198023</v>
      </c>
      <c r="BW139" s="57">
        <f t="shared" si="26"/>
        <v>15.9127021</v>
      </c>
      <c r="BX139" s="57">
        <f>IF(UI!$D$19="Less efficient is fine",-0.479 + 0.0553*(BW139) + -0.000521*(BW139)^2,IF(UI!$D$19="More efficient the better",0.099 + -0.00591*(BW139) + 0.000429*(BW139)^2,0.0238*(BW139) + -0.238))</f>
        <v>0.14072231</v>
      </c>
      <c r="BY139" s="57">
        <v>0.14785548168529872</v>
      </c>
      <c r="BZ139" s="57">
        <f t="shared" si="27"/>
        <v>27.35948281</v>
      </c>
      <c r="CA139" s="57">
        <f>IF(UI!$D$19="Less efficient is fine",-0.479 + 0.0553*(BZ139) + -0.000521*(BZ139)^2,IF(UI!$D$19="More efficient the better",0.099 + -0.00591*(BZ139) + 0.000429*(BZ139)^2,0.0238*(BZ139) + -0.238))</f>
        <v>0.413155691</v>
      </c>
      <c r="CB139" s="57">
        <v>0.7069237074760837</v>
      </c>
      <c r="CC139" s="57">
        <f t="shared" si="28"/>
        <v>21.76715006</v>
      </c>
      <c r="CD139" s="57">
        <f>IF(UI!$D$19="Less efficient is fine",-0.479 + 0.0553*(CC139) + -0.000521*(CC139)^2,IF(UI!$D$19="More efficient the better",0.099 + -0.00591*(CC139) + 0.000429*(CC139)^2,0.0238*(CC139) + -0.238))</f>
        <v>0.2800581715</v>
      </c>
      <c r="CE139" s="57">
        <v>0.6708860126068231</v>
      </c>
      <c r="CF139" s="57">
        <f t="shared" si="29"/>
        <v>14.63367221</v>
      </c>
      <c r="CG139" s="57">
        <f>IF(UI!$D$19="Less efficient is fine",-0.479 + 0.0553*(CF139) + -0.000521*(CF139)^2,IF(UI!$D$19="More efficient the better",0.099 + -0.00591*(CF139) + 0.000429*(CF139)^2,0.0238*(CF139) + -0.238))</f>
        <v>0.1102813987</v>
      </c>
      <c r="CH139" s="57">
        <v>0.9692248200701163</v>
      </c>
      <c r="CI139" s="57">
        <f t="shared" si="30"/>
        <v>18.35901607</v>
      </c>
      <c r="CJ139" s="57">
        <f>IF(UI!$D$19="Less efficient is fine",-0.479 + 0.0553*(CI139) + -0.000521*(CI139)^2,IF(UI!$D$19="More efficient the better",0.099 + -0.00591*(CI139) + 0.000429*(CI139)^2,0.0238*(CI139) + -0.238))</f>
        <v>0.1989445826</v>
      </c>
      <c r="CK139" s="57">
        <v>0.6418002905092335</v>
      </c>
      <c r="CL139" s="57">
        <f t="shared" si="31"/>
        <v>21.3495117</v>
      </c>
      <c r="CM139" s="57">
        <f>IF(UI!$D$19="Less efficient is fine",-0.479 + 0.0553*(CL139) + -0.000521*(CL139)^2,IF(UI!$D$19="More efficient the better",0.099 + -0.00591*(CL139) + 0.000429*(CL139)^2,0.0238*(CL139) + -0.238))</f>
        <v>0.2701183784</v>
      </c>
      <c r="CN139" s="57">
        <v>0.3006778133854465</v>
      </c>
      <c r="CO139" s="57">
        <f t="shared" si="32"/>
        <v>25.87735614</v>
      </c>
      <c r="CP139" s="57">
        <f>IF(UI!$D$19="Less efficient is fine",-0.479 + 0.0553*(CO139) + -0.000521*(CO139)^2,IF(UI!$D$19="More efficient the better",0.099 + -0.00591*(CO139) + 0.000429*(CO139)^2,0.0238*(CO139) + -0.238))</f>
        <v>0.3778810762</v>
      </c>
      <c r="CQ139" s="57">
        <v>0.7484040064704901</v>
      </c>
      <c r="CR139" s="57">
        <f t="shared" si="33"/>
        <v>20.93541295</v>
      </c>
      <c r="CS139" s="57">
        <f>IF(UI!$D$19="Less efficient is fine",-0.479 + 0.0553*(CR139) + -0.000521*(CR139)^2,IF(UI!$D$19="More efficient the better",0.099 + -0.00591*(CR139) + 0.000429*(CR139)^2,0.0238*(CR139) + -0.238))</f>
        <v>0.2602628282</v>
      </c>
      <c r="CT139" s="57">
        <v>0.421285304965921</v>
      </c>
      <c r="CU139" s="57">
        <f t="shared" si="34"/>
        <v>19.29479113</v>
      </c>
      <c r="CV139" s="57">
        <f>IF(UI!$D$19="Less efficient is fine",-0.479 + 0.0553*(CU139) + -0.000521*(CU139)^2,IF(UI!$D$19="More efficient the better",0.099 + -0.00591*(CU139) + 0.000429*(CU139)^2,0.0238*(CU139) + -0.238))</f>
        <v>0.2212160288</v>
      </c>
      <c r="CW139" s="57">
        <v>0.41913016166192396</v>
      </c>
      <c r="CX139" s="57">
        <f t="shared" si="35"/>
        <v>27.12004509</v>
      </c>
      <c r="CY139" s="57">
        <f>IF(UI!$D$19="Less efficient is fine",-0.479 + 0.0553*(CX139) + -0.000521*(CX139)^2,IF(UI!$D$19="More efficient the better",0.099 + -0.00591*(CX139) + 0.000429*(CX139)^2,0.0238*(CX139) + -0.238))</f>
        <v>0.4074570732</v>
      </c>
      <c r="CZ139" s="57">
        <v>0.933845469972926</v>
      </c>
      <c r="DA139" s="57">
        <f t="shared" si="36"/>
        <v>30.73861308</v>
      </c>
      <c r="DB139" s="57">
        <f>IF(UI!$D$19="Less efficient is fine",-0.479 + 0.0553*(DA139) + -0.000521*(DA139)^2,IF(UI!$D$19="Efficient",0.099 + -0.00591*(DA139) + 0.000429*(DA139)^2,0.0238*(DA139) + -0.238))</f>
        <v>0.4935789913</v>
      </c>
      <c r="DC139" s="57">
        <v>0.946822149172807</v>
      </c>
      <c r="DD139" s="57">
        <f t="shared" si="37"/>
        <v>25.17569874</v>
      </c>
      <c r="DE139" s="57">
        <f>IF(UI!$D$19="Less efficient is fine",-0.479 + 0.0553*(DD139) + -0.000521*(DD139)^2,IF(UI!$D$19="More efficient the better",0.099 + -0.00591*(DD139) + 0.000429*(DD139)^2,0.0238*(DD139) + -0.238))</f>
        <v>0.3611816299</v>
      </c>
      <c r="DF139" s="57">
        <v>0.18656231996674244</v>
      </c>
      <c r="DG139" s="57">
        <f t="shared" si="38"/>
        <v>25.44335717</v>
      </c>
      <c r="DH139" s="57">
        <f>IF(UI!$D$19="Less efficient is fine",-0.479 + 0.0553*(DG139) + -0.000521*(DG139)^2,IF(UI!$D$19="More efficient the better",0.099 + -0.00591*(DG139) + 0.000429*(DG139)^2,0.0238*(DG139) + -0.238))</f>
        <v>0.3675519005</v>
      </c>
      <c r="DI139" s="57">
        <v>0.29876143313655557</v>
      </c>
      <c r="DJ139" s="57">
        <f t="shared" si="39"/>
        <v>31.09198413</v>
      </c>
      <c r="DK139" s="57">
        <f>IF(UI!$D$19="Less efficient is fine",-0.479 + 0.0553*(DJ139) + -0.000521*(DJ139)^2,IF(UI!$D$19="More efficient the better",0.099 + -0.00591*(DJ139) + 0.000429*(DJ139)^2,0.0238*(DJ139) + -0.238))</f>
        <v>0.5019892223</v>
      </c>
      <c r="DL139" s="57">
        <v>0.35842350835903425</v>
      </c>
      <c r="DM139" s="57">
        <f t="shared" si="40"/>
        <v>26.54000456</v>
      </c>
      <c r="DN139" s="57">
        <f>IF(UI!$D$19="Less efficient is fine",-0.479 + 0.0553*(DM139) + -0.000521*(DM139)^2,IF(UI!$D$19="More efficient the better",0.099 + -0.00591*(DM139) + 0.000429*(DM139)^2,0.0238*(DM139) + -0.238))</f>
        <v>0.3936521085</v>
      </c>
      <c r="DO139" s="57">
        <v>0.008147548505771263</v>
      </c>
      <c r="DP139" s="57">
        <f t="shared" si="41"/>
        <v>24.38295675</v>
      </c>
      <c r="DQ139" s="57">
        <f>IF(UI!$D$19="Less efficient is fine",-0.479 + 0.0553*(DP139) + -0.000521*(DP139)^2,IF(UI!$D$19="More efficient the better",0.099 + -0.00591*(DP139) + 0.000429*(DP139)^2,0.0238*(DP139) + -0.238))</f>
        <v>0.3423143707</v>
      </c>
      <c r="DR139" s="57">
        <v>0.9235404206572185</v>
      </c>
      <c r="DS139" s="57">
        <f t="shared" si="42"/>
        <v>27.16353431</v>
      </c>
      <c r="DT139" s="57">
        <f>IF(UI!$D$19="Less efficient is fine",-0.479 + 0.0553*(DS139) + -0.000521*(DS139)^2,IF(UI!$D$19="More efficient the better",0.099 + -0.00591*(DS139) + 0.000429*(DS139)^2,0.0238*(DS139) + -0.238))</f>
        <v>0.4084921165</v>
      </c>
      <c r="DU139" s="57">
        <v>0.059167913424189145</v>
      </c>
      <c r="DV139" s="57">
        <f t="shared" si="43"/>
        <v>25.51599962</v>
      </c>
      <c r="DW139" s="57">
        <f>IF(UI!$D$19="Less efficient is fine",-0.479 + 0.0553*(DV139) + -0.000521*(DV139)^2,IF(UI!$D$19="More efficient the better",0.099 + -0.00591*(DV139) + 0.000429*(DV139)^2,0.0238*(DV139) + -0.238))</f>
        <v>0.369280791</v>
      </c>
      <c r="DX139" s="57">
        <v>0.65916862246414</v>
      </c>
      <c r="DY139" s="99">
        <f t="shared" si="44"/>
        <v>26.55653119</v>
      </c>
      <c r="DZ139" s="57">
        <f>IF(UI!$D$19="Less efficient is fine",-0.479 + 0.0553*(DY139) + -0.000521*(DY139)^2,IF(UI!$D$19="More efficient the better",0.099 + -0.00591*(DY139) + 0.000429*(DY139)^2,0.0238*(DY139) + -0.238))</f>
        <v>0.3940454423</v>
      </c>
      <c r="EA139" s="57">
        <v>0.5422389787854706</v>
      </c>
      <c r="EB139" s="99">
        <f t="shared" si="45"/>
        <v>20.88264979</v>
      </c>
      <c r="EC139" s="57">
        <f>IF(UI!$D$19="Less efficient is fine",-0.479 + 0.0553*(EB139) + -0.000521*(EB139)^2,IF(UI!$D$19="More efficient the better",0.099 + -0.00591*(EB139) + 0.000429*(EB139)^2,0.0238*(EB139) + -0.238))</f>
        <v>0.259007065</v>
      </c>
      <c r="ED139" s="57">
        <v>0.023461280373661575</v>
      </c>
      <c r="EE139" s="99">
        <f t="shared" si="46"/>
        <v>24.5415404</v>
      </c>
      <c r="EF139" s="57">
        <f>IF(UI!$D$19="Less efficient is fine",-0.479 + 0.0553*(EE139) + -0.000521*(EE139)^2,IF(UI!$D$19="More efficient the better",0.099 + -0.00591*(EE139) + 0.000429*(EE139)^2,0.0238*(EE139) + -0.238))</f>
        <v>0.3460886615</v>
      </c>
      <c r="EG139" s="57">
        <v>0.8554795288915626</v>
      </c>
      <c r="EH139" s="99">
        <f t="shared" si="47"/>
        <v>21.22904892</v>
      </c>
      <c r="EI139" s="57">
        <f>IF(UI!$D$19="Less efficient is fine",-0.479 + 0.0553*(EH139) + -0.000521*(EH139)^2,IF(UI!$D$19="More efficient the better",0.099 + -0.00591*(EH139) + 0.000429*(EH139)^2,0.0238*(EH139) + -0.238))</f>
        <v>0.2672513643</v>
      </c>
      <c r="EJ139" s="57">
        <v>0.20572023046238253</v>
      </c>
      <c r="EK139" s="99">
        <f t="shared" si="48"/>
        <v>20.60359062</v>
      </c>
      <c r="EL139" s="57">
        <f>IF(UI!$D$19="Less efficient is fine",-0.479 + 0.0553*(EK139) + -0.000521*(EK139)^2,IF(UI!$D$19="More efficient the better",0.099 + -0.00591*(EK139) + 0.000429*(EK139)^2,0.0238*(EK139) + -0.238))</f>
        <v>0.2523654568</v>
      </c>
      <c r="EM139" s="57">
        <v>0.3094842398811345</v>
      </c>
      <c r="EN139" s="99">
        <f t="shared" si="49"/>
        <v>20.573491</v>
      </c>
      <c r="EO139" s="57">
        <f>IF(UI!$D$19="Less efficient is fine",-0.479 + 0.0553*(EN139) + -0.000521*(EN139)^2,IF(UI!$D$19="More efficient the better",0.099 + -0.00591*(EN139) + 0.000429*(EN139)^2,0.0238*(EN139) + -0.238))</f>
        <v>0.2516490857</v>
      </c>
      <c r="EP139" s="57">
        <v>0.7850392804794304</v>
      </c>
      <c r="EQ139" s="99">
        <f t="shared" si="50"/>
        <v>37.05170017</v>
      </c>
      <c r="ER139" s="57">
        <f>IF(UI!$D$19="Less efficient is fine",-0.479 + 0.0553*(EQ139) + -0.000521*(EQ139)^2,IF(UI!$D$19="More efficient the better",0.099 + -0.00591*(EQ139) + 0.000429*(EQ139)^2,0.0238*(EQ139) + -0.238))</f>
        <v>0.6438304639</v>
      </c>
      <c r="ES139" s="57">
        <v>0.5914282016214392</v>
      </c>
      <c r="ET139" s="99">
        <f t="shared" si="51"/>
        <v>16.98729957</v>
      </c>
      <c r="EU139" s="57">
        <f>IF(UI!$D$19="Less efficient is fine",-0.479 + 0.0553*(ET139) + -0.000521*(ET139)^2,IF(UI!$D$19="More efficient the better",0.099 + -0.00591*(ET139) + 0.000429*(ET139)^2,0.0238*(ET139) + -0.238))</f>
        <v>0.1662977298</v>
      </c>
      <c r="EV139" s="57">
        <v>0.9511828143807334</v>
      </c>
      <c r="EW139" s="99">
        <f t="shared" si="52"/>
        <v>21.99887175</v>
      </c>
      <c r="EX139" s="57">
        <f>IF(UI!$D$19="Less efficient is fine",-0.479 + 0.0553*(EW139) + -0.000521*(EW139)^2,IF(UI!$D$19="More efficient the better",0.099 + -0.00591*(EW139) + 0.000429*(EW139)^2,0.0238*(EW139) + -0.238))</f>
        <v>0.2855731478</v>
      </c>
      <c r="EY139" s="57">
        <v>0.40105709027544156</v>
      </c>
      <c r="EZ139" s="99">
        <f t="shared" si="53"/>
        <v>13.34341241</v>
      </c>
      <c r="FA139" s="57">
        <f>IF(UI!$D$19="Less efficient is fine",-0.479 + 0.0553*(EZ139) + -0.000521*(EZ139)^2,IF(UI!$D$19="More efficient the better",0.099 + -0.00591*(EZ139) + 0.000429*(EZ139)^2,0.0238*(EZ139) + -0.238))</f>
        <v>0.07957321538</v>
      </c>
      <c r="FB139" s="57">
        <v>0.1851080590789249</v>
      </c>
      <c r="FC139" s="99">
        <f t="shared" si="54"/>
        <v>10.91268081</v>
      </c>
      <c r="FD139" s="57">
        <f>IF(UI!$D$19="Less efficient is fine",-0.479 + 0.0553*(FC139) + -0.000521*(FC139)^2,IF(UI!$D$19="More efficient the better",0.099 + -0.00591*(FC139) + 0.000429*(FC139)^2,0.0238*(FC139) + -0.238))</f>
        <v>0.02172180334</v>
      </c>
      <c r="FE139" s="57">
        <v>0.4288204089660973</v>
      </c>
      <c r="FF139" s="57">
        <f t="shared" si="55"/>
        <v>38.57611238</v>
      </c>
      <c r="FG139" s="57">
        <f>IF(UI!$D$19="Less efficient is fine",-0.479 + 0.0553*(FF139) + -0.000521*(FF139)^2,IF(UI!$D$19="More efficient the better",0.099 + -0.00591*(FF139) + 0.000429*(FF139)^2,0.0238*(FF139) + -0.238))</f>
        <v>0.6801114746</v>
      </c>
    </row>
    <row r="140" ht="15.75" customHeight="1">
      <c r="A140" s="57">
        <f t="shared" si="1"/>
        <v>0.6156870467</v>
      </c>
      <c r="B140" s="57">
        <v>0.21016170703399395</v>
      </c>
      <c r="C140" s="57">
        <f t="shared" si="2"/>
        <v>31.56577948</v>
      </c>
      <c r="D140" s="57">
        <f>IF(UI!$D$19="Less efficient is fine",-0.479 + 0.0553*(C140) + -0.000521*(C140)^2,IF(UI!$D$19="More efficient the better",0.099 + -0.00591*(C140) + 0.000429*(C140)^2,0.0238*(C140) + -0.238))</f>
        <v>0.5132655515</v>
      </c>
      <c r="E140" s="57">
        <v>0.6471137423026785</v>
      </c>
      <c r="F140" s="57">
        <f t="shared" si="3"/>
        <v>20.60736648</v>
      </c>
      <c r="G140" s="57">
        <f>IF(UI!$D$19="Less efficient is fine",-0.479 + 0.0553*(F140) + -0.000521*(F140)^2,IF(UI!$D$19="More efficient the better",0.099 + -0.00591*(F140) + 0.000429*(F140)^2,0.0238*(F140) + -0.238))</f>
        <v>0.2524553222</v>
      </c>
      <c r="H140" s="57">
        <v>0.04938393396137797</v>
      </c>
      <c r="I140" s="57">
        <f t="shared" si="4"/>
        <v>31.78568389</v>
      </c>
      <c r="J140" s="57">
        <f>IF(UI!$D$19="Less efficient is fine",-0.479 + 0.0553*(I140) + -0.000521*(I140)^2,IF(UI!$D$19="More efficient the better",0.099 + -0.00591*(I140) + 0.000429*(I140)^2,0.0238*(I140) + -0.238))</f>
        <v>0.5184992766</v>
      </c>
      <c r="K140" s="57">
        <v>0.6032525123808535</v>
      </c>
      <c r="L140" s="99">
        <f t="shared" si="5"/>
        <v>16.92962636</v>
      </c>
      <c r="M140" s="57">
        <f>IF(UI!$D$19="Less efficient is fine",-0.479 + 0.0553*(L140) + -0.000521*(L140)^2,IF(UI!$D$19="More efficient the better",0.099 + -0.00591*(L140) + 0.000429*(L140)^2,0.0238*(L140) + -0.238))</f>
        <v>0.1649251073</v>
      </c>
      <c r="N140" s="57">
        <v>0.08144386587694263</v>
      </c>
      <c r="O140" s="57">
        <f t="shared" si="6"/>
        <v>23.81617085</v>
      </c>
      <c r="P140" s="57">
        <f>IF(UI!$D$19="Less efficient is fine",-0.479 + 0.0553*(O140) + -0.000521*(O140)^2,IF(UI!$D$19="More efficient the better",0.099 + -0.00591*(O140) + 0.000429*(O140)^2,0.0238*(O140) + -0.238))</f>
        <v>0.3288248663</v>
      </c>
      <c r="Q140" s="57">
        <v>0.7503603784173885</v>
      </c>
      <c r="R140" s="57">
        <f t="shared" si="7"/>
        <v>19.72957415</v>
      </c>
      <c r="S140" s="57">
        <f>IF(UI!$D$19="Less efficient is fine",-0.479 + 0.0553*(R140) + -0.000521*(R140)^2,IF(UI!$D$19="More efficient the better",0.099 + -0.00591*(R140) + 0.000429*(R140)^2,0.0238*(R140) + -0.238))</f>
        <v>0.2315638647</v>
      </c>
      <c r="T140" s="57">
        <v>0.3108064552662618</v>
      </c>
      <c r="U140" s="57">
        <f t="shared" si="8"/>
        <v>25.94212161</v>
      </c>
      <c r="V140" s="57">
        <f>IF(UI!$D$19="Less efficient is fine",-0.479 + 0.0553*(U140) + -0.000521*(U140)^2,IF(UI!$D$19="More efficient the better",0.099 + -0.00591*(U140) + 0.000429*(U140)^2,0.0238*(U140) + -0.238))</f>
        <v>0.3794224942</v>
      </c>
      <c r="W140" s="57">
        <v>0.38493465586801556</v>
      </c>
      <c r="X140" s="57">
        <f t="shared" si="9"/>
        <v>21.50968788</v>
      </c>
      <c r="Y140" s="57">
        <f>IF(UI!$D$19="Less efficient is fine",-0.479 + 0.0553*(X140) + -0.000521*(X140)^2,IF(UI!$D$19="More efficient the better",0.099 + -0.00591*(X140) + 0.000429*(X140)^2,0.0238*(X140) + -0.238))</f>
        <v>0.2739305715</v>
      </c>
      <c r="Z140" s="57">
        <v>0.9959652426695619</v>
      </c>
      <c r="AA140" s="57">
        <f t="shared" si="10"/>
        <v>28.20663871</v>
      </c>
      <c r="AB140" s="57">
        <f>IF(UI!$D$19="Less efficient is fine",-0.479 + 0.0553*(AA140) + -0.000521*(AA140)^2,IF(UI!$D$19="More efficient the better",0.099 + -0.00591*(AA140) + 0.000429*(AA140)^2,0.0238*(AA140) + -0.238))</f>
        <v>0.4333180012</v>
      </c>
      <c r="AC140" s="57">
        <v>0.046099597013192994</v>
      </c>
      <c r="AD140" s="57">
        <f t="shared" si="11"/>
        <v>25.91092961</v>
      </c>
      <c r="AE140" s="57">
        <f>IF(UI!$D$19="Less efficient is fine",-0.479 + 0.0553*(AD140) + -0.000521*(AD140)^2,IF(UI!$D$19="More efficient the better",0.099 + -0.00591*(AD140) + 0.000429*(AD140)^2,0.0238*(AD140) + -0.238))</f>
        <v>0.3786801246</v>
      </c>
      <c r="AF140" s="57">
        <v>0.299225547184769</v>
      </c>
      <c r="AG140" s="57">
        <f t="shared" si="12"/>
        <v>24.4367648</v>
      </c>
      <c r="AH140" s="57">
        <f>IF(UI!$D$19="Less efficient is fine",-0.479 + 0.0553*(AG140) + -0.000521*(AG140)^2,IF(UI!$D$19="More efficient the better",0.099 + -0.00591*(AG140) + 0.000429*(AG140)^2,0.0238*(AG140) + -0.238))</f>
        <v>0.3435950022</v>
      </c>
      <c r="AI140" s="57">
        <v>0.7473679594434887</v>
      </c>
      <c r="AJ140" s="57">
        <f t="shared" si="13"/>
        <v>23.77656623</v>
      </c>
      <c r="AK140" s="57">
        <f>IF(UI!$D$19="Less efficient is fine",-0.479 + 0.0553*(AJ140) + -0.000521*(AJ140)^2,IF(UI!$D$19="More efficient the better",0.099 + -0.00591*(AJ140) + 0.000429*(AJ140)^2,0.0238*(AJ140) + -0.238))</f>
        <v>0.3278822762</v>
      </c>
      <c r="AL140" s="57">
        <v>0.07667979603606401</v>
      </c>
      <c r="AM140" s="57">
        <f t="shared" si="14"/>
        <v>22.97902883</v>
      </c>
      <c r="AN140" s="57">
        <f>IF(UI!$D$19="Less efficient is fine",-0.479 + 0.0553*(AM140) + -0.000521*(AM140)^2,IF(UI!$D$19="More efficient the better",0.099 + -0.00591*(AM140) + 0.000429*(AM140)^2,0.0238*(AM140) + -0.238))</f>
        <v>0.3089008862</v>
      </c>
      <c r="AO140" s="57">
        <v>0.8574399976197625</v>
      </c>
      <c r="AP140" s="57">
        <f t="shared" si="15"/>
        <v>20.66203731</v>
      </c>
      <c r="AQ140" s="57">
        <f>IF(UI!$D$19="Less efficient is fine",-0.479 + 0.0553*(AP140) + -0.000521*(AP140)^2,IF(UI!$D$19="More efficient the better",0.099 + -0.00591*(AP140) + 0.000429*(AP140)^2,0.0238*(AP140) + -0.238))</f>
        <v>0.2537564879</v>
      </c>
      <c r="AR140" s="57">
        <v>0.1929720601543521</v>
      </c>
      <c r="AS140" s="57">
        <f t="shared" si="16"/>
        <v>28.41684206</v>
      </c>
      <c r="AT140" s="57">
        <f>IF(UI!$D$19="Less efficient is fine",-0.479 + 0.0553*(AS140) + -0.000521*(AS140)^2,IF(UI!$D$19="More efficient the better",0.099 + -0.00591*(AS140) + 0.000429*(AS140)^2,0.0238*(AS140) + -0.238))</f>
        <v>0.4383208409</v>
      </c>
      <c r="AU140" s="57">
        <v>0.10895647147495646</v>
      </c>
      <c r="AV140" s="57">
        <f t="shared" si="17"/>
        <v>24.63384012</v>
      </c>
      <c r="AW140" s="57">
        <f>IF(UI!$D$19="Less efficient is fine",-0.479 + 0.0553*(AV140) + -0.000521*(AV140)^2,IF(UI!$D$19="More efficient the better",0.099 + -0.00591*(AV140) + 0.000429*(AV140)^2,0.0238*(AV140) + -0.238))</f>
        <v>0.348285395</v>
      </c>
      <c r="AX140" s="57">
        <v>0.5305249184038345</v>
      </c>
      <c r="AY140" s="57">
        <f t="shared" si="18"/>
        <v>21.2206177</v>
      </c>
      <c r="AZ140" s="57">
        <f>IF(UI!$D$19="Less efficient is fine",-0.479 + 0.0553*(AY140) + -0.000521*(AY140)^2,IF(UI!$D$19="More efficient the better",0.099 + -0.00591*(AY140) + 0.000429*(AY140)^2,0.0238*(AY140) + -0.238))</f>
        <v>0.2670507013</v>
      </c>
      <c r="BA140" s="57">
        <v>0.17834712053839918</v>
      </c>
      <c r="BB140" s="57">
        <f t="shared" si="19"/>
        <v>20.38895539</v>
      </c>
      <c r="BC140" s="57">
        <f>IF(UI!$D$19="Less efficient is fine",-0.479 + 0.0553*(BB140) + -0.000521*(BB140)^2,IF(UI!$D$19="More efficient the better",0.099 + -0.00591*(BB140) + 0.000429*(BB140)^2,0.0238*(BB140) + -0.238))</f>
        <v>0.2472571383</v>
      </c>
      <c r="BD140" s="57">
        <v>0.7496339779916167</v>
      </c>
      <c r="BE140" s="57">
        <f t="shared" si="20"/>
        <v>20.41157559</v>
      </c>
      <c r="BF140" s="57">
        <f>IF(UI!$D$19="Less efficient is fine",-0.479 + 0.0553*(BE140) + -0.000521*(BE140)^2,IF(UI!$D$19="More efficient the better",0.099 + -0.00591*(BE140) + 0.000429*(BE140)^2,0.0238*(BE140) + -0.238))</f>
        <v>0.247795499</v>
      </c>
      <c r="BG140" s="57">
        <v>0.9478634947883448</v>
      </c>
      <c r="BH140" s="57">
        <f t="shared" si="21"/>
        <v>29.1792381</v>
      </c>
      <c r="BI140" s="57">
        <f>IF(UI!$D$19="Less efficient is fine",-0.479 + 0.0553*(BH140) + -0.000521*(BH140)^2,IF(UI!$D$19="More efficient the better",0.099 + -0.00591*(BH140) + 0.000429*(BH140)^2,0.0238*(BH140) + -0.238))</f>
        <v>0.4564658669</v>
      </c>
      <c r="BJ140" s="57">
        <v>0.14786565785688266</v>
      </c>
      <c r="BK140" s="57">
        <f t="shared" si="22"/>
        <v>15.3595296</v>
      </c>
      <c r="BL140" s="57">
        <f>IF(UI!$D$19="Less efficient is fine",-0.479 + 0.0553*(BK140) + -0.000521*(BK140)^2,IF(UI!$D$19="More efficient the better",0.099 + -0.00591*(BK140) + 0.000429*(BK140)^2,0.0238*(BK140) + -0.238))</f>
        <v>0.1275568044</v>
      </c>
      <c r="BM140" s="57">
        <v>0.5504667865292251</v>
      </c>
      <c r="BN140" s="57">
        <f t="shared" si="23"/>
        <v>22.12866215</v>
      </c>
      <c r="BO140" s="57">
        <f>IF(UI!$D$19="Less efficient is fine",-0.479 + 0.0553*(BN140) + -0.000521*(BN140)^2,IF(UI!$D$19="More efficient the better",0.099 + -0.00591*(BN140) + 0.000429*(BN140)^2,0.0238*(BN140) + -0.238))</f>
        <v>0.2886621591</v>
      </c>
      <c r="BP140" s="57">
        <v>0.7772900987681792</v>
      </c>
      <c r="BQ140" s="57">
        <f t="shared" si="24"/>
        <v>21.99232327</v>
      </c>
      <c r="BR140" s="57">
        <f>IF(UI!$D$19="Less efficient is fine",-0.479 + 0.0553*(BQ140) + -0.000521*(BQ140)^2,IF(UI!$D$19="More efficient the better",0.099 + -0.00591*(BQ140) + 0.000429*(BQ140)^2,0.0238*(BQ140) + -0.238))</f>
        <v>0.2854172937</v>
      </c>
      <c r="BS140" s="57">
        <v>0.39385141609148167</v>
      </c>
      <c r="BT140" s="57">
        <f t="shared" si="25"/>
        <v>23.21881561</v>
      </c>
      <c r="BU140" s="57">
        <f>IF(UI!$D$19="Less efficient is fine",-0.479 + 0.0553*(BT140) + -0.000521*(BT140)^2,IF(UI!$D$19="More efficient the better",0.099 + -0.00591*(BT140) + 0.000429*(BT140)^2,0.0238*(BT140) + -0.238))</f>
        <v>0.3146078115</v>
      </c>
      <c r="BV140" s="57">
        <v>0.6010982515073695</v>
      </c>
      <c r="BW140" s="57">
        <f t="shared" si="26"/>
        <v>13.62128709</v>
      </c>
      <c r="BX140" s="57">
        <f>IF(UI!$D$19="Less efficient is fine",-0.479 + 0.0553*(BW140) + -0.000521*(BW140)^2,IF(UI!$D$19="More efficient the better",0.099 + -0.00591*(BW140) + 0.000429*(BW140)^2,0.0238*(BW140) + -0.238))</f>
        <v>0.08618663282</v>
      </c>
      <c r="BY140" s="57">
        <v>0.7518098861737731</v>
      </c>
      <c r="BZ140" s="57">
        <f t="shared" si="27"/>
        <v>25.05297627</v>
      </c>
      <c r="CA140" s="57">
        <f>IF(UI!$D$19="Less efficient is fine",-0.479 + 0.0553*(BZ140) + -0.000521*(BZ140)^2,IF(UI!$D$19="More efficient the better",0.099 + -0.00591*(BZ140) + 0.000429*(BZ140)^2,0.0238*(BZ140) + -0.238))</f>
        <v>0.3582608353</v>
      </c>
      <c r="CB140" s="57">
        <v>0.8720017738120553</v>
      </c>
      <c r="CC140" s="57">
        <f t="shared" si="28"/>
        <v>24.22007496</v>
      </c>
      <c r="CD140" s="57">
        <f>IF(UI!$D$19="Less efficient is fine",-0.479 + 0.0553*(CC140) + -0.000521*(CC140)^2,IF(UI!$D$19="More efficient the better",0.099 + -0.00591*(CC140) + 0.000429*(CC140)^2,0.0238*(CC140) + -0.238))</f>
        <v>0.3384377841</v>
      </c>
      <c r="CE140" s="57">
        <v>0.6769101372739541</v>
      </c>
      <c r="CF140" s="57">
        <f t="shared" si="29"/>
        <v>14.68301185</v>
      </c>
      <c r="CG140" s="57">
        <f>IF(UI!$D$19="Less efficient is fine",-0.479 + 0.0553*(CF140) + -0.000521*(CF140)^2,IF(UI!$D$19="More efficient the better",0.099 + -0.00591*(CF140) + 0.000429*(CF140)^2,0.0238*(CF140) + -0.238))</f>
        <v>0.111455682</v>
      </c>
      <c r="CH140" s="57">
        <v>0.0018458405061148042</v>
      </c>
      <c r="CI140" s="57">
        <f t="shared" si="30"/>
        <v>15.15189801</v>
      </c>
      <c r="CJ140" s="57">
        <f>IF(UI!$D$19="Less efficient is fine",-0.479 + 0.0553*(CI140) + -0.000521*(CI140)^2,IF(UI!$D$19="More efficient the better",0.099 + -0.00591*(CI140) + 0.000429*(CI140)^2,0.0238*(CI140) + -0.238))</f>
        <v>0.1226151727</v>
      </c>
      <c r="CK140" s="57">
        <v>0.35161530567519683</v>
      </c>
      <c r="CL140" s="57">
        <f t="shared" si="31"/>
        <v>25.19294232</v>
      </c>
      <c r="CM140" s="57">
        <f>IF(UI!$D$19="Less efficient is fine",-0.479 + 0.0553*(CL140) + -0.000521*(CL140)^2,IF(UI!$D$19="More efficient the better",0.099 + -0.00591*(CL140) + 0.000429*(CL140)^2,0.0238*(CL140) + -0.238))</f>
        <v>0.3615920272</v>
      </c>
      <c r="CN140" s="57">
        <v>0.8085683193591918</v>
      </c>
      <c r="CO140" s="57">
        <f t="shared" si="32"/>
        <v>24.81066389</v>
      </c>
      <c r="CP140" s="57">
        <f>IF(UI!$D$19="Less efficient is fine",-0.479 + 0.0553*(CO140) + -0.000521*(CO140)^2,IF(UI!$D$19="More efficient the better",0.099 + -0.00591*(CO140) + 0.000429*(CO140)^2,0.0238*(CO140) + -0.238))</f>
        <v>0.3524938005</v>
      </c>
      <c r="CQ140" s="57">
        <v>0.5399849623412606</v>
      </c>
      <c r="CR140" s="57">
        <f t="shared" si="33"/>
        <v>18.09523557</v>
      </c>
      <c r="CS140" s="57">
        <f>IF(UI!$D$19="Less efficient is fine",-0.479 + 0.0553*(CR140) + -0.000521*(CR140)^2,IF(UI!$D$19="More efficient the better",0.099 + -0.00591*(CR140) + 0.000429*(CR140)^2,0.0238*(CR140) + -0.238))</f>
        <v>0.1926666066</v>
      </c>
      <c r="CT140" s="57">
        <v>0.7244225501208426</v>
      </c>
      <c r="CU140" s="57">
        <f t="shared" si="34"/>
        <v>16.81648755</v>
      </c>
      <c r="CV140" s="57">
        <f>IF(UI!$D$19="Less efficient is fine",-0.479 + 0.0553*(CU140) + -0.000521*(CU140)^2,IF(UI!$D$19="More efficient the better",0.099 + -0.00591*(CU140) + 0.000429*(CU140)^2,0.0238*(CU140) + -0.238))</f>
        <v>0.1622324036</v>
      </c>
      <c r="CW140" s="57">
        <v>0.749871571976431</v>
      </c>
      <c r="CX140" s="57">
        <f t="shared" si="35"/>
        <v>24.13191345</v>
      </c>
      <c r="CY140" s="57">
        <f>IF(UI!$D$19="Less efficient is fine",-0.479 + 0.0553*(CX140) + -0.000521*(CX140)^2,IF(UI!$D$19="More efficient the better",0.099 + -0.00591*(CX140) + 0.000429*(CX140)^2,0.0238*(CX140) + -0.238))</f>
        <v>0.3363395401</v>
      </c>
      <c r="CZ140" s="57">
        <v>0.46751002148825205</v>
      </c>
      <c r="DA140" s="57">
        <f t="shared" si="36"/>
        <v>30.35133955</v>
      </c>
      <c r="DB140" s="57">
        <f>IF(UI!$D$19="Less efficient is fine",-0.479 + 0.0553*(DA140) + -0.000521*(DA140)^2,IF(UI!$D$19="Efficient",0.099 + -0.00591*(DA140) + 0.000429*(DA140)^2,0.0238*(DA140) + -0.238))</f>
        <v>0.4843618813</v>
      </c>
      <c r="DC140" s="57">
        <v>0.7816519187268349</v>
      </c>
      <c r="DD140" s="57">
        <f t="shared" si="37"/>
        <v>22.27704515</v>
      </c>
      <c r="DE140" s="57">
        <f>IF(UI!$D$19="Less efficient is fine",-0.479 + 0.0553*(DD140) + -0.000521*(DD140)^2,IF(UI!$D$19="More efficient the better",0.099 + -0.00591*(DD140) + 0.000429*(DD140)^2,0.0238*(DD140) + -0.238))</f>
        <v>0.2921936746</v>
      </c>
      <c r="DF140" s="57">
        <v>0.6691167583548232</v>
      </c>
      <c r="DG140" s="57">
        <f t="shared" si="38"/>
        <v>22.54596072</v>
      </c>
      <c r="DH140" s="57">
        <f>IF(UI!$D$19="Less efficient is fine",-0.479 + 0.0553*(DG140) + -0.000521*(DG140)^2,IF(UI!$D$19="More efficient the better",0.099 + -0.00591*(DG140) + 0.000429*(DG140)^2,0.0238*(DG140) + -0.238))</f>
        <v>0.2985938651</v>
      </c>
      <c r="DI140" s="57">
        <v>0.5694614199355142</v>
      </c>
      <c r="DJ140" s="57">
        <f t="shared" si="39"/>
        <v>25.5015298</v>
      </c>
      <c r="DK140" s="57">
        <f>IF(UI!$D$19="Less efficient is fine",-0.479 + 0.0553*(DJ140) + -0.000521*(DJ140)^2,IF(UI!$D$19="More efficient the better",0.099 + -0.00591*(DJ140) + 0.000429*(DJ140)^2,0.0238*(DJ140) + -0.238))</f>
        <v>0.3689364093</v>
      </c>
      <c r="DL140" s="57">
        <v>0.8189904799040711</v>
      </c>
      <c r="DM140" s="57">
        <f t="shared" si="40"/>
        <v>24.58487837</v>
      </c>
      <c r="DN140" s="57">
        <f>IF(UI!$D$19="Less efficient is fine",-0.479 + 0.0553*(DM140) + -0.000521*(DM140)^2,IF(UI!$D$19="More efficient the better",0.099 + -0.00591*(DM140) + 0.000429*(DM140)^2,0.0238*(DM140) + -0.238))</f>
        <v>0.3471201052</v>
      </c>
      <c r="DO140" s="57">
        <v>0.6209054587895616</v>
      </c>
      <c r="DP140" s="57">
        <f t="shared" si="41"/>
        <v>22.16333517</v>
      </c>
      <c r="DQ140" s="57">
        <f>IF(UI!$D$19="Less efficient is fine",-0.479 + 0.0553*(DP140) + -0.000521*(DP140)^2,IF(UI!$D$19="More efficient the better",0.099 + -0.00591*(DP140) + 0.000429*(DP140)^2,0.0238*(DP140) + -0.238))</f>
        <v>0.289487377</v>
      </c>
      <c r="DR140" s="57">
        <v>0.22565734356284495</v>
      </c>
      <c r="DS140" s="57">
        <f t="shared" si="42"/>
        <v>26.35129856</v>
      </c>
      <c r="DT140" s="57">
        <f>IF(UI!$D$19="Less efficient is fine",-0.479 + 0.0553*(DS140) + -0.000521*(DS140)^2,IF(UI!$D$19="More efficient the better",0.099 + -0.00591*(DS140) + 0.000429*(DS140)^2,0.0238*(DS140) + -0.238))</f>
        <v>0.3891609057</v>
      </c>
      <c r="DU140" s="57">
        <v>0.2183062762233976</v>
      </c>
      <c r="DV140" s="57">
        <f t="shared" si="43"/>
        <v>25.99114996</v>
      </c>
      <c r="DW140" s="57">
        <f>IF(UI!$D$19="Less efficient is fine",-0.479 + 0.0553*(DV140) + -0.000521*(DV140)^2,IF(UI!$D$19="More efficient the better",0.099 + -0.00591*(DV140) + 0.000429*(DV140)^2,0.0238*(DV140) + -0.238))</f>
        <v>0.380589369</v>
      </c>
      <c r="DX140" s="57">
        <v>0.410103755875455</v>
      </c>
      <c r="DY140" s="99">
        <f t="shared" si="44"/>
        <v>31.52826543</v>
      </c>
      <c r="DZ140" s="57">
        <f>IF(UI!$D$19="Less efficient is fine",-0.479 + 0.0553*(DY140) + -0.000521*(DY140)^2,IF(UI!$D$19="More efficient the better",0.099 + -0.00591*(DY140) + 0.000429*(DY140)^2,0.0238*(DY140) + -0.238))</f>
        <v>0.5123727172</v>
      </c>
      <c r="EA140" s="57">
        <v>0.9644918111352334</v>
      </c>
      <c r="EB140" s="99">
        <f t="shared" si="45"/>
        <v>28.90367783</v>
      </c>
      <c r="EC140" s="57">
        <f>IF(UI!$D$19="Less efficient is fine",-0.479 + 0.0553*(EB140) + -0.000521*(EB140)^2,IF(UI!$D$19="More efficient the better",0.099 + -0.00591*(EB140) + 0.000429*(EB140)^2,0.0238*(EB140) + -0.238))</f>
        <v>0.4499075323</v>
      </c>
      <c r="ED140" s="57">
        <v>0.03578189348200378</v>
      </c>
      <c r="EE140" s="99">
        <f t="shared" si="46"/>
        <v>24.66878522</v>
      </c>
      <c r="EF140" s="57">
        <f>IF(UI!$D$19="Less efficient is fine",-0.479 + 0.0553*(EE140) + -0.000521*(EE140)^2,IF(UI!$D$19="More efficient the better",0.099 + -0.00591*(EE140) + 0.000429*(EE140)^2,0.0238*(EE140) + -0.238))</f>
        <v>0.3491170882</v>
      </c>
      <c r="EG140" s="57">
        <v>0.3618826214711732</v>
      </c>
      <c r="EH140" s="99">
        <f t="shared" si="47"/>
        <v>21.97760377</v>
      </c>
      <c r="EI140" s="57">
        <f>IF(UI!$D$19="Less efficient is fine",-0.479 + 0.0553*(EH140) + -0.000521*(EH140)^2,IF(UI!$D$19="More efficient the better",0.099 + -0.00591*(EH140) + 0.000429*(EH140)^2,0.0238*(EH140) + -0.238))</f>
        <v>0.2850669698</v>
      </c>
      <c r="EJ140" s="57">
        <v>0.9700937940932678</v>
      </c>
      <c r="EK140" s="99">
        <f t="shared" si="48"/>
        <v>22.206981</v>
      </c>
      <c r="EL140" s="57">
        <f>IF(UI!$D$19="Less efficient is fine",-0.479 + 0.0553*(EK140) + -0.000521*(EK140)^2,IF(UI!$D$19="More efficient the better",0.099 + -0.00591*(EK140) + 0.000429*(EK140)^2,0.0238*(EK140) + -0.238))</f>
        <v>0.2905261478</v>
      </c>
      <c r="EM140" s="57">
        <v>0.05740550066604688</v>
      </c>
      <c r="EN140" s="99">
        <f t="shared" si="49"/>
        <v>19.67767544</v>
      </c>
      <c r="EO140" s="57">
        <f>IF(UI!$D$19="Less efficient is fine",-0.479 + 0.0553*(EN140) + -0.000521*(EN140)^2,IF(UI!$D$19="More efficient the better",0.099 + -0.00591*(EN140) + 0.000429*(EN140)^2,0.0238*(EN140) + -0.238))</f>
        <v>0.2303286755</v>
      </c>
      <c r="EP140" s="57">
        <v>0.8895247169126541</v>
      </c>
      <c r="EQ140" s="99">
        <f t="shared" si="50"/>
        <v>41.28370135</v>
      </c>
      <c r="ER140" s="57">
        <f>IF(UI!$D$19="Less efficient is fine",-0.479 + 0.0553*(EQ140) + -0.000521*(EQ140)^2,IF(UI!$D$19="More efficient the better",0.099 + -0.00591*(EQ140) + 0.000429*(EQ140)^2,0.0238*(EQ140) + -0.238))</f>
        <v>0.7445520921</v>
      </c>
      <c r="ES140" s="57">
        <v>0.6819341375031145</v>
      </c>
      <c r="ET140" s="99">
        <f t="shared" si="51"/>
        <v>17.57721236</v>
      </c>
      <c r="EU140" s="57">
        <f>IF(UI!$D$19="Less efficient is fine",-0.479 + 0.0553*(ET140) + -0.000521*(ET140)^2,IF(UI!$D$19="More efficient the better",0.099 + -0.00591*(ET140) + 0.000429*(ET140)^2,0.0238*(ET140) + -0.238))</f>
        <v>0.1803376541</v>
      </c>
      <c r="EV140" s="57">
        <v>0.7654907162381178</v>
      </c>
      <c r="EW140" s="99">
        <f t="shared" si="52"/>
        <v>18.42223725</v>
      </c>
      <c r="EX140" s="57">
        <f>IF(UI!$D$19="Less efficient is fine",-0.479 + 0.0553*(EW140) + -0.000521*(EW140)^2,IF(UI!$D$19="More efficient the better",0.099 + -0.00591*(EW140) + 0.000429*(EW140)^2,0.0238*(EW140) + -0.238))</f>
        <v>0.2004492464</v>
      </c>
      <c r="EY140" s="57">
        <v>0.4202683692734964</v>
      </c>
      <c r="EZ140" s="99">
        <f t="shared" si="53"/>
        <v>13.37521186</v>
      </c>
      <c r="FA140" s="57">
        <f>IF(UI!$D$19="Less efficient is fine",-0.479 + 0.0553*(EZ140) + -0.000521*(EZ140)^2,IF(UI!$D$19="More efficient the better",0.099 + -0.00591*(EZ140) + 0.000429*(EZ140)^2,0.0238*(EZ140) + -0.238))</f>
        <v>0.08033004228</v>
      </c>
      <c r="FB140" s="57">
        <v>0.26856154945768906</v>
      </c>
      <c r="FC140" s="99">
        <f t="shared" si="54"/>
        <v>11.09933024</v>
      </c>
      <c r="FD140" s="57">
        <f>IF(UI!$D$19="Less efficient is fine",-0.479 + 0.0553*(FC140) + -0.000521*(FC140)^2,IF(UI!$D$19="More efficient the better",0.099 + -0.00591*(FC140) + 0.000429*(FC140)^2,0.0238*(FC140) + -0.238))</f>
        <v>0.02616405967</v>
      </c>
      <c r="FE140" s="57">
        <v>0.1745863248595424</v>
      </c>
      <c r="FF140" s="57">
        <f t="shared" si="55"/>
        <v>34.38635407</v>
      </c>
      <c r="FG140" s="57">
        <f>IF(UI!$D$19="Less efficient is fine",-0.479 + 0.0553*(FF140) + -0.000521*(FF140)^2,IF(UI!$D$19="More efficient the better",0.099 + -0.00591*(FF140) + 0.000429*(FF140)^2,0.0238*(FF140) + -0.238))</f>
        <v>0.580395227</v>
      </c>
    </row>
    <row r="141" ht="15.75" customHeight="1">
      <c r="A141" s="57">
        <f t="shared" si="1"/>
        <v>0.8549803438</v>
      </c>
      <c r="B141" s="57">
        <v>0.15339391839132133</v>
      </c>
      <c r="C141" s="57">
        <f t="shared" si="2"/>
        <v>31.04636374</v>
      </c>
      <c r="D141" s="57">
        <f>IF(UI!$D$19="Less efficient is fine",-0.479 + 0.0553*(C141) + -0.000521*(C141)^2,IF(UI!$D$19="More efficient the better",0.099 + -0.00591*(C141) + 0.000429*(C141)^2,0.0238*(C141) + -0.238))</f>
        <v>0.5009034571</v>
      </c>
      <c r="E141" s="57">
        <v>0.9818092530809507</v>
      </c>
      <c r="F141" s="57">
        <f t="shared" si="3"/>
        <v>27.86746941</v>
      </c>
      <c r="G141" s="57">
        <f>IF(UI!$D$19="Less efficient is fine",-0.479 + 0.0553*(F141) + -0.000521*(F141)^2,IF(UI!$D$19="More efficient the better",0.099 + -0.00591*(F141) + 0.000429*(F141)^2,0.0238*(F141) + -0.238))</f>
        <v>0.4252457719</v>
      </c>
      <c r="H141" s="57">
        <v>0.6082344824153838</v>
      </c>
      <c r="I141" s="57">
        <f t="shared" si="4"/>
        <v>27.89933804</v>
      </c>
      <c r="J141" s="57">
        <f>IF(UI!$D$19="Less efficient is fine",-0.479 + 0.0553*(I141) + -0.000521*(I141)^2,IF(UI!$D$19="More efficient the better",0.099 + -0.00591*(I141) + 0.000429*(I141)^2,0.0238*(I141) + -0.238))</f>
        <v>0.4260042453</v>
      </c>
      <c r="K141" s="57">
        <v>0.8469660610851857</v>
      </c>
      <c r="L141" s="99">
        <f t="shared" si="5"/>
        <v>19.60884112</v>
      </c>
      <c r="M141" s="57">
        <f>IF(UI!$D$19="Less efficient is fine",-0.479 + 0.0553*(L141) + -0.000521*(L141)^2,IF(UI!$D$19="More efficient the better",0.099 + -0.00591*(L141) + 0.000429*(L141)^2,0.0238*(L141) + -0.238))</f>
        <v>0.2286904187</v>
      </c>
      <c r="N141" s="57">
        <v>0.2451050135362649</v>
      </c>
      <c r="O141" s="57">
        <f t="shared" si="6"/>
        <v>25.15067501</v>
      </c>
      <c r="P141" s="57">
        <f>IF(UI!$D$19="Less efficient is fine",-0.479 + 0.0553*(O141) + -0.000521*(O141)^2,IF(UI!$D$19="More efficient the better",0.099 + -0.00591*(O141) + 0.000429*(O141)^2,0.0238*(O141) + -0.238))</f>
        <v>0.3605860653</v>
      </c>
      <c r="Q141" s="57">
        <v>0.8573440716770802</v>
      </c>
      <c r="R141" s="57">
        <f t="shared" si="7"/>
        <v>21.25992524</v>
      </c>
      <c r="S141" s="57">
        <f>IF(UI!$D$19="Less efficient is fine",-0.479 + 0.0553*(R141) + -0.000521*(R141)^2,IF(UI!$D$19="More efficient the better",0.099 + -0.00591*(R141) + 0.000429*(R141)^2,0.0238*(R141) + -0.238))</f>
        <v>0.2679862208</v>
      </c>
      <c r="T141" s="57">
        <v>0.6258316227950573</v>
      </c>
      <c r="U141" s="57">
        <f t="shared" si="8"/>
        <v>21.94885768</v>
      </c>
      <c r="V141" s="57">
        <f>IF(UI!$D$19="Less efficient is fine",-0.479 + 0.0553*(U141) + -0.000521*(U141)^2,IF(UI!$D$19="More efficient the better",0.099 + -0.00591*(U141) + 0.000429*(U141)^2,0.0238*(U141) + -0.238))</f>
        <v>0.2843828129</v>
      </c>
      <c r="W141" s="57">
        <v>0.3217896596505463</v>
      </c>
      <c r="X141" s="57">
        <f t="shared" si="9"/>
        <v>21.20893582</v>
      </c>
      <c r="Y141" s="57">
        <f>IF(UI!$D$19="Less efficient is fine",-0.479 + 0.0553*(X141) + -0.000521*(X141)^2,IF(UI!$D$19="More efficient the better",0.099 + -0.00591*(X141) + 0.000429*(X141)^2,0.0238*(X141) + -0.238))</f>
        <v>0.2667726726</v>
      </c>
      <c r="Z141" s="57">
        <v>0.7352727827367176</v>
      </c>
      <c r="AA141" s="57">
        <f t="shared" si="10"/>
        <v>22.57369111</v>
      </c>
      <c r="AB141" s="57">
        <f>IF(UI!$D$19="Less efficient is fine",-0.479 + 0.0553*(AA141) + -0.000521*(AA141)^2,IF(UI!$D$19="More efficient the better",0.099 + -0.00591*(AA141) + 0.000429*(AA141)^2,0.0238*(AA141) + -0.238))</f>
        <v>0.2992538485</v>
      </c>
      <c r="AC141" s="57">
        <v>0.9190024732104315</v>
      </c>
      <c r="AD141" s="57">
        <f t="shared" si="11"/>
        <v>27.31115404</v>
      </c>
      <c r="AE141" s="57">
        <f>IF(UI!$D$19="Less efficient is fine",-0.479 + 0.0553*(AD141) + -0.000521*(AD141)^2,IF(UI!$D$19="More efficient the better",0.099 + -0.00591*(AD141) + 0.000429*(AD141)^2,0.0238*(AD141) + -0.238))</f>
        <v>0.4120054662</v>
      </c>
      <c r="AF141" s="57">
        <v>0.6555349622916112</v>
      </c>
      <c r="AG141" s="57">
        <f t="shared" si="12"/>
        <v>25.0064106</v>
      </c>
      <c r="AH141" s="57">
        <f>IF(UI!$D$19="Less efficient is fine",-0.479 + 0.0553*(AG141) + -0.000521*(AG141)^2,IF(UI!$D$19="More efficient the better",0.099 + -0.00591*(AG141) + 0.000429*(AG141)^2,0.0238*(AG141) + -0.238))</f>
        <v>0.3571525724</v>
      </c>
      <c r="AI141" s="57">
        <v>0.22442641019334675</v>
      </c>
      <c r="AJ141" s="57">
        <f t="shared" si="13"/>
        <v>26.33992958</v>
      </c>
      <c r="AK141" s="57">
        <f>IF(UI!$D$19="Less efficient is fine",-0.479 + 0.0553*(AJ141) + -0.000521*(AJ141)^2,IF(UI!$D$19="More efficient the better",0.099 + -0.00591*(AJ141) + 0.000429*(AJ141)^2,0.0238*(AJ141) + -0.238))</f>
        <v>0.388890324</v>
      </c>
      <c r="AL141" s="57">
        <v>0.11227870137516882</v>
      </c>
      <c r="AM141" s="57">
        <f t="shared" si="14"/>
        <v>23.1846872</v>
      </c>
      <c r="AN141" s="57">
        <f>IF(UI!$D$19="Less efficient is fine",-0.479 + 0.0553*(AM141) + -0.000521*(AM141)^2,IF(UI!$D$19="More efficient the better",0.099 + -0.00591*(AM141) + 0.000429*(AM141)^2,0.0238*(AM141) + -0.238))</f>
        <v>0.3137955554</v>
      </c>
      <c r="AO141" s="57">
        <v>0.9614124933076238</v>
      </c>
      <c r="AP141" s="57">
        <f t="shared" si="15"/>
        <v>22.74311035</v>
      </c>
      <c r="AQ141" s="57">
        <f>IF(UI!$D$19="Less efficient is fine",-0.479 + 0.0553*(AP141) + -0.000521*(AP141)^2,IF(UI!$D$19="More efficient the better",0.099 + -0.00591*(AP141) + 0.000429*(AP141)^2,0.0238*(AP141) + -0.238))</f>
        <v>0.3032860264</v>
      </c>
      <c r="AR141" s="57">
        <v>0.02224028817903878</v>
      </c>
      <c r="AS141" s="57">
        <f t="shared" si="16"/>
        <v>26.15997303</v>
      </c>
      <c r="AT141" s="57">
        <f>IF(UI!$D$19="Less efficient is fine",-0.479 + 0.0553*(AS141) + -0.000521*(AS141)^2,IF(UI!$D$19="More efficient the better",0.099 + -0.00591*(AS141) + 0.000429*(AS141)^2,0.0238*(AS141) + -0.238))</f>
        <v>0.3846073582</v>
      </c>
      <c r="AU141" s="57">
        <v>0.0035620457555897156</v>
      </c>
      <c r="AV141" s="57">
        <f t="shared" si="17"/>
        <v>23.29541517</v>
      </c>
      <c r="AW141" s="57">
        <f>IF(UI!$D$19="Less efficient is fine",-0.479 + 0.0553*(AV141) + -0.000521*(AV141)^2,IF(UI!$D$19="More efficient the better",0.099 + -0.00591*(AV141) + 0.000429*(AV141)^2,0.0238*(AV141) + -0.238))</f>
        <v>0.316430881</v>
      </c>
      <c r="AX141" s="57">
        <v>0.3921265677497904</v>
      </c>
      <c r="AY141" s="57">
        <f t="shared" si="18"/>
        <v>26.98511305</v>
      </c>
      <c r="AZ141" s="57">
        <f>IF(UI!$D$19="Less efficient is fine",-0.479 + 0.0553*(AY141) + -0.000521*(AY141)^2,IF(UI!$D$19="More efficient the better",0.099 + -0.00591*(AY141) + 0.000429*(AY141)^2,0.0238*(AY141) + -0.238))</f>
        <v>0.4042456905</v>
      </c>
      <c r="BA141" s="57">
        <v>0.020569513355504943</v>
      </c>
      <c r="BB141" s="57">
        <f t="shared" si="19"/>
        <v>18.81131032</v>
      </c>
      <c r="BC141" s="57">
        <f>IF(UI!$D$19="Less efficient is fine",-0.479 + 0.0553*(BB141) + -0.000521*(BB141)^2,IF(UI!$D$19="More efficient the better",0.099 + -0.00591*(BB141) + 0.000429*(BB141)^2,0.0238*(BB141) + -0.238))</f>
        <v>0.2097091855</v>
      </c>
      <c r="BD141" s="57">
        <v>0.9420605635449308</v>
      </c>
      <c r="BE141" s="57">
        <f t="shared" si="20"/>
        <v>24.34951094</v>
      </c>
      <c r="BF141" s="57">
        <f>IF(UI!$D$19="Less efficient is fine",-0.479 + 0.0553*(BE141) + -0.000521*(BE141)^2,IF(UI!$D$19="More efficient the better",0.099 + -0.00591*(BE141) + 0.000429*(BE141)^2,0.0238*(BE141) + -0.238))</f>
        <v>0.3415183603</v>
      </c>
      <c r="BG141" s="57">
        <v>0.062324162478486045</v>
      </c>
      <c r="BH141" s="57">
        <f t="shared" si="21"/>
        <v>24.76527848</v>
      </c>
      <c r="BI141" s="57">
        <f>IF(UI!$D$19="Less efficient is fine",-0.479 + 0.0553*(BH141) + -0.000521*(BH141)^2,IF(UI!$D$19="More efficient the better",0.099 + -0.00591*(BH141) + 0.000429*(BH141)^2,0.0238*(BH141) + -0.238))</f>
        <v>0.3514136279</v>
      </c>
      <c r="BJ141" s="57">
        <v>0.032639960882416164</v>
      </c>
      <c r="BK141" s="57">
        <f t="shared" si="22"/>
        <v>14.63874839</v>
      </c>
      <c r="BL141" s="57">
        <f>IF(UI!$D$19="Less efficient is fine",-0.479 + 0.0553*(BK141) + -0.000521*(BK141)^2,IF(UI!$D$19="More efficient the better",0.099 + -0.00591*(BK141) + 0.000429*(BK141)^2,0.0238*(BK141) + -0.238))</f>
        <v>0.1104022118</v>
      </c>
      <c r="BM141" s="57">
        <v>0.5938104368949203</v>
      </c>
      <c r="BN141" s="57">
        <f t="shared" si="23"/>
        <v>22.71547839</v>
      </c>
      <c r="BO141" s="57">
        <f>IF(UI!$D$19="Less efficient is fine",-0.479 + 0.0553*(BN141) + -0.000521*(BN141)^2,IF(UI!$D$19="More efficient the better",0.099 + -0.00591*(BN141) + 0.000429*(BN141)^2,0.0238*(BN141) + -0.238))</f>
        <v>0.3026283856</v>
      </c>
      <c r="BP141" s="57">
        <v>0.8533158976423347</v>
      </c>
      <c r="BQ141" s="57">
        <f t="shared" si="24"/>
        <v>23.3128351</v>
      </c>
      <c r="BR141" s="57">
        <f>IF(UI!$D$19="Less efficient is fine",-0.479 + 0.0553*(BQ141) + -0.000521*(BQ141)^2,IF(UI!$D$19="More efficient the better",0.099 + -0.00591*(BQ141) + 0.000429*(BQ141)^2,0.0238*(BQ141) + -0.238))</f>
        <v>0.3168454754</v>
      </c>
      <c r="BS141" s="57">
        <v>0.6707942521282828</v>
      </c>
      <c r="BT141" s="57">
        <f t="shared" si="25"/>
        <v>19.78054059</v>
      </c>
      <c r="BU141" s="57">
        <f>IF(UI!$D$19="Less efficient is fine",-0.479 + 0.0553*(BT141) + -0.000521*(BT141)^2,IF(UI!$D$19="More efficient the better",0.099 + -0.00591*(BT141) + 0.000429*(BT141)^2,0.0238*(BT141) + -0.238))</f>
        <v>0.232776866</v>
      </c>
      <c r="BV141" s="57">
        <v>0.6638653282154222</v>
      </c>
      <c r="BW141" s="57">
        <f t="shared" si="26"/>
        <v>14.14459766</v>
      </c>
      <c r="BX141" s="57">
        <f>IF(UI!$D$19="Less efficient is fine",-0.479 + 0.0553*(BW141) + -0.000521*(BW141)^2,IF(UI!$D$19="More efficient the better",0.099 + -0.00591*(BW141) + 0.000429*(BW141)^2,0.0238*(BW141) + -0.238))</f>
        <v>0.09864142439</v>
      </c>
      <c r="BY141" s="57">
        <v>0.22380904703666715</v>
      </c>
      <c r="BZ141" s="57">
        <f t="shared" si="27"/>
        <v>27.67260667</v>
      </c>
      <c r="CA141" s="57">
        <f>IF(UI!$D$19="Less efficient is fine",-0.479 + 0.0553*(BZ141) + -0.000521*(BZ141)^2,IF(UI!$D$19="More efficient the better",0.099 + -0.00591*(BZ141) + 0.000429*(BZ141)^2,0.0238*(BZ141) + -0.238))</f>
        <v>0.4206080389</v>
      </c>
      <c r="CB141" s="57">
        <v>0.1402248849631551</v>
      </c>
      <c r="CC141" s="57">
        <f t="shared" si="28"/>
        <v>23.8535128</v>
      </c>
      <c r="CD141" s="57">
        <f>IF(UI!$D$19="Less efficient is fine",-0.479 + 0.0553*(CC141) + -0.000521*(CC141)^2,IF(UI!$D$19="More efficient the better",0.099 + -0.00591*(CC141) + 0.000429*(CC141)^2,0.0238*(CC141) + -0.238))</f>
        <v>0.3297136045</v>
      </c>
      <c r="CE141" s="57">
        <v>0.5059643469774366</v>
      </c>
      <c r="CF141" s="57">
        <f t="shared" si="29"/>
        <v>13.42519052</v>
      </c>
      <c r="CG141" s="57">
        <f>IF(UI!$D$19="Less efficient is fine",-0.479 + 0.0553*(CF141) + -0.000521*(CF141)^2,IF(UI!$D$19="More efficient the better",0.099 + -0.00591*(CF141) + 0.000429*(CF141)^2,0.0238*(CF141) + -0.238))</f>
        <v>0.08151953448</v>
      </c>
      <c r="CH141" s="57">
        <v>0.16937670825758833</v>
      </c>
      <c r="CI141" s="57">
        <f t="shared" si="30"/>
        <v>16.45506318</v>
      </c>
      <c r="CJ141" s="57">
        <f>IF(UI!$D$19="Less efficient is fine",-0.479 + 0.0553*(CI141) + -0.000521*(CI141)^2,IF(UI!$D$19="More efficient the better",0.099 + -0.00591*(CI141) + 0.000429*(CI141)^2,0.0238*(CI141) + -0.238))</f>
        <v>0.1536305036</v>
      </c>
      <c r="CK141" s="57">
        <v>0.7207048623659335</v>
      </c>
      <c r="CL141" s="57">
        <f t="shared" si="31"/>
        <v>22.47845461</v>
      </c>
      <c r="CM141" s="57">
        <f>IF(UI!$D$19="Less efficient is fine",-0.479 + 0.0553*(CL141) + -0.000521*(CL141)^2,IF(UI!$D$19="More efficient the better",0.099 + -0.00591*(CL141) + 0.000429*(CL141)^2,0.0238*(CL141) + -0.238))</f>
        <v>0.2969872198</v>
      </c>
      <c r="CN141" s="57">
        <v>0.09206898294111332</v>
      </c>
      <c r="CO141" s="57">
        <f t="shared" si="32"/>
        <v>24.14556499</v>
      </c>
      <c r="CP141" s="57">
        <f>IF(UI!$D$19="Less efficient is fine",-0.479 + 0.0553*(CO141) + -0.000521*(CO141)^2,IF(UI!$D$19="More efficient the better",0.099 + -0.00591*(CO141) + 0.000429*(CO141)^2,0.0238*(CO141) + -0.238))</f>
        <v>0.3366644469</v>
      </c>
      <c r="CQ141" s="57">
        <v>0.08420307984008046</v>
      </c>
      <c r="CR141" s="57">
        <f t="shared" si="33"/>
        <v>20.25705258</v>
      </c>
      <c r="CS141" s="57">
        <f>IF(UI!$D$19="Less efficient is fine",-0.479 + 0.0553*(CR141) + -0.000521*(CR141)^2,IF(UI!$D$19="More efficient the better",0.099 + -0.00591*(CR141) + 0.000429*(CR141)^2,0.0238*(CR141) + -0.238))</f>
        <v>0.2441178513</v>
      </c>
      <c r="CT141" s="57">
        <v>0.12457447811799682</v>
      </c>
      <c r="CU141" s="57">
        <f t="shared" si="34"/>
        <v>18.24787058</v>
      </c>
      <c r="CV141" s="57">
        <f>IF(UI!$D$19="Less efficient is fine",-0.479 + 0.0553*(CU141) + -0.000521*(CU141)^2,IF(UI!$D$19="More efficient the better",0.099 + -0.00591*(CU141) + 0.000429*(CU141)^2,0.0238*(CU141) + -0.238))</f>
        <v>0.1962993197</v>
      </c>
      <c r="CW141" s="57">
        <v>0.3268084672352565</v>
      </c>
      <c r="CX141" s="57">
        <f t="shared" si="35"/>
        <v>26.63809606</v>
      </c>
      <c r="CY141" s="57">
        <f>IF(UI!$D$19="Less efficient is fine",-0.479 + 0.0553*(CX141) + -0.000521*(CX141)^2,IF(UI!$D$19="More efficient the better",0.099 + -0.00591*(CX141) + 0.000429*(CX141)^2,0.0238*(CX141) + -0.238))</f>
        <v>0.3959866862</v>
      </c>
      <c r="CZ141" s="57">
        <v>0.679936086813546</v>
      </c>
      <c r="DA141" s="57">
        <f t="shared" si="36"/>
        <v>25.62676448</v>
      </c>
      <c r="DB141" s="57">
        <f>IF(UI!$D$19="Less efficient is fine",-0.479 + 0.0553*(DA141) + -0.000521*(DA141)^2,IF(UI!$D$19="Efficient",0.099 + -0.00591*(DA141) + 0.000429*(DA141)^2,0.0238*(DA141) + -0.238))</f>
        <v>0.3719169946</v>
      </c>
      <c r="DC141" s="57">
        <v>0.3000792262565929</v>
      </c>
      <c r="DD141" s="57">
        <f t="shared" si="37"/>
        <v>24.32409683</v>
      </c>
      <c r="DE141" s="57">
        <f>IF(UI!$D$19="Less efficient is fine",-0.479 + 0.0553*(DD141) + -0.000521*(DD141)^2,IF(UI!$D$19="More efficient the better",0.099 + -0.00591*(DD141) + 0.000429*(DD141)^2,0.0238*(DD141) + -0.238))</f>
        <v>0.3409135045</v>
      </c>
      <c r="DF141" s="57">
        <v>0.5939171225891127</v>
      </c>
      <c r="DG141" s="57">
        <f t="shared" si="38"/>
        <v>21.63442999</v>
      </c>
      <c r="DH141" s="57">
        <f>IF(UI!$D$19="Less efficient is fine",-0.479 + 0.0553*(DG141) + -0.000521*(DG141)^2,IF(UI!$D$19="More efficient the better",0.099 + -0.00591*(DG141) + 0.000429*(DG141)^2,0.0238*(DG141) + -0.238))</f>
        <v>0.2768994339</v>
      </c>
      <c r="DI141" s="57">
        <v>0.8433928859733261</v>
      </c>
      <c r="DJ141" s="57">
        <f t="shared" si="39"/>
        <v>29.66822132</v>
      </c>
      <c r="DK141" s="57">
        <f>IF(UI!$D$19="Less efficient is fine",-0.479 + 0.0553*(DJ141) + -0.000521*(DJ141)^2,IF(UI!$D$19="More efficient the better",0.099 + -0.00591*(DJ141) + 0.000429*(DJ141)^2,0.0238*(DJ141) + -0.238))</f>
        <v>0.4681036675</v>
      </c>
      <c r="DL141" s="57">
        <v>0.48136452327740176</v>
      </c>
      <c r="DM141" s="57">
        <f t="shared" si="40"/>
        <v>26.94356271</v>
      </c>
      <c r="DN141" s="57">
        <f>IF(UI!$D$19="Less efficient is fine",-0.479 + 0.0553*(DM141) + -0.000521*(DM141)^2,IF(UI!$D$19="More efficient the better",0.099 + -0.00591*(DM141) + 0.000429*(DM141)^2,0.0238*(DM141) + -0.238))</f>
        <v>0.4032567925</v>
      </c>
      <c r="DO141" s="57">
        <v>0.864042789916099</v>
      </c>
      <c r="DP141" s="57">
        <f t="shared" si="41"/>
        <v>25.30691274</v>
      </c>
      <c r="DQ141" s="57">
        <f>IF(UI!$D$19="Less efficient is fine",-0.479 + 0.0553*(DP141) + -0.000521*(DP141)^2,IF(UI!$D$19="More efficient the better",0.099 + -0.00591*(DP141) + 0.000429*(DP141)^2,0.0238*(DP141) + -0.238))</f>
        <v>0.3643045232</v>
      </c>
      <c r="DR141" s="57">
        <v>0.25508914472756006</v>
      </c>
      <c r="DS141" s="57">
        <f t="shared" si="42"/>
        <v>26.49993681</v>
      </c>
      <c r="DT141" s="57">
        <f>IF(UI!$D$19="Less efficient is fine",-0.479 + 0.0553*(DS141) + -0.000521*(DS141)^2,IF(UI!$D$19="More efficient the better",0.099 + -0.00591*(DS141) + 0.000429*(DS141)^2,0.0238*(DS141) + -0.238))</f>
        <v>0.392698496</v>
      </c>
      <c r="DU141" s="57">
        <v>0.0031594114896190684</v>
      </c>
      <c r="DV141" s="57">
        <f t="shared" si="43"/>
        <v>25.11923654</v>
      </c>
      <c r="DW141" s="57">
        <f>IF(UI!$D$19="Less efficient is fine",-0.479 + 0.0553*(DV141) + -0.000521*(DV141)^2,IF(UI!$D$19="More efficient the better",0.099 + -0.00591*(DV141) + 0.000429*(DV141)^2,0.0238*(DV141) + -0.238))</f>
        <v>0.3598378296</v>
      </c>
      <c r="DX141" s="57">
        <v>0.4467524523402635</v>
      </c>
      <c r="DY141" s="99">
        <f t="shared" si="44"/>
        <v>31.72626942</v>
      </c>
      <c r="DZ141" s="57">
        <f>IF(UI!$D$19="Less efficient is fine",-0.479 + 0.0553*(DY141) + -0.000521*(DY141)^2,IF(UI!$D$19="More efficient the better",0.099 + -0.00591*(DY141) + 0.000429*(DY141)^2,0.0238*(DY141) + -0.238))</f>
        <v>0.5170852122</v>
      </c>
      <c r="EA141" s="57">
        <v>0.8477901989116353</v>
      </c>
      <c r="EB141" s="99">
        <f t="shared" si="45"/>
        <v>25.5893334</v>
      </c>
      <c r="EC141" s="57">
        <f>IF(UI!$D$19="Less efficient is fine",-0.479 + 0.0553*(EB141) + -0.000521*(EB141)^2,IF(UI!$D$19="More efficient the better",0.099 + -0.00591*(EB141) + 0.000429*(EB141)^2,0.0238*(EB141) + -0.238))</f>
        <v>0.3710261349</v>
      </c>
      <c r="ED141" s="57">
        <v>0.9152079128846037</v>
      </c>
      <c r="EE141" s="99">
        <f t="shared" si="46"/>
        <v>25.64814208</v>
      </c>
      <c r="EF141" s="57">
        <f>IF(UI!$D$19="Less efficient is fine",-0.479 + 0.0553*(EE141) + -0.000521*(EE141)^2,IF(UI!$D$19="More efficient the better",0.099 + -0.00591*(EE141) + 0.000429*(EE141)^2,0.0238*(EE141) + -0.238))</f>
        <v>0.3724257814</v>
      </c>
      <c r="EG141" s="57">
        <v>0.21544264663828938</v>
      </c>
      <c r="EH141" s="99">
        <f t="shared" si="47"/>
        <v>21.29746487</v>
      </c>
      <c r="EI141" s="57">
        <f>IF(UI!$D$19="Less efficient is fine",-0.479 + 0.0553*(EH141) + -0.000521*(EH141)^2,IF(UI!$D$19="More efficient the better",0.099 + -0.00591*(EH141) + 0.000429*(EH141)^2,0.0238*(EH141) + -0.238))</f>
        <v>0.268879664</v>
      </c>
      <c r="EJ141" s="57">
        <v>0.6531128292056875</v>
      </c>
      <c r="EK141" s="99">
        <f t="shared" si="48"/>
        <v>17.89341578</v>
      </c>
      <c r="EL141" s="57">
        <f>IF(UI!$D$19="Less efficient is fine",-0.479 + 0.0553*(EK141) + -0.000521*(EK141)^2,IF(UI!$D$19="More efficient the better",0.099 + -0.00591*(EK141) + 0.000429*(EK141)^2,0.0238*(EK141) + -0.238))</f>
        <v>0.1878632955</v>
      </c>
      <c r="EM141" s="57">
        <v>0.5627456663502347</v>
      </c>
      <c r="EN141" s="99">
        <f t="shared" si="49"/>
        <v>16.93952444</v>
      </c>
      <c r="EO141" s="57">
        <f>IF(UI!$D$19="Less efficient is fine",-0.479 + 0.0553*(EN141) + -0.000521*(EN141)^2,IF(UI!$D$19="More efficient the better",0.099 + -0.00591*(EN141) + 0.000429*(EN141)^2,0.0238*(EN141) + -0.238))</f>
        <v>0.1651606816</v>
      </c>
      <c r="EP141" s="57">
        <v>0.12919231003133946</v>
      </c>
      <c r="EQ141" s="99">
        <f t="shared" si="50"/>
        <v>31.86225889</v>
      </c>
      <c r="ER141" s="57">
        <f>IF(UI!$D$19="Less efficient is fine",-0.479 + 0.0553*(EQ141) + -0.000521*(EQ141)^2,IF(UI!$D$19="More efficient the better",0.099 + -0.00591*(EQ141) + 0.000429*(EQ141)^2,0.0238*(EQ141) + -0.238))</f>
        <v>0.5203217615</v>
      </c>
      <c r="ES141" s="57">
        <v>0.2995195149824793</v>
      </c>
      <c r="ET141" s="99">
        <f t="shared" si="51"/>
        <v>20.16096418</v>
      </c>
      <c r="EU141" s="57">
        <f>IF(UI!$D$19="Less efficient is fine",-0.479 + 0.0553*(ET141) + -0.000521*(ET141)^2,IF(UI!$D$19="More efficient the better",0.099 + -0.00591*(ET141) + 0.000429*(ET141)^2,0.0238*(ET141) + -0.238))</f>
        <v>0.2418309474</v>
      </c>
      <c r="EV141" s="57">
        <v>0.7056399665766611</v>
      </c>
      <c r="EW141" s="99">
        <f t="shared" si="52"/>
        <v>17.63050706</v>
      </c>
      <c r="EX141" s="57">
        <f>IF(UI!$D$19="Less efficient is fine",-0.479 + 0.0553*(EW141) + -0.000521*(EW141)^2,IF(UI!$D$19="More efficient the better",0.099 + -0.00591*(EW141) + 0.000429*(EW141)^2,0.0238*(EW141) + -0.238))</f>
        <v>0.1816060681</v>
      </c>
      <c r="EY141" s="57">
        <v>0.5736338333389048</v>
      </c>
      <c r="EZ141" s="99">
        <f t="shared" si="53"/>
        <v>10.84454217</v>
      </c>
      <c r="FA141" s="57">
        <f>IF(UI!$D$19="Less efficient is fine",-0.479 + 0.0553*(EZ141) + -0.000521*(EZ141)^2,IF(UI!$D$19="More efficient the better",0.099 + -0.00591*(EZ141) + 0.000429*(EZ141)^2,0.0238*(EZ141) + -0.238))</f>
        <v>0.02010010372</v>
      </c>
      <c r="FB141" s="57">
        <v>0.2863858412067771</v>
      </c>
      <c r="FC141" s="99">
        <f t="shared" si="54"/>
        <v>11.13522521</v>
      </c>
      <c r="FD141" s="57">
        <f>IF(UI!$D$19="Less efficient is fine",-0.479 + 0.0553*(FC141) + -0.000521*(FC141)^2,IF(UI!$D$19="More efficient the better",0.099 + -0.00591*(FC141) + 0.000429*(FC141)^2,0.0238*(FC141) + -0.238))</f>
        <v>0.02701836008</v>
      </c>
      <c r="FE141" s="57">
        <v>0.19351646042924175</v>
      </c>
      <c r="FF141" s="57">
        <f t="shared" si="55"/>
        <v>34.77649625</v>
      </c>
      <c r="FG141" s="57">
        <f>IF(UI!$D$19="Less efficient is fine",-0.479 + 0.0553*(FF141) + -0.000521*(FF141)^2,IF(UI!$D$19="More efficient the better",0.099 + -0.00591*(FF141) + 0.000429*(FF141)^2,0.0238*(FF141) + -0.238))</f>
        <v>0.5896806107</v>
      </c>
    </row>
    <row r="142" ht="15.75" customHeight="1">
      <c r="A142" s="57">
        <f t="shared" si="1"/>
        <v>0.2761830824</v>
      </c>
      <c r="B142" s="57">
        <v>0.5271400022927101</v>
      </c>
      <c r="C142" s="57">
        <f t="shared" si="2"/>
        <v>25.79966254</v>
      </c>
      <c r="D142" s="57">
        <f>IF(UI!$D$19="Less efficient is fine",-0.479 + 0.0553*(C142) + -0.000521*(C142)^2,IF(UI!$D$19="More efficient the better",0.099 + -0.00591*(C142) + 0.000429*(C142)^2,0.0238*(C142) + -0.238))</f>
        <v>0.3760319684</v>
      </c>
      <c r="E142" s="57">
        <v>0.8114515524501075</v>
      </c>
      <c r="F142" s="57">
        <f t="shared" si="3"/>
        <v>23.13435277</v>
      </c>
      <c r="G142" s="57">
        <f>IF(UI!$D$19="Less efficient is fine",-0.479 + 0.0553*(F142) + -0.000521*(F142)^2,IF(UI!$D$19="More efficient the better",0.099 + -0.00591*(F142) + 0.000429*(F142)^2,0.0238*(F142) + -0.238))</f>
        <v>0.3125975959</v>
      </c>
      <c r="H142" s="57">
        <v>0.6733288973374462</v>
      </c>
      <c r="I142" s="57">
        <f t="shared" si="4"/>
        <v>28.60287828</v>
      </c>
      <c r="J142" s="57">
        <f>IF(UI!$D$19="Less efficient is fine",-0.479 + 0.0553*(I142) + -0.000521*(I142)^2,IF(UI!$D$19="More efficient the better",0.099 + -0.00591*(I142) + 0.000429*(I142)^2,0.0238*(I142) + -0.238))</f>
        <v>0.4427485031</v>
      </c>
      <c r="K142" s="57">
        <v>0.4504743524077214</v>
      </c>
      <c r="L142" s="99">
        <f t="shared" si="5"/>
        <v>20.84754953</v>
      </c>
      <c r="M142" s="57">
        <f>IF(UI!$D$19="Less efficient is fine",-0.479 + 0.0553*(L142) + -0.000521*(L142)^2,IF(UI!$D$19="More efficient the better",0.099 + -0.00591*(L142) + 0.000429*(L142)^2,0.0238*(L142) + -0.238))</f>
        <v>0.2581716789</v>
      </c>
      <c r="N142" s="57">
        <v>0.7005346956309775</v>
      </c>
      <c r="O142" s="57">
        <f t="shared" si="6"/>
        <v>22.54881812</v>
      </c>
      <c r="P142" s="57">
        <f>IF(UI!$D$19="Less efficient is fine",-0.479 + 0.0553*(O142) + -0.000521*(O142)^2,IF(UI!$D$19="More efficient the better",0.099 + -0.00591*(O142) + 0.000429*(O142)^2,0.0238*(O142) + -0.238))</f>
        <v>0.2986618714</v>
      </c>
      <c r="Q142" s="57">
        <v>0.341048119902588</v>
      </c>
      <c r="R142" s="57">
        <f t="shared" si="7"/>
        <v>21.89061913</v>
      </c>
      <c r="S142" s="57">
        <f>IF(UI!$D$19="Less efficient is fine",-0.479 + 0.0553*(R142) + -0.000521*(R142)^2,IF(UI!$D$19="More efficient the better",0.099 + -0.00591*(R142) + 0.000429*(R142)^2,0.0238*(R142) + -0.238))</f>
        <v>0.2829967352</v>
      </c>
      <c r="T142" s="57">
        <v>0.7786158299658146</v>
      </c>
      <c r="U142" s="57">
        <f t="shared" si="8"/>
        <v>24.26865303</v>
      </c>
      <c r="V142" s="57">
        <f>IF(UI!$D$19="Less efficient is fine",-0.479 + 0.0553*(U142) + -0.000521*(U142)^2,IF(UI!$D$19="More efficient the better",0.099 + -0.00591*(U142) + 0.000429*(U142)^2,0.0238*(U142) + -0.238))</f>
        <v>0.3395939422</v>
      </c>
      <c r="W142" s="57">
        <v>0.37131737478042115</v>
      </c>
      <c r="X142" s="57">
        <f t="shared" si="9"/>
        <v>21.44705033</v>
      </c>
      <c r="Y142" s="57">
        <f>IF(UI!$D$19="Less efficient is fine",-0.479 + 0.0553*(X142) + -0.000521*(X142)^2,IF(UI!$D$19="More efficient the better",0.099 + -0.00591*(X142) + 0.000429*(X142)^2,0.0238*(X142) + -0.238))</f>
        <v>0.2724397979</v>
      </c>
      <c r="Z142" s="57">
        <v>0.20388597864718883</v>
      </c>
      <c r="AA142" s="57">
        <f t="shared" si="10"/>
        <v>24.91571073</v>
      </c>
      <c r="AB142" s="57">
        <f>IF(UI!$D$19="Less efficient is fine",-0.479 + 0.0553*(AA142) + -0.000521*(AA142)^2,IF(UI!$D$19="More efficient the better",0.099 + -0.00591*(AA142) + 0.000429*(AA142)^2,0.0238*(AA142) + -0.238))</f>
        <v>0.3549939155</v>
      </c>
      <c r="AC142" s="57">
        <v>0.6451038801037109</v>
      </c>
      <c r="AD142" s="57">
        <f t="shared" si="11"/>
        <v>23.27843616</v>
      </c>
      <c r="AE142" s="57">
        <f>IF(UI!$D$19="Less efficient is fine",-0.479 + 0.0553*(AD142) + -0.000521*(AD142)^2,IF(UI!$D$19="More efficient the better",0.099 + -0.00591*(AD142) + 0.000429*(AD142)^2,0.0238*(AD142) + -0.238))</f>
        <v>0.3160267806</v>
      </c>
      <c r="AF142" s="57">
        <v>0.6953497167038022</v>
      </c>
      <c r="AG142" s="57">
        <f t="shared" si="12"/>
        <v>27.82018165</v>
      </c>
      <c r="AH142" s="57">
        <f>IF(UI!$D$19="Less efficient is fine",-0.479 + 0.0553*(AG142) + -0.000521*(AG142)^2,IF(UI!$D$19="More efficient the better",0.099 + -0.00591*(AG142) + 0.000429*(AG142)^2,0.0238*(AG142) + -0.238))</f>
        <v>0.4241203232</v>
      </c>
      <c r="AI142" s="57">
        <v>0.6116671051128254</v>
      </c>
      <c r="AJ142" s="57">
        <f t="shared" si="13"/>
        <v>22.52389371</v>
      </c>
      <c r="AK142" s="57">
        <f>IF(UI!$D$19="Less efficient is fine",-0.479 + 0.0553*(AJ142) + -0.000521*(AJ142)^2,IF(UI!$D$19="More efficient the better",0.099 + -0.00591*(AJ142) + 0.000429*(AJ142)^2,0.0238*(AJ142) + -0.238))</f>
        <v>0.2980686704</v>
      </c>
      <c r="AL142" s="57">
        <v>0.060982013881388686</v>
      </c>
      <c r="AM142" s="57">
        <f t="shared" si="14"/>
        <v>22.87308372</v>
      </c>
      <c r="AN142" s="57">
        <f>IF(UI!$D$19="Less efficient is fine",-0.479 + 0.0553*(AM142) + -0.000521*(AM142)^2,IF(UI!$D$19="More efficient the better",0.099 + -0.00591*(AM142) + 0.000429*(AM142)^2,0.0238*(AM142) + -0.238))</f>
        <v>0.3063793924</v>
      </c>
      <c r="AO142" s="57">
        <v>0.26454919737696103</v>
      </c>
      <c r="AP142" s="57">
        <f t="shared" si="15"/>
        <v>21.1821745</v>
      </c>
      <c r="AQ142" s="57">
        <f>IF(UI!$D$19="Less efficient is fine",-0.479 + 0.0553*(AP142) + -0.000521*(AP142)^2,IF(UI!$D$19="More efficient the better",0.099 + -0.00591*(AP142) + 0.000429*(AP142)^2,0.0238*(AP142) + -0.238))</f>
        <v>0.2661357531</v>
      </c>
      <c r="AR142" s="57">
        <v>0.3541518842112329</v>
      </c>
      <c r="AS142" s="57">
        <f t="shared" si="16"/>
        <v>29.62884316</v>
      </c>
      <c r="AT142" s="57">
        <f>IF(UI!$D$19="Less efficient is fine",-0.479 + 0.0553*(AS142) + -0.000521*(AS142)^2,IF(UI!$D$19="More efficient the better",0.099 + -0.00591*(AS142) + 0.000429*(AS142)^2,0.0238*(AS142) + -0.238))</f>
        <v>0.4671664672</v>
      </c>
      <c r="AU142" s="57">
        <v>0.6613277551512391</v>
      </c>
      <c r="AV142" s="57">
        <f t="shared" si="17"/>
        <v>22.07385961</v>
      </c>
      <c r="AW142" s="57">
        <f>IF(UI!$D$19="Less efficient is fine",-0.479 + 0.0553*(AV142) + -0.000521*(AV142)^2,IF(UI!$D$19="More efficient the better",0.099 + -0.00591*(AV142) + 0.000429*(AV142)^2,0.0238*(AV142) + -0.238))</f>
        <v>0.2873578588</v>
      </c>
      <c r="AX142" s="57">
        <v>0.1416309995091869</v>
      </c>
      <c r="AY142" s="57">
        <f t="shared" si="18"/>
        <v>25.39500636</v>
      </c>
      <c r="AZ142" s="57">
        <f>IF(UI!$D$19="Less efficient is fine",-0.479 + 0.0553*(AY142) + -0.000521*(AY142)^2,IF(UI!$D$19="More efficient the better",0.099 + -0.00591*(AY142) + 0.000429*(AY142)^2,0.0238*(AY142) + -0.238))</f>
        <v>0.3664011514</v>
      </c>
      <c r="BA142" s="57">
        <v>0.42639327979269914</v>
      </c>
      <c r="BB142" s="57">
        <f t="shared" si="19"/>
        <v>21.69385773</v>
      </c>
      <c r="BC142" s="57">
        <f>IF(UI!$D$19="Less efficient is fine",-0.479 + 0.0553*(BB142) + -0.000521*(BB142)^2,IF(UI!$D$19="More efficient the better",0.099 + -0.00591*(BB142) + 0.000429*(BB142)^2,0.0238*(BB142) + -0.238))</f>
        <v>0.2783138141</v>
      </c>
      <c r="BD142" s="57">
        <v>0.49548285214591326</v>
      </c>
      <c r="BE142" s="57">
        <f t="shared" si="20"/>
        <v>22.97736302</v>
      </c>
      <c r="BF142" s="57">
        <f>IF(UI!$D$19="Less efficient is fine",-0.479 + 0.0553*(BE142) + -0.000521*(BE142)^2,IF(UI!$D$19="More efficient the better",0.099 + -0.00591*(BE142) + 0.000429*(BE142)^2,0.0238*(BE142) + -0.238))</f>
        <v>0.3088612398</v>
      </c>
      <c r="BG142" s="57">
        <v>0.26584080465537696</v>
      </c>
      <c r="BH142" s="57">
        <f t="shared" si="21"/>
        <v>26.64582504</v>
      </c>
      <c r="BI142" s="57">
        <f>IF(UI!$D$19="Less efficient is fine",-0.479 + 0.0553*(BH142) + -0.000521*(BH142)^2,IF(UI!$D$19="More efficient the better",0.099 + -0.00591*(BH142) + 0.000429*(BH142)^2,0.0238*(BH142) + -0.238))</f>
        <v>0.396170636</v>
      </c>
      <c r="BJ142" s="57">
        <v>0.34681178858356976</v>
      </c>
      <c r="BK142" s="57">
        <f t="shared" si="22"/>
        <v>16.08210167</v>
      </c>
      <c r="BL142" s="57">
        <f>IF(UI!$D$19="Less efficient is fine",-0.479 + 0.0553*(BK142) + -0.000521*(BK142)^2,IF(UI!$D$19="More efficient the better",0.099 + -0.00591*(BK142) + 0.000429*(BK142)^2,0.0238*(BK142) + -0.238))</f>
        <v>0.1447540197</v>
      </c>
      <c r="BM142" s="57">
        <v>0.6007873486261662</v>
      </c>
      <c r="BN142" s="57">
        <f t="shared" si="23"/>
        <v>22.81281241</v>
      </c>
      <c r="BO142" s="57">
        <f>IF(UI!$D$19="Less efficient is fine",-0.479 + 0.0553*(BN142) + -0.000521*(BN142)^2,IF(UI!$D$19="More efficient the better",0.099 + -0.00591*(BN142) + 0.000429*(BN142)^2,0.0238*(BN142) + -0.238))</f>
        <v>0.3049449353</v>
      </c>
      <c r="BP142" s="57">
        <v>0.10459452409264591</v>
      </c>
      <c r="BQ142" s="57">
        <f t="shared" si="24"/>
        <v>22.05817352</v>
      </c>
      <c r="BR142" s="57">
        <f>IF(UI!$D$19="Less efficient is fine",-0.479 + 0.0553*(BQ142) + -0.000521*(BQ142)^2,IF(UI!$D$19="More efficient the better",0.099 + -0.00591*(BQ142) + 0.000429*(BQ142)^2,0.0238*(BQ142) + -0.238))</f>
        <v>0.2869845297</v>
      </c>
      <c r="BS142" s="57">
        <v>0.8403767222574695</v>
      </c>
      <c r="BT142" s="57">
        <f t="shared" si="25"/>
        <v>21.6692108</v>
      </c>
      <c r="BU142" s="57">
        <f>IF(UI!$D$19="Less efficient is fine",-0.479 + 0.0553*(BT142) + -0.000521*(BT142)^2,IF(UI!$D$19="More efficient the better",0.099 + -0.00591*(BT142) + 0.000429*(BT142)^2,0.0238*(BT142) + -0.238))</f>
        <v>0.2777272169</v>
      </c>
      <c r="BV142" s="57">
        <v>0.06601574741848892</v>
      </c>
      <c r="BW142" s="57">
        <f t="shared" si="26"/>
        <v>15.09008415</v>
      </c>
      <c r="BX142" s="57">
        <f>IF(UI!$D$19="Less efficient is fine",-0.479 + 0.0553*(BW142) + -0.000521*(BW142)^2,IF(UI!$D$19="More efficient the better",0.099 + -0.00591*(BW142) + 0.000429*(BW142)^2,0.0238*(BW142) + -0.238))</f>
        <v>0.1211440028</v>
      </c>
      <c r="BY142" s="57">
        <v>0.49601653082408625</v>
      </c>
      <c r="BZ142" s="57">
        <f t="shared" si="27"/>
        <v>28.49002141</v>
      </c>
      <c r="CA142" s="57">
        <f>IF(UI!$D$19="Less efficient is fine",-0.479 + 0.0553*(BZ142) + -0.000521*(BZ142)^2,IF(UI!$D$19="More efficient the better",0.099 + -0.00591*(BZ142) + 0.000429*(BZ142)^2,0.0238*(BZ142) + -0.238))</f>
        <v>0.4400625096</v>
      </c>
      <c r="CB142" s="57">
        <v>0.22922289224540637</v>
      </c>
      <c r="CC142" s="57">
        <f t="shared" si="28"/>
        <v>24.36980186</v>
      </c>
      <c r="CD142" s="57">
        <f>IF(UI!$D$19="Less efficient is fine",-0.479 + 0.0553*(CC142) + -0.000521*(CC142)^2,IF(UI!$D$19="More efficient the better",0.099 + -0.00591*(CC142) + 0.000429*(CC142)^2,0.0238*(CC142) + -0.238))</f>
        <v>0.3420012843</v>
      </c>
      <c r="CE142" s="57">
        <v>0.6374472660676596</v>
      </c>
      <c r="CF142" s="57">
        <f t="shared" si="29"/>
        <v>14.3676502</v>
      </c>
      <c r="CG142" s="57">
        <f>IF(UI!$D$19="Less efficient is fine",-0.479 + 0.0553*(CF142) + -0.000521*(CF142)^2,IF(UI!$D$19="More efficient the better",0.099 + -0.00591*(CF142) + 0.000429*(CF142)^2,0.0238*(CF142) + -0.238))</f>
        <v>0.1039500749</v>
      </c>
      <c r="CH142" s="57">
        <v>0.021146251494701618</v>
      </c>
      <c r="CI142" s="57">
        <f t="shared" si="30"/>
        <v>15.51412853</v>
      </c>
      <c r="CJ142" s="57">
        <f>IF(UI!$D$19="Less efficient is fine",-0.479 + 0.0553*(CI142) + -0.000521*(CI142)^2,IF(UI!$D$19="More efficient the better",0.099 + -0.00591*(CI142) + 0.000429*(CI142)^2,0.0238*(CI142) + -0.238))</f>
        <v>0.131236259</v>
      </c>
      <c r="CK142" s="57">
        <v>0.8046711031545245</v>
      </c>
      <c r="CL142" s="57">
        <f t="shared" si="31"/>
        <v>23.87360447</v>
      </c>
      <c r="CM142" s="57">
        <f>IF(UI!$D$19="Less efficient is fine",-0.479 + 0.0553*(CL142) + -0.000521*(CL142)^2,IF(UI!$D$19="More efficient the better",0.099 + -0.00591*(CL142) + 0.000429*(CL142)^2,0.0238*(CL142) + -0.238))</f>
        <v>0.3301917865</v>
      </c>
      <c r="CN142" s="57">
        <v>0.7074035459778572</v>
      </c>
      <c r="CO142" s="57">
        <f t="shared" si="32"/>
        <v>23.11174693</v>
      </c>
      <c r="CP142" s="57">
        <f>IF(UI!$D$19="Less efficient is fine",-0.479 + 0.0553*(CO142) + -0.000521*(CO142)^2,IF(UI!$D$19="More efficient the better",0.099 + -0.00591*(CO142) + 0.000429*(CO142)^2,0.0238*(CO142) + -0.238))</f>
        <v>0.312059577</v>
      </c>
      <c r="CQ142" s="57">
        <v>0.45544466096608416</v>
      </c>
      <c r="CR142" s="57">
        <f t="shared" si="33"/>
        <v>23.2492287</v>
      </c>
      <c r="CS142" s="57">
        <f>IF(UI!$D$19="Less efficient is fine",-0.479 + 0.0553*(CR142) + -0.000521*(CR142)^2,IF(UI!$D$19="More efficient the better",0.099 + -0.00591*(CR142) + 0.000429*(CR142)^2,0.0238*(CR142) + -0.238))</f>
        <v>0.3153316432</v>
      </c>
      <c r="CT142" s="57">
        <v>0.6834367754488154</v>
      </c>
      <c r="CU142" s="57">
        <f t="shared" si="34"/>
        <v>16.44437993</v>
      </c>
      <c r="CV142" s="57">
        <f>IF(UI!$D$19="Less efficient is fine",-0.479 + 0.0553*(CU142) + -0.000521*(CU142)^2,IF(UI!$D$19="More efficient the better",0.099 + -0.00591*(CU142) + 0.000429*(CU142)^2,0.0238*(CU142) + -0.238))</f>
        <v>0.1533762423</v>
      </c>
      <c r="CW142" s="57">
        <v>0.43521415066411695</v>
      </c>
      <c r="CX142" s="57">
        <f t="shared" si="35"/>
        <v>27.19835362</v>
      </c>
      <c r="CY142" s="57">
        <f>IF(UI!$D$19="Less efficient is fine",-0.479 + 0.0553*(CX142) + -0.000521*(CX142)^2,IF(UI!$D$19="More efficient the better",0.099 + -0.00591*(CX142) + 0.000429*(CX142)^2,0.0238*(CX142) + -0.238))</f>
        <v>0.4093208161</v>
      </c>
      <c r="CZ142" s="57">
        <v>0.42779098547514927</v>
      </c>
      <c r="DA142" s="57">
        <f t="shared" si="36"/>
        <v>30.16239533</v>
      </c>
      <c r="DB142" s="57">
        <f>IF(UI!$D$19="Less efficient is fine",-0.479 + 0.0553*(DA142) + -0.000521*(DA142)^2,IF(UI!$D$19="Efficient",0.099 + -0.00591*(DA142) + 0.000429*(DA142)^2,0.0238*(DA142) + -0.238))</f>
        <v>0.4798650089</v>
      </c>
      <c r="DC142" s="57">
        <v>0.26103311274522245</v>
      </c>
      <c r="DD142" s="57">
        <f t="shared" si="37"/>
        <v>24.16762451</v>
      </c>
      <c r="DE142" s="57">
        <f>IF(UI!$D$19="Less efficient is fine",-0.479 + 0.0553*(DD142) + -0.000521*(DD142)^2,IF(UI!$D$19="More efficient the better",0.099 + -0.00591*(DD142) + 0.000429*(DD142)^2,0.0238*(DD142) + -0.238))</f>
        <v>0.3371894634</v>
      </c>
      <c r="DF142" s="57">
        <v>0.1600224557369635</v>
      </c>
      <c r="DG142" s="57">
        <f t="shared" si="38"/>
        <v>25.26290048</v>
      </c>
      <c r="DH142" s="57">
        <f>IF(UI!$D$19="Less efficient is fine",-0.479 + 0.0553*(DG142) + -0.000521*(DG142)^2,IF(UI!$D$19="More efficient the better",0.099 + -0.00591*(DG142) + 0.000429*(DG142)^2,0.0238*(DG142) + -0.238))</f>
        <v>0.3632570314</v>
      </c>
      <c r="DI142" s="57">
        <v>0.8885154126650157</v>
      </c>
      <c r="DJ142" s="57">
        <f t="shared" si="39"/>
        <v>30.65771076</v>
      </c>
      <c r="DK142" s="57">
        <f>IF(UI!$D$19="Less efficient is fine",-0.479 + 0.0553*(DJ142) + -0.000521*(DJ142)^2,IF(UI!$D$19="More efficient the better",0.099 + -0.00591*(DJ142) + 0.000429*(DJ142)^2,0.0238*(DJ142) + -0.238))</f>
        <v>0.491653516</v>
      </c>
      <c r="DL142" s="57">
        <v>0.20242368025856772</v>
      </c>
      <c r="DM142" s="57">
        <f t="shared" si="40"/>
        <v>25.9088285</v>
      </c>
      <c r="DN142" s="57">
        <f>IF(UI!$D$19="Less efficient is fine",-0.479 + 0.0553*(DM142) + -0.000521*(DM142)^2,IF(UI!$D$19="More efficient the better",0.099 + -0.00591*(DM142) + 0.000429*(DM142)^2,0.0238*(DM142) + -0.238))</f>
        <v>0.3786301183</v>
      </c>
      <c r="DO142" s="57">
        <v>0.4808257046344778</v>
      </c>
      <c r="DP142" s="57">
        <f t="shared" si="41"/>
        <v>26.9419148</v>
      </c>
      <c r="DQ142" s="57">
        <f>IF(UI!$D$19="Less efficient is fine",-0.479 + 0.0553*(DP142) + -0.000521*(DP142)^2,IF(UI!$D$19="More efficient the better",0.099 + -0.00591*(DP142) + 0.000429*(DP142)^2,0.0238*(DP142) + -0.238))</f>
        <v>0.4032175722</v>
      </c>
      <c r="DR142" s="57">
        <v>0.7549055624611032</v>
      </c>
      <c r="DS142" s="57">
        <f t="shared" si="42"/>
        <v>24.13118065</v>
      </c>
      <c r="DT142" s="57">
        <f>IF(UI!$D$19="Less efficient is fine",-0.479 + 0.0553*(DS142) + -0.000521*(DS142)^2,IF(UI!$D$19="More efficient the better",0.099 + -0.00591*(DS142) + 0.000429*(DS142)^2,0.0238*(DS142) + -0.238))</f>
        <v>0.3363220995</v>
      </c>
      <c r="DU142" s="57">
        <v>0.027732873509687228</v>
      </c>
      <c r="DV142" s="57">
        <f t="shared" si="43"/>
        <v>25.35326751</v>
      </c>
      <c r="DW142" s="57">
        <f>IF(UI!$D$19="Less efficient is fine",-0.479 + 0.0553*(DV142) + -0.000521*(DV142)^2,IF(UI!$D$19="More efficient the better",0.099 + -0.00591*(DV142) + 0.000429*(DV142)^2,0.0238*(DV142) + -0.238))</f>
        <v>0.3654077666</v>
      </c>
      <c r="DX142" s="57">
        <v>0.586869882568154</v>
      </c>
      <c r="DY142" s="99">
        <f t="shared" si="44"/>
        <v>25.50210291</v>
      </c>
      <c r="DZ142" s="57">
        <f>IF(UI!$D$19="Less efficient is fine",-0.479 + 0.0553*(DY142) + -0.000521*(DY142)^2,IF(UI!$D$19="More efficient the better",0.099 + -0.00591*(DY142) + 0.000429*(DY142)^2,0.0238*(DY142) + -0.238))</f>
        <v>0.3689500492</v>
      </c>
      <c r="EA142" s="57">
        <v>0.6408542474031685</v>
      </c>
      <c r="EB142" s="99">
        <f t="shared" si="45"/>
        <v>22.15269818</v>
      </c>
      <c r="EC142" s="57">
        <f>IF(UI!$D$19="Less efficient is fine",-0.479 + 0.0553*(EB142) + -0.000521*(EB142)^2,IF(UI!$D$19="More efficient the better",0.099 + -0.00591*(EB142) + 0.000429*(EB142)^2,0.0238*(EB142) + -0.238))</f>
        <v>0.2892342166</v>
      </c>
      <c r="ED142" s="57">
        <v>0.5573483243966088</v>
      </c>
      <c r="EE142" s="99">
        <f t="shared" si="46"/>
        <v>21.34158326</v>
      </c>
      <c r="EF142" s="57">
        <f>IF(UI!$D$19="Less efficient is fine",-0.479 + 0.0553*(EE142) + -0.000521*(EE142)^2,IF(UI!$D$19="More efficient the better",0.099 + -0.00591*(EE142) + 0.000429*(EE142)^2,0.0238*(EE142) + -0.238))</f>
        <v>0.2699296815</v>
      </c>
      <c r="EG142" s="57">
        <v>0.9032595464812847</v>
      </c>
      <c r="EH142" s="99">
        <f t="shared" si="47"/>
        <v>22.09658849</v>
      </c>
      <c r="EI142" s="57">
        <f>IF(UI!$D$19="Less efficient is fine",-0.479 + 0.0553*(EH142) + -0.000521*(EH142)^2,IF(UI!$D$19="More efficient the better",0.099 + -0.00591*(EH142) + 0.000429*(EH142)^2,0.0238*(EH142) + -0.238))</f>
        <v>0.287898806</v>
      </c>
      <c r="EJ142" s="57">
        <v>0.6680064880367503</v>
      </c>
      <c r="EK142" s="99">
        <f t="shared" si="48"/>
        <v>18.02594756</v>
      </c>
      <c r="EL142" s="57">
        <f>IF(UI!$D$19="Less efficient is fine",-0.479 + 0.0553*(EK142) + -0.000521*(EK142)^2,IF(UI!$D$19="More efficient the better",0.099 + -0.00591*(EK142) + 0.000429*(EK142)^2,0.0238*(EK142) + -0.238))</f>
        <v>0.191017552</v>
      </c>
      <c r="EM142" s="57">
        <v>0.19435191843034638</v>
      </c>
      <c r="EN142" s="99">
        <f t="shared" si="49"/>
        <v>20.24692235</v>
      </c>
      <c r="EO142" s="57">
        <f>IF(UI!$D$19="Less efficient is fine",-0.479 + 0.0553*(EN142) + -0.000521*(EN142)^2,IF(UI!$D$19="More efficient the better",0.099 + -0.00591*(EN142) + 0.000429*(EN142)^2,0.0238*(EN142) + -0.238))</f>
        <v>0.2438767519</v>
      </c>
      <c r="EP142" s="57">
        <v>0.2601117792456661</v>
      </c>
      <c r="EQ142" s="99">
        <f t="shared" si="50"/>
        <v>34.73708085</v>
      </c>
      <c r="ER142" s="57">
        <f>IF(UI!$D$19="Less efficient is fine",-0.479 + 0.0553*(EQ142) + -0.000521*(EQ142)^2,IF(UI!$D$19="More efficient the better",0.099 + -0.00591*(EQ142) + 0.000429*(EQ142)^2,0.0238*(EQ142) + -0.238))</f>
        <v>0.5887425243</v>
      </c>
      <c r="ES142" s="57">
        <v>0.46955964386322946</v>
      </c>
      <c r="ET142" s="99">
        <f t="shared" si="51"/>
        <v>20.45362251</v>
      </c>
      <c r="EU142" s="57">
        <f>IF(UI!$D$19="Less efficient is fine",-0.479 + 0.0553*(ET142) + -0.000521*(ET142)^2,IF(UI!$D$19="More efficient the better",0.099 + -0.00591*(ET142) + 0.000429*(ET142)^2,0.0238*(ET142) + -0.238))</f>
        <v>0.2487962157</v>
      </c>
      <c r="EV142" s="57">
        <v>0.6046285749518846</v>
      </c>
      <c r="EW142" s="99">
        <f t="shared" si="52"/>
        <v>16.45915532</v>
      </c>
      <c r="EX142" s="57">
        <f>IF(UI!$D$19="Less efficient is fine",-0.479 + 0.0553*(EW142) + -0.000521*(EW142)^2,IF(UI!$D$19="More efficient the better",0.099 + -0.00591*(EW142) + 0.000429*(EW142)^2,0.0238*(EW142) + -0.238))</f>
        <v>0.1537278965</v>
      </c>
      <c r="EY142" s="57">
        <v>0.9792161066820997</v>
      </c>
      <c r="EZ142" s="99">
        <f t="shared" si="53"/>
        <v>14.08253192</v>
      </c>
      <c r="FA142" s="57">
        <f>IF(UI!$D$19="Less efficient is fine",-0.479 + 0.0553*(EZ142) + -0.000521*(EZ142)^2,IF(UI!$D$19="More efficient the better",0.099 + -0.00591*(EZ142) + 0.000429*(EZ142)^2,0.0238*(EZ142) + -0.238))</f>
        <v>0.09716425968</v>
      </c>
      <c r="FB142" s="57">
        <v>0.907118153849527</v>
      </c>
      <c r="FC142" s="99">
        <f t="shared" si="54"/>
        <v>11.20990959</v>
      </c>
      <c r="FD142" s="57">
        <f>IF(UI!$D$19="Less efficient is fine",-0.479 + 0.0553*(FC142) + -0.000521*(FC142)^2,IF(UI!$D$19="More efficient the better",0.099 + -0.00591*(FC142) + 0.000429*(FC142)^2,0.0238*(FC142) + -0.238))</f>
        <v>0.02879584813</v>
      </c>
      <c r="FE142" s="57">
        <v>0.5897914595520395</v>
      </c>
      <c r="FF142" s="57">
        <f t="shared" si="55"/>
        <v>31.87337749</v>
      </c>
      <c r="FG142" s="57">
        <f>IF(UI!$D$19="Less efficient is fine",-0.479 + 0.0553*(FF142) + -0.000521*(FF142)^2,IF(UI!$D$19="More efficient the better",0.099 + -0.00591*(FF142) + 0.000429*(FF142)^2,0.0238*(FF142) + -0.238))</f>
        <v>0.5205863842</v>
      </c>
    </row>
    <row r="143" ht="15.75" customHeight="1">
      <c r="A143" s="57">
        <f t="shared" si="1"/>
        <v>0.03177567731</v>
      </c>
      <c r="B143" s="57">
        <v>0.11210158372076695</v>
      </c>
      <c r="C143" s="57">
        <f t="shared" si="2"/>
        <v>30.60425533</v>
      </c>
      <c r="D143" s="57">
        <f>IF(UI!$D$19="Less efficient is fine",-0.479 + 0.0553*(C143) + -0.000521*(C143)^2,IF(UI!$D$19="More efficient the better",0.099 + -0.00591*(C143) + 0.000429*(C143)^2,0.0238*(C143) + -0.238))</f>
        <v>0.4903812768</v>
      </c>
      <c r="E143" s="57">
        <v>0.7995888586817678</v>
      </c>
      <c r="F143" s="57">
        <f t="shared" si="3"/>
        <v>22.9216679</v>
      </c>
      <c r="G143" s="57">
        <f>IF(UI!$D$19="Less efficient is fine",-0.479 + 0.0553*(F143) + -0.000521*(F143)^2,IF(UI!$D$19="More efficient the better",0.099 + -0.00591*(F143) + 0.000429*(F143)^2,0.0238*(F143) + -0.238))</f>
        <v>0.307535696</v>
      </c>
      <c r="H143" s="57">
        <v>0.27165324721616757</v>
      </c>
      <c r="I143" s="57">
        <f t="shared" si="4"/>
        <v>32.84273318</v>
      </c>
      <c r="J143" s="57">
        <f>IF(UI!$D$19="Less efficient is fine",-0.479 + 0.0553*(I143) + -0.000521*(I143)^2,IF(UI!$D$19="More efficient the better",0.099 + -0.00591*(I143) + 0.000429*(I143)^2,0.0238*(I143) + -0.238))</f>
        <v>0.5436570498</v>
      </c>
      <c r="K143" s="57">
        <v>0.48607772148978645</v>
      </c>
      <c r="L143" s="99">
        <f t="shared" si="5"/>
        <v>20.9579383</v>
      </c>
      <c r="M143" s="57">
        <f>IF(UI!$D$19="Less efficient is fine",-0.479 + 0.0553*(L143) + -0.000521*(L143)^2,IF(UI!$D$19="More efficient the better",0.099 + -0.00591*(L143) + 0.000429*(L143)^2,0.0238*(L143) + -0.238))</f>
        <v>0.2607989315</v>
      </c>
      <c r="N143" s="57">
        <v>0.15347488235265838</v>
      </c>
      <c r="O143" s="57">
        <f t="shared" si="6"/>
        <v>24.49313713</v>
      </c>
      <c r="P143" s="57">
        <f>IF(UI!$D$19="Less efficient is fine",-0.479 + 0.0553*(O143) + -0.000521*(O143)^2,IF(UI!$D$19="More efficient the better",0.099 + -0.00591*(O143) + 0.000429*(O143)^2,0.0238*(O143) + -0.238))</f>
        <v>0.3449366636</v>
      </c>
      <c r="Q143" s="57">
        <v>0.41862950338231353</v>
      </c>
      <c r="R143" s="57">
        <f t="shared" si="7"/>
        <v>22.20256504</v>
      </c>
      <c r="S143" s="57">
        <f>IF(UI!$D$19="Less efficient is fine",-0.479 + 0.0553*(R143) + -0.000521*(R143)^2,IF(UI!$D$19="More efficient the better",0.099 + -0.00591*(R143) + 0.000429*(R143)^2,0.0238*(R143) + -0.238))</f>
        <v>0.2904210479</v>
      </c>
      <c r="T143" s="57">
        <v>0.056414959459278324</v>
      </c>
      <c r="U143" s="57">
        <f t="shared" si="8"/>
        <v>23.67950825</v>
      </c>
      <c r="V143" s="57">
        <f>IF(UI!$D$19="Less efficient is fine",-0.479 + 0.0553*(U143) + -0.000521*(U143)^2,IF(UI!$D$19="More efficient the better",0.099 + -0.00591*(U143) + 0.000429*(U143)^2,0.0238*(U143) + -0.238))</f>
        <v>0.3255722964</v>
      </c>
      <c r="W143" s="57">
        <v>0.9381264589277009</v>
      </c>
      <c r="X143" s="57">
        <f t="shared" si="9"/>
        <v>22.7000389</v>
      </c>
      <c r="Y143" s="57">
        <f>IF(UI!$D$19="Less efficient is fine",-0.479 + 0.0553*(X143) + -0.000521*(X143)^2,IF(UI!$D$19="More efficient the better",0.099 + -0.00591*(X143) + 0.000429*(X143)^2,0.0238*(X143) + -0.238))</f>
        <v>0.3022609259</v>
      </c>
      <c r="Z143" s="57">
        <v>0.04712519919472369</v>
      </c>
      <c r="AA143" s="57">
        <f t="shared" si="10"/>
        <v>23.92100683</v>
      </c>
      <c r="AB143" s="57">
        <f>IF(UI!$D$19="Less efficient is fine",-0.479 + 0.0553*(AA143) + -0.000521*(AA143)^2,IF(UI!$D$19="More efficient the better",0.099 + -0.00591*(AA143) + 0.000429*(AA143)^2,0.0238*(AA143) + -0.238))</f>
        <v>0.3313199626</v>
      </c>
      <c r="AC143" s="57">
        <v>0.6993446386937332</v>
      </c>
      <c r="AD143" s="57">
        <f t="shared" si="11"/>
        <v>23.89295415</v>
      </c>
      <c r="AE143" s="57">
        <f>IF(UI!$D$19="Less efficient is fine",-0.479 + 0.0553*(AD143) + -0.000521*(AD143)^2,IF(UI!$D$19="More efficient the better",0.099 + -0.00591*(AD143) + 0.000429*(AD143)^2,0.0238*(AD143) + -0.238))</f>
        <v>0.3306523088</v>
      </c>
      <c r="AF143" s="57">
        <v>0.19638085213030532</v>
      </c>
      <c r="AG143" s="57">
        <f t="shared" si="12"/>
        <v>23.4254971</v>
      </c>
      <c r="AH143" s="57">
        <f>IF(UI!$D$19="Less efficient is fine",-0.479 + 0.0553*(AG143) + -0.000521*(AG143)^2,IF(UI!$D$19="More efficient the better",0.099 + -0.00591*(AG143) + 0.000429*(AG143)^2,0.0238*(AG143) + -0.238))</f>
        <v>0.3195268311</v>
      </c>
      <c r="AI143" s="57">
        <v>0.504591090937405</v>
      </c>
      <c r="AJ143" s="57">
        <f t="shared" si="13"/>
        <v>21.68534607</v>
      </c>
      <c r="AK143" s="57">
        <f>IF(UI!$D$19="Less efficient is fine",-0.479 + 0.0553*(AJ143) + -0.000521*(AJ143)^2,IF(UI!$D$19="More efficient the better",0.099 + -0.00591*(AJ143) + 0.000429*(AJ143)^2,0.0238*(AJ143) + -0.238))</f>
        <v>0.2781112364</v>
      </c>
      <c r="AL143" s="57">
        <v>0.6309414452249692</v>
      </c>
      <c r="AM143" s="57">
        <f t="shared" si="14"/>
        <v>20.27618613</v>
      </c>
      <c r="AN143" s="57">
        <f>IF(UI!$D$19="Less efficient is fine",-0.479 + 0.0553*(AM143) + -0.000521*(AM143)^2,IF(UI!$D$19="More efficient the better",0.099 + -0.00591*(AM143) + 0.000429*(AM143)^2,0.0238*(AM143) + -0.238))</f>
        <v>0.2445732299</v>
      </c>
      <c r="AO143" s="57">
        <v>0.5414065477096853</v>
      </c>
      <c r="AP143" s="57">
        <f t="shared" si="15"/>
        <v>17.21961854</v>
      </c>
      <c r="AQ143" s="57">
        <f>IF(UI!$D$19="Less efficient is fine",-0.479 + 0.0553*(AP143) + -0.000521*(AP143)^2,IF(UI!$D$19="More efficient the better",0.099 + -0.00591*(AP143) + 0.000429*(AP143)^2,0.0238*(AP143) + -0.238))</f>
        <v>0.1718269212</v>
      </c>
      <c r="AR143" s="57">
        <v>0.06386510353898578</v>
      </c>
      <c r="AS143" s="57">
        <f t="shared" si="16"/>
        <v>26.96566497</v>
      </c>
      <c r="AT143" s="57">
        <f>IF(UI!$D$19="Less efficient is fine",-0.479 + 0.0553*(AS143) + -0.000521*(AS143)^2,IF(UI!$D$19="More efficient the better",0.099 + -0.00591*(AS143) + 0.000429*(AS143)^2,0.0238*(AS143) + -0.238))</f>
        <v>0.4037828262</v>
      </c>
      <c r="AU143" s="57">
        <v>0.9367797713288241</v>
      </c>
      <c r="AV143" s="57">
        <f t="shared" si="17"/>
        <v>26.57547778</v>
      </c>
      <c r="AW143" s="57">
        <f>IF(UI!$D$19="Less efficient is fine",-0.479 + 0.0553*(AV143) + -0.000521*(AV143)^2,IF(UI!$D$19="More efficient the better",0.099 + -0.00591*(AV143) + 0.000429*(AV143)^2,0.0238*(AV143) + -0.238))</f>
        <v>0.3944963712</v>
      </c>
      <c r="AX143" s="57">
        <v>0.9742292188692768</v>
      </c>
      <c r="AY143" s="57">
        <f t="shared" si="18"/>
        <v>29.47447662</v>
      </c>
      <c r="AZ143" s="57">
        <f>IF(UI!$D$19="Less efficient is fine",-0.479 + 0.0553*(AY143) + -0.000521*(AY143)^2,IF(UI!$D$19="More efficient the better",0.099 + -0.00591*(AY143) + 0.000429*(AY143)^2,0.0238*(AY143) + -0.238))</f>
        <v>0.4634925436</v>
      </c>
      <c r="BA143" s="57">
        <v>0.1321891726484724</v>
      </c>
      <c r="BB143" s="57">
        <f t="shared" si="19"/>
        <v>20.05670939</v>
      </c>
      <c r="BC143" s="57">
        <f>IF(UI!$D$19="Less efficient is fine",-0.479 + 0.0553*(BB143) + -0.000521*(BB143)^2,IF(UI!$D$19="More efficient the better",0.099 + -0.00591*(BB143) + 0.000429*(BB143)^2,0.0238*(BB143) + -0.238))</f>
        <v>0.2393496835</v>
      </c>
      <c r="BD143" s="57">
        <v>0.3257988884117482</v>
      </c>
      <c r="BE143" s="57">
        <f t="shared" si="20"/>
        <v>22.03608033</v>
      </c>
      <c r="BF143" s="57">
        <f>IF(UI!$D$19="Less efficient is fine",-0.479 + 0.0553*(BE143) + -0.000521*(BE143)^2,IF(UI!$D$19="More efficient the better",0.099 + -0.00591*(BE143) + 0.000429*(BE143)^2,0.0238*(BE143) + -0.238))</f>
        <v>0.2864587118</v>
      </c>
      <c r="BG143" s="57">
        <v>0.8211363736440505</v>
      </c>
      <c r="BH143" s="57">
        <f t="shared" si="21"/>
        <v>25.92314933</v>
      </c>
      <c r="BI143" s="57">
        <f>IF(UI!$D$19="Less efficient is fine",-0.479 + 0.0553*(BH143) + -0.000521*(BH143)^2,IF(UI!$D$19="More efficient the better",0.099 + -0.00591*(BH143) + 0.000429*(BH143)^2,0.0238*(BH143) + -0.238))</f>
        <v>0.3789709541</v>
      </c>
      <c r="BJ143" s="57">
        <v>0.5114959652209283</v>
      </c>
      <c r="BK143" s="57">
        <f t="shared" si="22"/>
        <v>12.65164723</v>
      </c>
      <c r="BL143" s="57">
        <f>IF(UI!$D$19="Less efficient is fine",-0.479 + 0.0553*(BK143) + -0.000521*(BK143)^2,IF(UI!$D$19="More efficient the better",0.099 + -0.00591*(BK143) + 0.000429*(BK143)^2,0.0238*(BK143) + -0.238))</f>
        <v>0.06310920412</v>
      </c>
      <c r="BM143" s="57">
        <v>0.904444372230561</v>
      </c>
      <c r="BN143" s="57">
        <f t="shared" si="23"/>
        <v>28.52672956</v>
      </c>
      <c r="BO143" s="57">
        <f>IF(UI!$D$19="Less efficient is fine",-0.479 + 0.0553*(BN143) + -0.000521*(BN143)^2,IF(UI!$D$19="More efficient the better",0.099 + -0.00591*(BN143) + 0.000429*(BN143)^2,0.0238*(BN143) + -0.238))</f>
        <v>0.4409361635</v>
      </c>
      <c r="BP143" s="57">
        <v>0.47192114146986697</v>
      </c>
      <c r="BQ143" s="57">
        <f t="shared" si="24"/>
        <v>24.37181956</v>
      </c>
      <c r="BR143" s="57">
        <f>IF(UI!$D$19="Less efficient is fine",-0.479 + 0.0553*(BQ143) + -0.000521*(BQ143)^2,IF(UI!$D$19="More efficient the better",0.099 + -0.00591*(BQ143) + 0.000429*(BQ143)^2,0.0238*(BQ143) + -0.238))</f>
        <v>0.3420493054</v>
      </c>
      <c r="BS143" s="57">
        <v>0.24389453528847838</v>
      </c>
      <c r="BT143" s="57">
        <f t="shared" si="25"/>
        <v>22.74604745</v>
      </c>
      <c r="BU143" s="57">
        <f>IF(UI!$D$19="Less efficient is fine",-0.479 + 0.0553*(BT143) + -0.000521*(BT143)^2,IF(UI!$D$19="More efficient the better",0.099 + -0.00591*(BT143) + 0.000429*(BT143)^2,0.0238*(BT143) + -0.238))</f>
        <v>0.3033559293</v>
      </c>
      <c r="BV143" s="57">
        <v>0.37551051142062375</v>
      </c>
      <c r="BW143" s="57">
        <f t="shared" si="26"/>
        <v>16.59984407</v>
      </c>
      <c r="BX143" s="57">
        <f>IF(UI!$D$19="Less efficient is fine",-0.479 + 0.0553*(BW143) + -0.000521*(BW143)^2,IF(UI!$D$19="More efficient the better",0.099 + -0.00591*(BW143) + 0.000429*(BW143)^2,0.0238*(BW143) + -0.238))</f>
        <v>0.1570762889</v>
      </c>
      <c r="BY143" s="57">
        <v>0.9613995185538211</v>
      </c>
      <c r="BZ143" s="57">
        <f t="shared" si="27"/>
        <v>28.6546709</v>
      </c>
      <c r="CA143" s="57">
        <f>IF(UI!$D$19="Less efficient is fine",-0.479 + 0.0553*(BZ143) + -0.000521*(BZ143)^2,IF(UI!$D$19="More efficient the better",0.099 + -0.00591*(BZ143) + 0.000429*(BZ143)^2,0.0238*(BZ143) + -0.238))</f>
        <v>0.4439811673</v>
      </c>
      <c r="CB143" s="57">
        <v>0.05203889503089143</v>
      </c>
      <c r="CC143" s="57">
        <f t="shared" si="28"/>
        <v>23.12913814</v>
      </c>
      <c r="CD143" s="57">
        <f>IF(UI!$D$19="Less efficient is fine",-0.479 + 0.0553*(CC143) + -0.000521*(CC143)^2,IF(UI!$D$19="More efficient the better",0.099 + -0.00591*(CC143) + 0.000429*(CC143)^2,0.0238*(CC143) + -0.238))</f>
        <v>0.3124734876</v>
      </c>
      <c r="CE143" s="57">
        <v>0.006611379451363142</v>
      </c>
      <c r="CF143" s="57">
        <f t="shared" si="29"/>
        <v>15.28747564</v>
      </c>
      <c r="CG143" s="57">
        <f>IF(UI!$D$19="Less efficient is fine",-0.479 + 0.0553*(CF143) + -0.000521*(CF143)^2,IF(UI!$D$19="More efficient the better",0.099 + -0.00591*(CF143) + 0.000429*(CF143)^2,0.0238*(CF143) + -0.238))</f>
        <v>0.1258419202</v>
      </c>
      <c r="CH143" s="57">
        <v>0.04855712906352072</v>
      </c>
      <c r="CI143" s="57">
        <f t="shared" si="30"/>
        <v>15.77907902</v>
      </c>
      <c r="CJ143" s="57">
        <f>IF(UI!$D$19="Less efficient is fine",-0.479 + 0.0553*(CI143) + -0.000521*(CI143)^2,IF(UI!$D$19="More efficient the better",0.099 + -0.00591*(CI143) + 0.000429*(CI143)^2,0.0238*(CI143) + -0.238))</f>
        <v>0.1375420806</v>
      </c>
      <c r="CK143" s="57">
        <v>0.1536712579448256</v>
      </c>
      <c r="CL143" s="57">
        <f t="shared" si="31"/>
        <v>23.77192404</v>
      </c>
      <c r="CM143" s="57">
        <f>IF(UI!$D$19="Less efficient is fine",-0.479 + 0.0553*(CL143) + -0.000521*(CL143)^2,IF(UI!$D$19="More efficient the better",0.099 + -0.00591*(CL143) + 0.000429*(CL143)^2,0.0238*(CL143) + -0.238))</f>
        <v>0.3277717922</v>
      </c>
      <c r="CN143" s="57">
        <v>0.5529710310368176</v>
      </c>
      <c r="CO143" s="57">
        <f t="shared" si="32"/>
        <v>21.01374397</v>
      </c>
      <c r="CP143" s="57">
        <f>IF(UI!$D$19="Less efficient is fine",-0.479 + 0.0553*(CO143) + -0.000521*(CO143)^2,IF(UI!$D$19="More efficient the better",0.099 + -0.00591*(CO143) + 0.000429*(CO143)^2,0.0238*(CO143) + -0.238))</f>
        <v>0.2621271064</v>
      </c>
      <c r="CQ143" s="57">
        <v>0.6656171012463729</v>
      </c>
      <c r="CR143" s="57">
        <f t="shared" si="33"/>
        <v>19.70279723</v>
      </c>
      <c r="CS143" s="57">
        <f>IF(UI!$D$19="Less efficient is fine",-0.479 + 0.0553*(CR143) + -0.000521*(CR143)^2,IF(UI!$D$19="More efficient the better",0.099 + -0.00591*(CR143) + 0.000429*(CR143)^2,0.0238*(CR143) + -0.238))</f>
        <v>0.2309265741</v>
      </c>
      <c r="CT143" s="57">
        <v>0.32522958256142365</v>
      </c>
      <c r="CU143" s="57">
        <f t="shared" si="34"/>
        <v>19.01627622</v>
      </c>
      <c r="CV143" s="57">
        <f>IF(UI!$D$19="Less efficient is fine",-0.479 + 0.0553*(CU143) + -0.000521*(CU143)^2,IF(UI!$D$19="More efficient the better",0.099 + -0.00591*(CU143) + 0.000429*(CU143)^2,0.0238*(CU143) + -0.238))</f>
        <v>0.214587374</v>
      </c>
      <c r="CW143" s="57">
        <v>0.8417692656784439</v>
      </c>
      <c r="CX143" s="57">
        <f t="shared" si="35"/>
        <v>25.74203653</v>
      </c>
      <c r="CY143" s="57">
        <f>IF(UI!$D$19="Less efficient is fine",-0.479 + 0.0553*(CX143) + -0.000521*(CX143)^2,IF(UI!$D$19="More efficient the better",0.099 + -0.00591*(CX143) + 0.000429*(CX143)^2,0.0238*(CX143) + -0.238))</f>
        <v>0.3746604695</v>
      </c>
      <c r="CZ143" s="57">
        <v>0.35095530471417247</v>
      </c>
      <c r="DA143" s="57">
        <f t="shared" si="36"/>
        <v>29.77010475</v>
      </c>
      <c r="DB143" s="57">
        <f>IF(UI!$D$19="Less efficient is fine",-0.479 + 0.0553*(DA143) + -0.000521*(DA143)^2,IF(UI!$D$19="Efficient",0.099 + -0.00591*(DA143) + 0.000429*(DA143)^2,0.0238*(DA143) + -0.238))</f>
        <v>0.4705284931</v>
      </c>
      <c r="DC143" s="57">
        <v>0.7618406556671463</v>
      </c>
      <c r="DD143" s="57">
        <f t="shared" si="37"/>
        <v>22.02305248</v>
      </c>
      <c r="DE143" s="57">
        <f>IF(UI!$D$19="Less efficient is fine",-0.479 + 0.0553*(DD143) + -0.000521*(DD143)^2,IF(UI!$D$19="More efficient the better",0.099 + -0.00591*(DD143) + 0.000429*(DD143)^2,0.0238*(DD143) + -0.238))</f>
        <v>0.286148649</v>
      </c>
      <c r="DF143" s="57">
        <v>0.2103424479971866</v>
      </c>
      <c r="DG143" s="57">
        <f t="shared" si="38"/>
        <v>25.59440905</v>
      </c>
      <c r="DH143" s="57">
        <f>IF(UI!$D$19="Less efficient is fine",-0.479 + 0.0553*(DG143) + -0.000521*(DG143)^2,IF(UI!$D$19="More efficient the better",0.099 + -0.00591*(DG143) + 0.000429*(DG143)^2,0.0238*(DG143) + -0.238))</f>
        <v>0.3711469355</v>
      </c>
      <c r="DI143" s="57">
        <v>0.8182565004150357</v>
      </c>
      <c r="DJ143" s="57">
        <f t="shared" si="39"/>
        <v>29.17897838</v>
      </c>
      <c r="DK143" s="57">
        <f>IF(UI!$D$19="Less efficient is fine",-0.479 + 0.0553*(DJ143) + -0.000521*(DJ143)^2,IF(UI!$D$19="More efficient the better",0.099 + -0.00591*(DJ143) + 0.000429*(DJ143)^2,0.0238*(DJ143) + -0.238))</f>
        <v>0.4564596855</v>
      </c>
      <c r="DL143" s="57">
        <v>0.767645104946986</v>
      </c>
      <c r="DM143" s="57">
        <f t="shared" si="40"/>
        <v>23.86473367</v>
      </c>
      <c r="DN143" s="57">
        <f>IF(UI!$D$19="Less efficient is fine",-0.479 + 0.0553*(DM143) + -0.000521*(DM143)^2,IF(UI!$D$19="More efficient the better",0.099 + -0.00591*(DM143) + 0.000429*(DM143)^2,0.0238*(DM143) + -0.238))</f>
        <v>0.3299806612</v>
      </c>
      <c r="DO143" s="57">
        <v>0.22165206545843186</v>
      </c>
      <c r="DP143" s="57">
        <f t="shared" si="41"/>
        <v>25.99743265</v>
      </c>
      <c r="DQ143" s="57">
        <f>IF(UI!$D$19="Less efficient is fine",-0.479 + 0.0553*(DP143) + -0.000521*(DP143)^2,IF(UI!$D$19="More efficient the better",0.099 + -0.00591*(DP143) + 0.000429*(DP143)^2,0.0238*(DP143) + -0.238))</f>
        <v>0.380738897</v>
      </c>
      <c r="DR143" s="57">
        <v>0.671249636335683</v>
      </c>
      <c r="DS143" s="57">
        <f t="shared" si="42"/>
        <v>23.0448479</v>
      </c>
      <c r="DT143" s="57">
        <f>IF(UI!$D$19="Less efficient is fine",-0.479 + 0.0553*(DS143) + -0.000521*(DS143)^2,IF(UI!$D$19="More efficient the better",0.099 + -0.00591*(DS143) + 0.000429*(DS143)^2,0.0238*(DS143) + -0.238))</f>
        <v>0.3104673799</v>
      </c>
      <c r="DU143" s="57">
        <v>0.0017578366735503392</v>
      </c>
      <c r="DV143" s="57">
        <f t="shared" si="43"/>
        <v>25.08893967</v>
      </c>
      <c r="DW143" s="57">
        <f>IF(UI!$D$19="Less efficient is fine",-0.479 + 0.0553*(DV143) + -0.000521*(DV143)^2,IF(UI!$D$19="More efficient the better",0.099 + -0.00591*(DV143) + 0.000429*(DV143)^2,0.0238*(DV143) + -0.238))</f>
        <v>0.3591167642</v>
      </c>
      <c r="DX143" s="57">
        <v>0.609605882409211</v>
      </c>
      <c r="DY143" s="99">
        <f t="shared" si="44"/>
        <v>25.82296472</v>
      </c>
      <c r="DZ143" s="57">
        <f>IF(UI!$D$19="Less efficient is fine",-0.479 + 0.0553*(DY143) + -0.000521*(DY143)^2,IF(UI!$D$19="More efficient the better",0.099 + -0.00591*(DY143) + 0.000429*(DY143)^2,0.0238*(DY143) + -0.238))</f>
        <v>0.3765865604</v>
      </c>
      <c r="EA143" s="57">
        <v>0.3581151718097868</v>
      </c>
      <c r="EB143" s="99">
        <f t="shared" si="45"/>
        <v>26.23151965</v>
      </c>
      <c r="EC143" s="57">
        <f>IF(UI!$D$19="Less efficient is fine",-0.479 + 0.0553*(EB143) + -0.000521*(EB143)^2,IF(UI!$D$19="More efficient the better",0.099 + -0.00591*(EB143) + 0.000429*(EB143)^2,0.0238*(EB143) + -0.238))</f>
        <v>0.3863101678</v>
      </c>
      <c r="ED143" s="57">
        <v>0.14040358079964343</v>
      </c>
      <c r="EE143" s="99">
        <f t="shared" si="46"/>
        <v>25.32478102</v>
      </c>
      <c r="EF143" s="57">
        <f>IF(UI!$D$19="Less efficient is fine",-0.479 + 0.0553*(EE143) + -0.000521*(EE143)^2,IF(UI!$D$19="More efficient the better",0.099 + -0.00591*(EE143) + 0.000429*(EE143)^2,0.0238*(EE143) + -0.238))</f>
        <v>0.3647297884</v>
      </c>
      <c r="EG143" s="57">
        <v>0.7556446385490229</v>
      </c>
      <c r="EH143" s="99">
        <f t="shared" si="47"/>
        <v>19.7962939</v>
      </c>
      <c r="EI143" s="57">
        <f>IF(UI!$D$19="Less efficient is fine",-0.479 + 0.0553*(EH143) + -0.000521*(EH143)^2,IF(UI!$D$19="More efficient the better",0.099 + -0.00591*(EH143) + 0.000429*(EH143)^2,0.0238*(EH143) + -0.238))</f>
        <v>0.2331517947</v>
      </c>
      <c r="EJ143" s="57">
        <v>0.9092349591208739</v>
      </c>
      <c r="EK143" s="99">
        <f t="shared" si="48"/>
        <v>20.87634158</v>
      </c>
      <c r="EL143" s="57">
        <f>IF(UI!$D$19="Less efficient is fine",-0.479 + 0.0553*(EK143) + -0.000521*(EK143)^2,IF(UI!$D$19="More efficient the better",0.099 + -0.00591*(EK143) + 0.000429*(EK143)^2,0.0238*(EK143) + -0.238))</f>
        <v>0.2588569297</v>
      </c>
      <c r="EM143" s="57">
        <v>0.6469539393996545</v>
      </c>
      <c r="EN143" s="99">
        <f t="shared" si="49"/>
        <v>17.55427975</v>
      </c>
      <c r="EO143" s="57">
        <f>IF(UI!$D$19="Less efficient is fine",-0.479 + 0.0553*(EN143) + -0.000521*(EN143)^2,IF(UI!$D$19="More efficient the better",0.099 + -0.00591*(EN143) + 0.000429*(EN143)^2,0.0238*(EN143) + -0.238))</f>
        <v>0.1797918579</v>
      </c>
      <c r="EP143" s="57">
        <v>0.8612902553973326</v>
      </c>
      <c r="EQ143" s="99">
        <f t="shared" si="50"/>
        <v>39.99213676</v>
      </c>
      <c r="ER143" s="57">
        <f>IF(UI!$D$19="Less efficient is fine",-0.479 + 0.0553*(EQ143) + -0.000521*(EQ143)^2,IF(UI!$D$19="More efficient the better",0.099 + -0.00591*(EQ143) + 0.000429*(EQ143)^2,0.0238*(EQ143) + -0.238))</f>
        <v>0.713812855</v>
      </c>
      <c r="ES143" s="57">
        <v>0.7603533539851353</v>
      </c>
      <c r="ET143" s="99">
        <f t="shared" si="51"/>
        <v>18.16095471</v>
      </c>
      <c r="EU143" s="57">
        <f>IF(UI!$D$19="Less efficient is fine",-0.479 + 0.0553*(ET143) + -0.000521*(ET143)^2,IF(UI!$D$19="More efficient the better",0.099 + -0.00591*(ET143) + 0.000429*(ET143)^2,0.0238*(ET143) + -0.238))</f>
        <v>0.1942307221</v>
      </c>
      <c r="EV143" s="57">
        <v>0.789701046943449</v>
      </c>
      <c r="EW143" s="99">
        <f t="shared" si="52"/>
        <v>18.77102281</v>
      </c>
      <c r="EX143" s="57">
        <f>IF(UI!$D$19="Less efficient is fine",-0.479 + 0.0553*(EW143) + -0.000521*(EW143)^2,IF(UI!$D$19="More efficient the better",0.099 + -0.00591*(EW143) + 0.000429*(EW143)^2,0.0238*(EW143) + -0.238))</f>
        <v>0.2087503429</v>
      </c>
      <c r="EY143" s="57">
        <v>0.7153435819934232</v>
      </c>
      <c r="EZ143" s="99">
        <f t="shared" si="53"/>
        <v>11.60462301</v>
      </c>
      <c r="FA143" s="57">
        <f>IF(UI!$D$19="Less efficient is fine",-0.479 + 0.0553*(EZ143) + -0.000521*(EZ143)^2,IF(UI!$D$19="More efficient the better",0.099 + -0.00591*(EZ143) + 0.000429*(EZ143)^2,0.0238*(EZ143) + -0.238))</f>
        <v>0.03819002755</v>
      </c>
      <c r="FB143" s="57">
        <v>0.5266716428239391</v>
      </c>
      <c r="FC143" s="99">
        <f t="shared" si="54"/>
        <v>8.958981772</v>
      </c>
      <c r="FD143" s="57">
        <f>IF(UI!$D$19="Less efficient is fine",-0.479 + 0.0553*(FC143) + -0.000521*(FC143)^2,IF(UI!$D$19="More efficient the better",0.099 + -0.00591*(FC143) + 0.000429*(FC143)^2,0.0238*(FC143) + -0.238))</f>
        <v>-0.02477623384</v>
      </c>
      <c r="FE143" s="57">
        <v>0.6795402326484223</v>
      </c>
      <c r="FF143" s="57">
        <f t="shared" si="55"/>
        <v>34.21084543</v>
      </c>
      <c r="FG143" s="57">
        <f>IF(UI!$D$19="Less efficient is fine",-0.479 + 0.0553*(FF143) + -0.000521*(FF143)^2,IF(UI!$D$19="More efficient the better",0.099 + -0.00591*(FF143) + 0.000429*(FF143)^2,0.0238*(FF143) + -0.238))</f>
        <v>0.5762181213</v>
      </c>
    </row>
    <row r="144" ht="15.75" customHeight="1">
      <c r="A144" s="57">
        <f t="shared" si="1"/>
        <v>0.4563694892</v>
      </c>
      <c r="B144" s="57">
        <v>0.33669307028715645</v>
      </c>
      <c r="C144" s="57">
        <f t="shared" si="2"/>
        <v>32.51330597</v>
      </c>
      <c r="D144" s="57">
        <f>IF(UI!$D$19="Less efficient is fine",-0.479 + 0.0553*(C144) + -0.000521*(C144)^2,IF(UI!$D$19="More efficient the better",0.099 + -0.00591*(C144) + 0.000429*(C144)^2,0.0238*(C144) + -0.238))</f>
        <v>0.535816682</v>
      </c>
      <c r="E144" s="57">
        <v>0.3929056205568242</v>
      </c>
      <c r="F144" s="57">
        <f t="shared" si="3"/>
        <v>24.43229974</v>
      </c>
      <c r="G144" s="57">
        <f>IF(UI!$D$19="Less efficient is fine",-0.479 + 0.0553*(F144) + -0.000521*(F144)^2,IF(UI!$D$19="More efficient the better",0.099 + -0.00591*(F144) + 0.000429*(F144)^2,0.0238*(F144) + -0.238))</f>
        <v>0.3434887339</v>
      </c>
      <c r="H144" s="57">
        <v>0.4771098306371604</v>
      </c>
      <c r="I144" s="57">
        <f t="shared" si="4"/>
        <v>33.44210419</v>
      </c>
      <c r="J144" s="57">
        <f>IF(UI!$D$19="Less efficient is fine",-0.479 + 0.0553*(I144) + -0.000521*(I144)^2,IF(UI!$D$19="More efficient the better",0.099 + -0.00591*(I144) + 0.000429*(I144)^2,0.0238*(I144) + -0.238))</f>
        <v>0.5579220798</v>
      </c>
      <c r="K144" s="57">
        <v>0.7081936222164802</v>
      </c>
      <c r="L144" s="99">
        <f t="shared" si="5"/>
        <v>17.93637043</v>
      </c>
      <c r="M144" s="57">
        <f>IF(UI!$D$19="Less efficient is fine",-0.479 + 0.0553*(L144) + -0.000521*(L144)^2,IF(UI!$D$19="More efficient the better",0.099 + -0.00591*(L144) + 0.000429*(L144)^2,0.0238*(L144) + -0.238))</f>
        <v>0.1888856162</v>
      </c>
      <c r="N144" s="57">
        <v>0.9969658997934778</v>
      </c>
      <c r="O144" s="57">
        <f t="shared" si="6"/>
        <v>30.14933385</v>
      </c>
      <c r="P144" s="57">
        <f>IF(UI!$D$19="Less efficient is fine",-0.479 + 0.0553*(O144) + -0.000521*(O144)^2,IF(UI!$D$19="More efficient the better",0.099 + -0.00591*(O144) + 0.000429*(O144)^2,0.0238*(O144) + -0.238))</f>
        <v>0.4795541456</v>
      </c>
      <c r="Q144" s="57">
        <v>0.567243880444286</v>
      </c>
      <c r="R144" s="57">
        <f t="shared" si="7"/>
        <v>17.74414821</v>
      </c>
      <c r="S144" s="57">
        <f>IF(UI!$D$19="Less efficient is fine",-0.479 + 0.0553*(R144) + -0.000521*(R144)^2,IF(UI!$D$19="More efficient the better",0.099 + -0.00591*(R144) + 0.000429*(R144)^2,0.0238*(R144) + -0.238))</f>
        <v>0.1843107273</v>
      </c>
      <c r="T144" s="57">
        <v>0.7155357159365493</v>
      </c>
      <c r="U144" s="57">
        <f t="shared" si="8"/>
        <v>23.23613346</v>
      </c>
      <c r="V144" s="57">
        <f>IF(UI!$D$19="Less efficient is fine",-0.479 + 0.0553*(U144) + -0.000521*(U144)^2,IF(UI!$D$19="More efficient the better",0.099 + -0.00591*(U144) + 0.000429*(U144)^2,0.0238*(U144) + -0.238))</f>
        <v>0.3150199764</v>
      </c>
      <c r="W144" s="57">
        <v>0.9188448909136174</v>
      </c>
      <c r="X144" s="57">
        <f t="shared" si="9"/>
        <v>22.22067477</v>
      </c>
      <c r="Y144" s="57">
        <f>IF(UI!$D$19="Less efficient is fine",-0.479 + 0.0553*(X144) + -0.000521*(X144)^2,IF(UI!$D$19="More efficient the better",0.099 + -0.00591*(X144) + 0.000429*(X144)^2,0.0238*(X144) + -0.238))</f>
        <v>0.2908520595</v>
      </c>
      <c r="Z144" s="57">
        <v>0.9076033904541131</v>
      </c>
      <c r="AA144" s="57">
        <f t="shared" si="10"/>
        <v>25.20343957</v>
      </c>
      <c r="AB144" s="57">
        <f>IF(UI!$D$19="Less efficient is fine",-0.479 + 0.0553*(AA144) + -0.000521*(AA144)^2,IF(UI!$D$19="More efficient the better",0.099 + -0.00591*(AA144) + 0.000429*(AA144)^2,0.0238*(AA144) + -0.238))</f>
        <v>0.3618418618</v>
      </c>
      <c r="AC144" s="57">
        <v>0.9374003665868489</v>
      </c>
      <c r="AD144" s="57">
        <f t="shared" si="11"/>
        <v>27.75704789</v>
      </c>
      <c r="AE144" s="57">
        <f>IF(UI!$D$19="Less efficient is fine",-0.479 + 0.0553*(AD144) + -0.000521*(AD144)^2,IF(UI!$D$19="More efficient the better",0.099 + -0.00591*(AD144) + 0.000429*(AD144)^2,0.0238*(AD144) + -0.238))</f>
        <v>0.4226177397</v>
      </c>
      <c r="AF144" s="57">
        <v>0.5788319718093622</v>
      </c>
      <c r="AG144" s="57">
        <f t="shared" si="12"/>
        <v>23.08428989</v>
      </c>
      <c r="AH144" s="57">
        <f>IF(UI!$D$19="Less efficient is fine",-0.479 + 0.0553*(AG144) + -0.000521*(AG144)^2,IF(UI!$D$19="More efficient the better",0.099 + -0.00591*(AG144) + 0.000429*(AG144)^2,0.0238*(AG144) + -0.238))</f>
        <v>0.3114060995</v>
      </c>
      <c r="AI144" s="57">
        <v>0.014472406290703899</v>
      </c>
      <c r="AJ144" s="57">
        <f t="shared" si="13"/>
        <v>25.3402635</v>
      </c>
      <c r="AK144" s="57">
        <f>IF(UI!$D$19="Less efficient is fine",-0.479 + 0.0553*(AJ144) + -0.000521*(AJ144)^2,IF(UI!$D$19="More efficient the better",0.099 + -0.00591*(AJ144) + 0.000429*(AJ144)^2,0.0238*(AJ144) + -0.238))</f>
        <v>0.3650982713</v>
      </c>
      <c r="AL144" s="57">
        <v>0.865909769859929</v>
      </c>
      <c r="AM144" s="57">
        <f t="shared" si="14"/>
        <v>22.94709324</v>
      </c>
      <c r="AN144" s="57">
        <f>IF(UI!$D$19="Less efficient is fine",-0.479 + 0.0553*(AM144) + -0.000521*(AM144)^2,IF(UI!$D$19="More efficient the better",0.099 + -0.00591*(AM144) + 0.000429*(AM144)^2,0.0238*(AM144) + -0.238))</f>
        <v>0.3081408192</v>
      </c>
      <c r="AO144" s="57">
        <v>0.07395932499169866</v>
      </c>
      <c r="AP144" s="57">
        <f t="shared" si="15"/>
        <v>20.15380581</v>
      </c>
      <c r="AQ144" s="57">
        <f>IF(UI!$D$19="Less efficient is fine",-0.479 + 0.0553*(AP144) + -0.000521*(AP144)^2,IF(UI!$D$19="More efficient the better",0.099 + -0.00591*(AP144) + 0.000429*(AP144)^2,0.0238*(AP144) + -0.238))</f>
        <v>0.2416605783</v>
      </c>
      <c r="AR144" s="57">
        <v>0.41369511594021</v>
      </c>
      <c r="AS144" s="57">
        <f t="shared" si="16"/>
        <v>30.00285464</v>
      </c>
      <c r="AT144" s="57">
        <f>IF(UI!$D$19="Less efficient is fine",-0.479 + 0.0553*(AS144) + -0.000521*(AS144)^2,IF(UI!$D$19="More efficient the better",0.099 + -0.00591*(AS144) + 0.000429*(AS144)^2,0.0238*(AS144) + -0.238))</f>
        <v>0.4760679403</v>
      </c>
      <c r="AU144" s="57">
        <v>0.6665220338592619</v>
      </c>
      <c r="AV144" s="57">
        <f t="shared" si="17"/>
        <v>22.13487681</v>
      </c>
      <c r="AW144" s="57">
        <f>IF(UI!$D$19="Less efficient is fine",-0.479 + 0.0553*(AV144) + -0.000521*(AV144)^2,IF(UI!$D$19="More efficient the better",0.099 + -0.00591*(AV144) + 0.000429*(AV144)^2,0.0238*(AV144) + -0.238))</f>
        <v>0.2888100682</v>
      </c>
      <c r="AX144" s="57">
        <v>0.6843652864650078</v>
      </c>
      <c r="AY144" s="57">
        <f t="shared" si="18"/>
        <v>23.16147119</v>
      </c>
      <c r="AZ144" s="57">
        <f>IF(UI!$D$19="Less efficient is fine",-0.479 + 0.0553*(AY144) + -0.000521*(AY144)^2,IF(UI!$D$19="More efficient the better",0.099 + -0.00591*(AY144) + 0.000429*(AY144)^2,0.0238*(AY144) + -0.238))</f>
        <v>0.3132430142</v>
      </c>
      <c r="BA144" s="57">
        <v>0.25214248594438793</v>
      </c>
      <c r="BB144" s="57">
        <f t="shared" si="19"/>
        <v>20.840521</v>
      </c>
      <c r="BC144" s="57">
        <f>IF(UI!$D$19="Less efficient is fine",-0.479 + 0.0553*(BB144) + -0.000521*(BB144)^2,IF(UI!$D$19="More efficient the better",0.099 + -0.00591*(BB144) + 0.000429*(BB144)^2,0.0238*(BB144) + -0.238))</f>
        <v>0.2580043998</v>
      </c>
      <c r="BD144" s="57">
        <v>0.5923724184547376</v>
      </c>
      <c r="BE144" s="57">
        <f t="shared" si="20"/>
        <v>18.31731733</v>
      </c>
      <c r="BF144" s="57">
        <f>IF(UI!$D$19="Less efficient is fine",-0.479 + 0.0553*(BE144) + -0.000521*(BE144)^2,IF(UI!$D$19="More efficient the better",0.099 + -0.00591*(BE144) + 0.000429*(BE144)^2,0.0238*(BE144) + -0.238))</f>
        <v>0.1979521524</v>
      </c>
      <c r="BG144" s="57">
        <v>0.9257929781164136</v>
      </c>
      <c r="BH144" s="57">
        <f t="shared" si="21"/>
        <v>28.44171456</v>
      </c>
      <c r="BI144" s="57">
        <f>IF(UI!$D$19="Less efficient is fine",-0.479 + 0.0553*(BH144) + -0.000521*(BH144)^2,IF(UI!$D$19="More efficient the better",0.099 + -0.00591*(BH144) + 0.000429*(BH144)^2,0.0238*(BH144) + -0.238))</f>
        <v>0.4389128066</v>
      </c>
      <c r="BJ144" s="57">
        <v>0.26391921636019944</v>
      </c>
      <c r="BK144" s="57">
        <f t="shared" si="22"/>
        <v>15.81631225</v>
      </c>
      <c r="BL144" s="57">
        <f>IF(UI!$D$19="Less efficient is fine",-0.479 + 0.0553*(BK144) + -0.000521*(BK144)^2,IF(UI!$D$19="More efficient the better",0.099 + -0.00591*(BK144) + 0.000429*(BK144)^2,0.0238*(BK144) + -0.238))</f>
        <v>0.1384282316</v>
      </c>
      <c r="BM144" s="57">
        <v>0.43361392940501664</v>
      </c>
      <c r="BN144" s="57">
        <f t="shared" si="23"/>
        <v>28.12187883</v>
      </c>
      <c r="BO144" s="57">
        <f>IF(UI!$D$19="Less efficient is fine",-0.479 + 0.0553*(BN144) + -0.000521*(BN144)^2,IF(UI!$D$19="More efficient the better",0.099 + -0.00591*(BN144) + 0.000429*(BN144)^2,0.0238*(BN144) + -0.238))</f>
        <v>0.4313007161</v>
      </c>
      <c r="BP144" s="57">
        <v>0.6893450426175929</v>
      </c>
      <c r="BQ144" s="57">
        <f t="shared" si="24"/>
        <v>20.72356248</v>
      </c>
      <c r="BR144" s="57">
        <f>IF(UI!$D$19="Less efficient is fine",-0.479 + 0.0553*(BQ144) + -0.000521*(BQ144)^2,IF(UI!$D$19="More efficient the better",0.099 + -0.00591*(BQ144) + 0.000429*(BQ144)^2,0.0238*(BQ144) + -0.238))</f>
        <v>0.2552207869</v>
      </c>
      <c r="BS144" s="57">
        <v>0.267292726242345</v>
      </c>
      <c r="BT144" s="57">
        <f t="shared" si="25"/>
        <v>22.82788377</v>
      </c>
      <c r="BU144" s="57">
        <f>IF(UI!$D$19="Less efficient is fine",-0.479 + 0.0553*(BT144) + -0.000521*(BT144)^2,IF(UI!$D$19="More efficient the better",0.099 + -0.00591*(BT144) + 0.000429*(BT144)^2,0.0238*(BT144) + -0.238))</f>
        <v>0.3053036337</v>
      </c>
      <c r="BV144" s="57">
        <v>0.31043506882582095</v>
      </c>
      <c r="BW144" s="57">
        <f t="shared" si="26"/>
        <v>16.36385939</v>
      </c>
      <c r="BX144" s="57">
        <f>IF(UI!$D$19="Less efficient is fine",-0.479 + 0.0553*(BW144) + -0.000521*(BW144)^2,IF(UI!$D$19="More efficient the better",0.099 + -0.00591*(BW144) + 0.000429*(BW144)^2,0.0238*(BW144) + -0.238))</f>
        <v>0.1514598536</v>
      </c>
      <c r="BY144" s="57">
        <v>0.6359212108444176</v>
      </c>
      <c r="BZ144" s="57">
        <f t="shared" si="27"/>
        <v>23.79713755</v>
      </c>
      <c r="CA144" s="57">
        <f>IF(UI!$D$19="Less efficient is fine",-0.479 + 0.0553*(BZ144) + -0.000521*(BZ144)^2,IF(UI!$D$19="More efficient the better",0.099 + -0.00591*(BZ144) + 0.000429*(BZ144)^2,0.0238*(BZ144) + -0.238))</f>
        <v>0.3283718737</v>
      </c>
      <c r="CB144" s="57">
        <v>0.3427645218207913</v>
      </c>
      <c r="CC144" s="57">
        <f t="shared" si="28"/>
        <v>24.89788385</v>
      </c>
      <c r="CD144" s="57">
        <f>IF(UI!$D$19="Less efficient is fine",-0.479 + 0.0553*(CC144) + -0.000521*(CC144)^2,IF(UI!$D$19="More efficient the better",0.099 + -0.00591*(CC144) + 0.000429*(CC144)^2,0.0238*(CC144) + -0.238))</f>
        <v>0.3545696355</v>
      </c>
      <c r="CE144" s="57">
        <v>0.84237391240941</v>
      </c>
      <c r="CF144" s="57">
        <f t="shared" si="29"/>
        <v>16.28620374</v>
      </c>
      <c r="CG144" s="57">
        <f>IF(UI!$D$19="Less efficient is fine",-0.479 + 0.0553*(CF144) + -0.000521*(CF144)^2,IF(UI!$D$19="More efficient the better",0.099 + -0.00591*(CF144) + 0.000429*(CF144)^2,0.0238*(CF144) + -0.238))</f>
        <v>0.149611649</v>
      </c>
      <c r="CH144" s="57">
        <v>0.5584582364639968</v>
      </c>
      <c r="CI144" s="57">
        <f t="shared" si="30"/>
        <v>13.78430178</v>
      </c>
      <c r="CJ144" s="57">
        <f>IF(UI!$D$19="Less efficient is fine",-0.479 + 0.0553*(CI144) + -0.000521*(CI144)^2,IF(UI!$D$19="More efficient the better",0.099 + -0.00591*(CI144) + 0.000429*(CI144)^2,0.0238*(CI144) + -0.238))</f>
        <v>0.09006638246</v>
      </c>
      <c r="CK144" s="57">
        <v>0.27239481432221335</v>
      </c>
      <c r="CL144" s="57">
        <f t="shared" si="31"/>
        <v>24.69049329</v>
      </c>
      <c r="CM144" s="57">
        <f>IF(UI!$D$19="Less efficient is fine",-0.479 + 0.0553*(CL144) + -0.000521*(CL144)^2,IF(UI!$D$19="More efficient the better",0.099 + -0.00591*(CL144) + 0.000429*(CL144)^2,0.0238*(CL144) + -0.238))</f>
        <v>0.3496337403</v>
      </c>
      <c r="CN144" s="57">
        <v>0.6105670874799146</v>
      </c>
      <c r="CO144" s="57">
        <f t="shared" si="32"/>
        <v>21.74588442</v>
      </c>
      <c r="CP144" s="57">
        <f>IF(UI!$D$19="Less efficient is fine",-0.479 + 0.0553*(CO144) + -0.000521*(CO144)^2,IF(UI!$D$19="More efficient the better",0.099 + -0.00591*(CO144) + 0.000429*(CO144)^2,0.0238*(CO144) + -0.238))</f>
        <v>0.2795520491</v>
      </c>
      <c r="CQ144" s="57">
        <v>0.9216249991546606</v>
      </c>
      <c r="CR144" s="57">
        <f t="shared" si="33"/>
        <v>24.49889594</v>
      </c>
      <c r="CS144" s="57">
        <f>IF(UI!$D$19="Less efficient is fine",-0.479 + 0.0553*(CR144) + -0.000521*(CR144)^2,IF(UI!$D$19="More efficient the better",0.099 + -0.00591*(CR144) + 0.000429*(CR144)^2,0.0238*(CR144) + -0.238))</f>
        <v>0.3450737235</v>
      </c>
      <c r="CT144" s="57">
        <v>0.42001860260797064</v>
      </c>
      <c r="CU144" s="57">
        <f t="shared" si="34"/>
        <v>19.29133859</v>
      </c>
      <c r="CV144" s="57">
        <f>IF(UI!$D$19="Less efficient is fine",-0.479 + 0.0553*(CU144) + -0.000521*(CU144)^2,IF(UI!$D$19="More efficient the better",0.099 + -0.00591*(CU144) + 0.000429*(CU144)^2,0.0238*(CU144) + -0.238))</f>
        <v>0.2211338584</v>
      </c>
      <c r="CW144" s="57">
        <v>0.5243520909970584</v>
      </c>
      <c r="CX144" s="57">
        <f t="shared" si="35"/>
        <v>21.14998353</v>
      </c>
      <c r="CY144" s="57">
        <f>IF(UI!$D$19="Less efficient is fine",-0.479 + 0.0553*(CX144) + -0.000521*(CX144)^2,IF(UI!$D$19="More efficient the better",0.099 + -0.00591*(CX144) + 0.000429*(CX144)^2,0.0238*(CX144) + -0.238))</f>
        <v>0.2653696079</v>
      </c>
      <c r="CZ144" s="57">
        <v>0.8278940541385791</v>
      </c>
      <c r="DA144" s="57">
        <f t="shared" si="36"/>
        <v>28.12663968</v>
      </c>
      <c r="DB144" s="57">
        <f>IF(UI!$D$19="Less efficient is fine",-0.479 + 0.0553*(DA144) + -0.000521*(DA144)^2,IF(UI!$D$19="Efficient",0.099 + -0.00591*(DA144) + 0.000429*(DA144)^2,0.0238*(DA144) + -0.238))</f>
        <v>0.4314140243</v>
      </c>
      <c r="DC144" s="57">
        <v>0.4725069977115218</v>
      </c>
      <c r="DD144" s="57">
        <f t="shared" si="37"/>
        <v>24.91635491</v>
      </c>
      <c r="DE144" s="57">
        <f>IF(UI!$D$19="Less efficient is fine",-0.479 + 0.0553*(DD144) + -0.000521*(DD144)^2,IF(UI!$D$19="More efficient the better",0.099 + -0.00591*(DD144) + 0.000429*(DD144)^2,0.0238*(DD144) + -0.238))</f>
        <v>0.3550092468</v>
      </c>
      <c r="DF144" s="57">
        <v>0.08278411943008301</v>
      </c>
      <c r="DG144" s="57">
        <f t="shared" si="38"/>
        <v>24.62760309</v>
      </c>
      <c r="DH144" s="57">
        <f>IF(UI!$D$19="Less efficient is fine",-0.479 + 0.0553*(DG144) + -0.000521*(DG144)^2,IF(UI!$D$19="More efficient the better",0.099 + -0.00591*(DG144) + 0.000429*(DG144)^2,0.0238*(DG144) + -0.238))</f>
        <v>0.3481369536</v>
      </c>
      <c r="DI144" s="57">
        <v>0.7896966373072676</v>
      </c>
      <c r="DJ144" s="57">
        <f t="shared" si="39"/>
        <v>28.66258487</v>
      </c>
      <c r="DK144" s="57">
        <f>IF(UI!$D$19="Less efficient is fine",-0.479 + 0.0553*(DJ144) + -0.000521*(DJ144)^2,IF(UI!$D$19="More efficient the better",0.099 + -0.00591*(DJ144) + 0.000429*(DJ144)^2,0.0238*(DJ144) + -0.238))</f>
        <v>0.4441695198</v>
      </c>
      <c r="DL144" s="57">
        <v>0.949639473650508</v>
      </c>
      <c r="DM144" s="57">
        <f t="shared" si="40"/>
        <v>27.14370778</v>
      </c>
      <c r="DN144" s="57">
        <f>IF(UI!$D$19="Less efficient is fine",-0.479 + 0.0553*(DM144) + -0.000521*(DM144)^2,IF(UI!$D$19="More efficient the better",0.099 + -0.00591*(DM144) + 0.000429*(DM144)^2,0.0238*(DM144) + -0.238))</f>
        <v>0.4080202451</v>
      </c>
      <c r="DO144" s="57">
        <v>0.4700564119868852</v>
      </c>
      <c r="DP144" s="57">
        <f t="shared" si="41"/>
        <v>26.90878246</v>
      </c>
      <c r="DQ144" s="57">
        <f>IF(UI!$D$19="Less efficient is fine",-0.479 + 0.0553*(DP144) + -0.000521*(DP144)^2,IF(UI!$D$19="More efficient the better",0.099 + -0.00591*(DP144) + 0.000429*(DP144)^2,0.0238*(DP144) + -0.238))</f>
        <v>0.4024290226</v>
      </c>
      <c r="DR144" s="57">
        <v>0.5134919575215235</v>
      </c>
      <c r="DS144" s="57">
        <f t="shared" si="42"/>
        <v>21.32256242</v>
      </c>
      <c r="DT144" s="57">
        <f>IF(UI!$D$19="Less efficient is fine",-0.479 + 0.0553*(DS144) + -0.000521*(DS144)^2,IF(UI!$D$19="More efficient the better",0.099 + -0.00591*(DS144) + 0.000429*(DS144)^2,0.0238*(DS144) + -0.238))</f>
        <v>0.2694769855</v>
      </c>
      <c r="DU144" s="57">
        <v>0.15320371474403183</v>
      </c>
      <c r="DV144" s="57">
        <f t="shared" si="43"/>
        <v>25.83031122</v>
      </c>
      <c r="DW144" s="57">
        <f>IF(UI!$D$19="Less efficient is fine",-0.479 + 0.0553*(DV144) + -0.000521*(DV144)^2,IF(UI!$D$19="More efficient the better",0.099 + -0.00591*(DV144) + 0.000429*(DV144)^2,0.0238*(DV144) + -0.238))</f>
        <v>0.376761407</v>
      </c>
      <c r="DX144" s="57">
        <v>0.8496746916883154</v>
      </c>
      <c r="DY144" s="99">
        <f t="shared" si="44"/>
        <v>30.06428816</v>
      </c>
      <c r="DZ144" s="57">
        <f>IF(UI!$D$19="Less efficient is fine",-0.479 + 0.0553*(DY144) + -0.000521*(DY144)^2,IF(UI!$D$19="More efficient the better",0.099 + -0.00591*(DY144) + 0.000429*(DY144)^2,0.0238*(DY144) + -0.238))</f>
        <v>0.4775300583</v>
      </c>
      <c r="EA144" s="57">
        <v>0.03908387412747061</v>
      </c>
      <c r="EB144" s="99">
        <f t="shared" si="45"/>
        <v>23.39792479</v>
      </c>
      <c r="EC144" s="57">
        <f>IF(UI!$D$19="Less efficient is fine",-0.479 + 0.0553*(EB144) + -0.000521*(EB144)^2,IF(UI!$D$19="More efficient the better",0.099 + -0.00591*(EB144) + 0.000429*(EB144)^2,0.0238*(EB144) + -0.238))</f>
        <v>0.3188706099</v>
      </c>
      <c r="ED144" s="57">
        <v>0.8076691817611512</v>
      </c>
      <c r="EE144" s="99">
        <f t="shared" si="46"/>
        <v>23.95184851</v>
      </c>
      <c r="EF144" s="57">
        <f>IF(UI!$D$19="Less efficient is fine",-0.479 + 0.0553*(EE144) + -0.000521*(EE144)^2,IF(UI!$D$19="More efficient the better",0.099 + -0.00591*(EE144) + 0.000429*(EE144)^2,0.0238*(EE144) + -0.238))</f>
        <v>0.3320539947</v>
      </c>
      <c r="EG144" s="57">
        <v>0.9727368307294926</v>
      </c>
      <c r="EH144" s="99">
        <f t="shared" si="47"/>
        <v>23.92781537</v>
      </c>
      <c r="EI144" s="57">
        <f>IF(UI!$D$19="Less efficient is fine",-0.479 + 0.0553*(EH144) + -0.000521*(EH144)^2,IF(UI!$D$19="More efficient the better",0.099 + -0.00591*(EH144) + 0.000429*(EH144)^2,0.0238*(EH144) + -0.238))</f>
        <v>0.3314820057</v>
      </c>
      <c r="EJ144" s="57">
        <v>0.62877077695803</v>
      </c>
      <c r="EK144" s="99">
        <f t="shared" si="48"/>
        <v>17.68279006</v>
      </c>
      <c r="EL144" s="57">
        <f>IF(UI!$D$19="Less efficient is fine",-0.479 + 0.0553*(EK144) + -0.000521*(EK144)^2,IF(UI!$D$19="More efficient the better",0.099 + -0.00591*(EK144) + 0.000429*(EK144)^2,0.0238*(EK144) + -0.238))</f>
        <v>0.1828504033</v>
      </c>
      <c r="EM144" s="57">
        <v>0.03270550730803945</v>
      </c>
      <c r="EN144" s="99">
        <f t="shared" si="49"/>
        <v>19.51151154</v>
      </c>
      <c r="EO144" s="57">
        <f>IF(UI!$D$19="Less efficient is fine",-0.479 + 0.0553*(EN144) + -0.000521*(EN144)^2,IF(UI!$D$19="More efficient the better",0.099 + -0.00591*(EN144) + 0.000429*(EN144)^2,0.0238*(EN144) + -0.238))</f>
        <v>0.2263739747</v>
      </c>
      <c r="EP144" s="57">
        <v>0.950722903451249</v>
      </c>
      <c r="EQ144" s="99">
        <f t="shared" si="50"/>
        <v>44.84293762</v>
      </c>
      <c r="ER144" s="57">
        <f>IF(UI!$D$19="Less efficient is fine",-0.479 + 0.0553*(EQ144) + -0.000521*(EQ144)^2,IF(UI!$D$19="More efficient the better",0.099 + -0.00591*(EQ144) + 0.000429*(EQ144)^2,0.0238*(EQ144) + -0.238))</f>
        <v>0.8292619154</v>
      </c>
      <c r="ES144" s="57">
        <v>0.01671091265472413</v>
      </c>
      <c r="ET144" s="99">
        <f t="shared" si="51"/>
        <v>19.27422456</v>
      </c>
      <c r="EU144" s="57">
        <f>IF(UI!$D$19="Less efficient is fine",-0.479 + 0.0553*(ET144) + -0.000521*(ET144)^2,IF(UI!$D$19="More efficient the better",0.099 + -0.00591*(ET144) + 0.000429*(ET144)^2,0.0238*(ET144) + -0.238))</f>
        <v>0.2207265444</v>
      </c>
      <c r="EV144" s="57">
        <v>0.115425176106694</v>
      </c>
      <c r="EW144" s="99">
        <f t="shared" si="52"/>
        <v>18.16211</v>
      </c>
      <c r="EX144" s="57">
        <f>IF(UI!$D$19="Less efficient is fine",-0.479 + 0.0553*(EW144) + -0.000521*(EW144)^2,IF(UI!$D$19="More efficient the better",0.099 + -0.00591*(EW144) + 0.000429*(EW144)^2,0.0238*(EW144) + -0.238))</f>
        <v>0.1942582179</v>
      </c>
      <c r="EY144" s="57">
        <v>0.9841613956683906</v>
      </c>
      <c r="EZ144" s="99">
        <f t="shared" si="53"/>
        <v>14.19908585</v>
      </c>
      <c r="FA144" s="57">
        <f>IF(UI!$D$19="Less efficient is fine",-0.479 + 0.0553*(EZ144) + -0.000521*(EZ144)^2,IF(UI!$D$19="More efficient the better",0.099 + -0.00591*(EZ144) + 0.000429*(EZ144)^2,0.0238*(EZ144) + -0.238))</f>
        <v>0.09993824323</v>
      </c>
      <c r="FB144" s="57">
        <v>0.8027338055361597</v>
      </c>
      <c r="FC144" s="99">
        <f t="shared" si="54"/>
        <v>10.39122946</v>
      </c>
      <c r="FD144" s="57">
        <f>IF(UI!$D$19="Less efficient is fine",-0.479 + 0.0553*(FC144) + -0.000521*(FC144)^2,IF(UI!$D$19="More efficient the better",0.099 + -0.00591*(FC144) + 0.000429*(FC144)^2,0.0238*(FC144) + -0.238))</f>
        <v>0.009311261245</v>
      </c>
      <c r="FE144" s="57">
        <v>0.08477805990172438</v>
      </c>
      <c r="FF144" s="57">
        <f t="shared" si="55"/>
        <v>32.14714909</v>
      </c>
      <c r="FG144" s="57">
        <f>IF(UI!$D$19="Less efficient is fine",-0.479 + 0.0553*(FF144) + -0.000521*(FF144)^2,IF(UI!$D$19="More efficient the better",0.099 + -0.00591*(FF144) + 0.000429*(FF144)^2,0.0238*(FF144) + -0.238))</f>
        <v>0.5271021483</v>
      </c>
    </row>
    <row r="145" ht="15.75" customHeight="1">
      <c r="A145" s="57">
        <f t="shared" si="1"/>
        <v>0.9395305204</v>
      </c>
      <c r="B145" s="57">
        <v>0.10366215040752025</v>
      </c>
      <c r="C145" s="57">
        <f t="shared" si="2"/>
        <v>30.50430831</v>
      </c>
      <c r="D145" s="57">
        <f>IF(UI!$D$19="Less efficient is fine",-0.479 + 0.0553*(C145) + -0.000521*(C145)^2,IF(UI!$D$19="More efficient the better",0.099 + -0.00591*(C145) + 0.000429*(C145)^2,0.0238*(C145) + -0.238))</f>
        <v>0.4880025377</v>
      </c>
      <c r="E145" s="57">
        <v>0.500153041926517</v>
      </c>
      <c r="F145" s="57">
        <f t="shared" si="3"/>
        <v>18.8213713</v>
      </c>
      <c r="G145" s="57">
        <f>IF(UI!$D$19="Less efficient is fine",-0.479 + 0.0553*(F145) + -0.000521*(F145)^2,IF(UI!$D$19="More efficient the better",0.099 + -0.00591*(F145) + 0.000429*(F145)^2,0.0238*(F145) + -0.238))</f>
        <v>0.209948637</v>
      </c>
      <c r="H145" s="57">
        <v>0.0026037865652476233</v>
      </c>
      <c r="I145" s="57">
        <f t="shared" si="4"/>
        <v>31.18040879</v>
      </c>
      <c r="J145" s="57">
        <f>IF(UI!$D$19="Less efficient is fine",-0.479 + 0.0553*(I145) + -0.000521*(I145)^2,IF(UI!$D$19="More efficient the better",0.099 + -0.00591*(I145) + 0.000429*(I145)^2,0.0238*(I145) + -0.238))</f>
        <v>0.5040937292</v>
      </c>
      <c r="K145" s="57">
        <v>0.002911888804769558</v>
      </c>
      <c r="L145" s="99">
        <f t="shared" si="5"/>
        <v>18.22894104</v>
      </c>
      <c r="M145" s="57">
        <f>IF(UI!$D$19="Less efficient is fine",-0.479 + 0.0553*(L145) + -0.000521*(L145)^2,IF(UI!$D$19="More efficient the better",0.099 + -0.00591*(L145) + 0.000429*(L145)^2,0.0238*(L145) + -0.238))</f>
        <v>0.1958487967</v>
      </c>
      <c r="N145" s="57">
        <v>0.5866859834249675</v>
      </c>
      <c r="O145" s="57">
        <f t="shared" si="6"/>
        <v>21.07148586</v>
      </c>
      <c r="P145" s="57">
        <f>IF(UI!$D$19="Less efficient is fine",-0.479 + 0.0553*(O145) + -0.000521*(O145)^2,IF(UI!$D$19="More efficient the better",0.099 + -0.00591*(O145) + 0.000429*(O145)^2,0.0238*(O145) + -0.238))</f>
        <v>0.2635013636</v>
      </c>
      <c r="Q145" s="57">
        <v>0.9033740851835248</v>
      </c>
      <c r="R145" s="57">
        <f t="shared" si="7"/>
        <v>22.09889995</v>
      </c>
      <c r="S145" s="57">
        <f>IF(UI!$D$19="Less efficient is fine",-0.479 + 0.0553*(R145) + -0.000521*(R145)^2,IF(UI!$D$19="More efficient the better",0.099 + -0.00591*(R145) + 0.000429*(R145)^2,0.0238*(R145) + -0.238))</f>
        <v>0.2879538189</v>
      </c>
      <c r="T145" s="57">
        <v>0.9570184072918493</v>
      </c>
      <c r="U145" s="57">
        <f t="shared" si="8"/>
        <v>28.59338437</v>
      </c>
      <c r="V145" s="57">
        <f>IF(UI!$D$19="Less efficient is fine",-0.479 + 0.0553*(U145) + -0.000521*(U145)^2,IF(UI!$D$19="More efficient the better",0.099 + -0.00591*(U145) + 0.000429*(U145)^2,0.0238*(U145) + -0.238))</f>
        <v>0.4425225481</v>
      </c>
      <c r="W145" s="57">
        <v>0.797674980544593</v>
      </c>
      <c r="X145" s="57">
        <f t="shared" si="9"/>
        <v>20.03265525</v>
      </c>
      <c r="Y145" s="57">
        <f>IF(UI!$D$19="Less efficient is fine",-0.479 + 0.0553*(X145) + -0.000521*(X145)^2,IF(UI!$D$19="More efficient the better",0.099 + -0.00591*(X145) + 0.000429*(X145)^2,0.0238*(X145) + -0.238))</f>
        <v>0.2387771948</v>
      </c>
      <c r="Z145" s="57">
        <v>0.6683095293439933</v>
      </c>
      <c r="AA145" s="57">
        <f t="shared" si="10"/>
        <v>21.80668968</v>
      </c>
      <c r="AB145" s="57">
        <f>IF(UI!$D$19="Less efficient is fine",-0.479 + 0.0553*(AA145) + -0.000521*(AA145)^2,IF(UI!$D$19="More efficient the better",0.099 + -0.00591*(AA145) + 0.000429*(AA145)^2,0.0238*(AA145) + -0.238))</f>
        <v>0.2809992143</v>
      </c>
      <c r="AC145" s="57">
        <v>0.692954733414742</v>
      </c>
      <c r="AD145" s="57">
        <f t="shared" si="11"/>
        <v>23.81782729</v>
      </c>
      <c r="AE145" s="57">
        <f>IF(UI!$D$19="Less efficient is fine",-0.479 + 0.0553*(AD145) + -0.000521*(AD145)^2,IF(UI!$D$19="More efficient the better",0.099 + -0.00591*(AD145) + 0.000429*(AD145)^2,0.0238*(AD145) + -0.238))</f>
        <v>0.3288642896</v>
      </c>
      <c r="AF145" s="57">
        <v>0.5512138338119627</v>
      </c>
      <c r="AG145" s="57">
        <f t="shared" si="12"/>
        <v>26.46488867</v>
      </c>
      <c r="AH145" s="57">
        <f>IF(UI!$D$19="Less efficient is fine",-0.479 + 0.0553*(AG145) + -0.000521*(AG145)^2,IF(UI!$D$19="More efficient the better",0.099 + -0.00591*(AG145) + 0.000429*(AG145)^2,0.0238*(AG145) + -0.238))</f>
        <v>0.3918643504</v>
      </c>
      <c r="AI145" s="57">
        <v>0.4978456683493496</v>
      </c>
      <c r="AJ145" s="57">
        <f t="shared" si="13"/>
        <v>26.99568669</v>
      </c>
      <c r="AK145" s="57">
        <f>IF(UI!$D$19="Less efficient is fine",-0.479 + 0.0553*(AJ145) + -0.000521*(AJ145)^2,IF(UI!$D$19="More efficient the better",0.099 + -0.00591*(AJ145) + 0.000429*(AJ145)^2,0.0238*(AJ145) + -0.238))</f>
        <v>0.4044973431</v>
      </c>
      <c r="AL145" s="57">
        <v>0.9963404360333307</v>
      </c>
      <c r="AM145" s="57">
        <f t="shared" si="14"/>
        <v>26.33045046</v>
      </c>
      <c r="AN145" s="57">
        <f>IF(UI!$D$19="Less efficient is fine",-0.479 + 0.0553*(AM145) + -0.000521*(AM145)^2,IF(UI!$D$19="More efficient the better",0.099 + -0.00591*(AM145) + 0.000429*(AM145)^2,0.0238*(AM145) + -0.238))</f>
        <v>0.388664721</v>
      </c>
      <c r="AO145" s="57">
        <v>0.47876478696885194</v>
      </c>
      <c r="AP145" s="57">
        <f t="shared" si="15"/>
        <v>21.9356032</v>
      </c>
      <c r="AQ145" s="57">
        <f>IF(UI!$D$19="Less efficient is fine",-0.479 + 0.0553*(AP145) + -0.000521*(AP145)^2,IF(UI!$D$19="More efficient the better",0.099 + -0.00591*(AP145) + 0.000429*(AP145)^2,0.0238*(AP145) + -0.238))</f>
        <v>0.2840673562</v>
      </c>
      <c r="AR145" s="57">
        <v>0.6908666218044374</v>
      </c>
      <c r="AS145" s="57">
        <f t="shared" si="16"/>
        <v>25.81598074</v>
      </c>
      <c r="AT145" s="57">
        <f>IF(UI!$D$19="Less efficient is fine",-0.479 + 0.0553*(AS145) + -0.000521*(AS145)^2,IF(UI!$D$19="More efficient the better",0.099 + -0.00591*(AS145) + 0.000429*(AS145)^2,0.0238*(AS145) + -0.238))</f>
        <v>0.3764203415</v>
      </c>
      <c r="AU145" s="57">
        <v>0.9000035817383506</v>
      </c>
      <c r="AV145" s="57">
        <f t="shared" si="17"/>
        <v>25.69310604</v>
      </c>
      <c r="AW145" s="57">
        <f>IF(UI!$D$19="Less efficient is fine",-0.479 + 0.0553*(AV145) + -0.000521*(AV145)^2,IF(UI!$D$19="More efficient the better",0.099 + -0.00591*(AV145) + 0.000429*(AV145)^2,0.0238*(AV145) + -0.238))</f>
        <v>0.3734959237</v>
      </c>
      <c r="AX145" s="57">
        <v>0.9988396389929004</v>
      </c>
      <c r="AY145" s="57">
        <f t="shared" si="18"/>
        <v>31.4640995</v>
      </c>
      <c r="AZ145" s="57">
        <f>IF(UI!$D$19="Less efficient is fine",-0.479 + 0.0553*(AY145) + -0.000521*(AY145)^2,IF(UI!$D$19="More efficient the better",0.099 + -0.00591*(AY145) + 0.000429*(AY145)^2,0.0238*(AY145) + -0.238))</f>
        <v>0.510845568</v>
      </c>
      <c r="BA145" s="57">
        <v>0.4524288886981863</v>
      </c>
      <c r="BB145" s="57">
        <f t="shared" si="19"/>
        <v>21.8049605</v>
      </c>
      <c r="BC145" s="57">
        <f>IF(UI!$D$19="Less efficient is fine",-0.479 + 0.0553*(BB145) + -0.000521*(BB145)^2,IF(UI!$D$19="More efficient the better",0.099 + -0.00591*(BB145) + 0.000429*(BB145)^2,0.0238*(BB145) + -0.238))</f>
        <v>0.28095806</v>
      </c>
      <c r="BD145" s="57">
        <v>0.6451983595637723</v>
      </c>
      <c r="BE145" s="57">
        <f t="shared" si="20"/>
        <v>18.96648588</v>
      </c>
      <c r="BF145" s="57">
        <f>IF(UI!$D$19="Less efficient is fine",-0.479 + 0.0553*(BE145) + -0.000521*(BE145)^2,IF(UI!$D$19="More efficient the better",0.099 + -0.00591*(BE145) + 0.000429*(BE145)^2,0.0238*(BE145) + -0.238))</f>
        <v>0.213402364</v>
      </c>
      <c r="BG145" s="57">
        <v>0.31825295761380124</v>
      </c>
      <c r="BH145" s="57">
        <f t="shared" si="21"/>
        <v>26.98906604</v>
      </c>
      <c r="BI145" s="57">
        <f>IF(UI!$D$19="Less efficient is fine",-0.479 + 0.0553*(BH145) + -0.000521*(BH145)^2,IF(UI!$D$19="More efficient the better",0.099 + -0.00591*(BH145) + 0.000429*(BH145)^2,0.0238*(BH145) + -0.238))</f>
        <v>0.4043397718</v>
      </c>
      <c r="BJ145" s="57">
        <v>0.8910178182294692</v>
      </c>
      <c r="BK145" s="57">
        <f t="shared" si="22"/>
        <v>16.00149537</v>
      </c>
      <c r="BL145" s="57">
        <f>IF(UI!$D$19="Less efficient is fine",-0.479 + 0.0553*(BK145) + -0.000521*(BK145)^2,IF(UI!$D$19="More efficient the better",0.099 + -0.00591*(BK145) + 0.000429*(BK145)^2,0.0238*(BK145) + -0.238))</f>
        <v>0.1428355899</v>
      </c>
      <c r="BM145" s="57">
        <v>0.2215150724913748</v>
      </c>
      <c r="BN145" s="57">
        <f t="shared" si="23"/>
        <v>26.66082803</v>
      </c>
      <c r="BO145" s="57">
        <f>IF(UI!$D$19="Less efficient is fine",-0.479 + 0.0553*(BN145) + -0.000521*(BN145)^2,IF(UI!$D$19="More efficient the better",0.099 + -0.00591*(BN145) + 0.000429*(BN145)^2,0.0238*(BN145) + -0.238))</f>
        <v>0.3965277072</v>
      </c>
      <c r="BP145" s="57">
        <v>0.12334346836661869</v>
      </c>
      <c r="BQ145" s="57">
        <f t="shared" si="24"/>
        <v>22.23504149</v>
      </c>
      <c r="BR145" s="57">
        <f>IF(UI!$D$19="Less efficient is fine",-0.479 + 0.0553*(BQ145) + -0.000521*(BQ145)^2,IF(UI!$D$19="More efficient the better",0.099 + -0.00591*(BQ145) + 0.000429*(BQ145)^2,0.0238*(BQ145) + -0.238))</f>
        <v>0.2911939875</v>
      </c>
      <c r="BS145" s="57">
        <v>0.15311732998365468</v>
      </c>
      <c r="BT145" s="57">
        <f t="shared" si="25"/>
        <v>22.38346183</v>
      </c>
      <c r="BU145" s="57">
        <f>IF(UI!$D$19="Less efficient is fine",-0.479 + 0.0553*(BT145) + -0.000521*(BT145)^2,IF(UI!$D$19="More efficient the better",0.099 + -0.00591*(BT145) + 0.000429*(BT145)^2,0.0238*(BT145) + -0.238))</f>
        <v>0.2947263915</v>
      </c>
      <c r="BV145" s="57">
        <v>0.3178331201216571</v>
      </c>
      <c r="BW145" s="57">
        <f t="shared" si="26"/>
        <v>16.3918604</v>
      </c>
      <c r="BX145" s="57">
        <f>IF(UI!$D$19="Less efficient is fine",-0.479 + 0.0553*(BW145) + -0.000521*(BW145)^2,IF(UI!$D$19="More efficient the better",0.099 + -0.00591*(BW145) + 0.000429*(BW145)^2,0.0238*(BW145) + -0.238))</f>
        <v>0.1521262775</v>
      </c>
      <c r="BY145" s="57">
        <v>0.4490724637776383</v>
      </c>
      <c r="BZ145" s="57">
        <f t="shared" si="27"/>
        <v>28.36926271</v>
      </c>
      <c r="CA145" s="57">
        <f>IF(UI!$D$19="Less efficient is fine",-0.479 + 0.0553*(BZ145) + -0.000521*(BZ145)^2,IF(UI!$D$19="More efficient the better",0.099 + -0.00591*(BZ145) + 0.000429*(BZ145)^2,0.0238*(BZ145) + -0.238))</f>
        <v>0.4371884525</v>
      </c>
      <c r="CB145" s="57">
        <v>0.1380689611750111</v>
      </c>
      <c r="CC145" s="57">
        <f t="shared" si="28"/>
        <v>23.83920895</v>
      </c>
      <c r="CD145" s="57">
        <f>IF(UI!$D$19="Less efficient is fine",-0.479 + 0.0553*(CC145) + -0.000521*(CC145)^2,IF(UI!$D$19="More efficient the better",0.099 + -0.00591*(CC145) + 0.000429*(CC145)^2,0.0238*(CC145) + -0.238))</f>
        <v>0.3293731729</v>
      </c>
      <c r="CE145" s="57">
        <v>0.4651565544649756</v>
      </c>
      <c r="CF145" s="57">
        <f t="shared" si="29"/>
        <v>17.4113185</v>
      </c>
      <c r="CG145" s="57">
        <f>IF(UI!$D$19="Less efficient is fine",-0.479 + 0.0553*(CF145) + -0.000521*(CF145)^2,IF(UI!$D$19="More efficient the better",0.099 + -0.00591*(CF145) + 0.000429*(CF145)^2,0.0238*(CF145) + -0.238))</f>
        <v>0.1763893804</v>
      </c>
      <c r="CH145" s="57">
        <v>0.6168033667546252</v>
      </c>
      <c r="CI145" s="57">
        <f t="shared" si="30"/>
        <v>14.20951596</v>
      </c>
      <c r="CJ145" s="57">
        <f>IF(UI!$D$19="Less efficient is fine",-0.479 + 0.0553*(CI145) + -0.000521*(CI145)^2,IF(UI!$D$19="More efficient the better",0.099 + -0.00591*(CI145) + 0.000429*(CI145)^2,0.0238*(CI145) + -0.238))</f>
        <v>0.1001864799</v>
      </c>
      <c r="CK145" s="57">
        <v>0.8395921820740752</v>
      </c>
      <c r="CL145" s="57">
        <f t="shared" si="31"/>
        <v>24.5419792</v>
      </c>
      <c r="CM145" s="57">
        <f>IF(UI!$D$19="Less efficient is fine",-0.479 + 0.0553*(CL145) + -0.000521*(CL145)^2,IF(UI!$D$19="More efficient the better",0.099 + -0.00591*(CL145) + 0.000429*(CL145)^2,0.0238*(CL145) + -0.238))</f>
        <v>0.3460991049</v>
      </c>
      <c r="CN145" s="57">
        <v>0.1788443827543894</v>
      </c>
      <c r="CO145" s="57">
        <f t="shared" si="32"/>
        <v>24.99035435</v>
      </c>
      <c r="CP145" s="57">
        <f>IF(UI!$D$19="Less efficient is fine",-0.479 + 0.0553*(CO145) + -0.000521*(CO145)^2,IF(UI!$D$19="More efficient the better",0.099 + -0.00591*(CO145) + 0.000429*(CO145)^2,0.0238*(CO145) + -0.238))</f>
        <v>0.3567704335</v>
      </c>
      <c r="CQ145" s="57">
        <v>0.02593160424216212</v>
      </c>
      <c r="CR145" s="57">
        <f t="shared" si="33"/>
        <v>19.25254224</v>
      </c>
      <c r="CS145" s="57">
        <f>IF(UI!$D$19="Less efficient is fine",-0.479 + 0.0553*(CR145) + -0.000521*(CR145)^2,IF(UI!$D$19="More efficient the better",0.099 + -0.00591*(CR145) + 0.000429*(CR145)^2,0.0238*(CR145) + -0.238))</f>
        <v>0.2202105053</v>
      </c>
      <c r="CT145" s="57">
        <v>0.17984379361401692</v>
      </c>
      <c r="CU145" s="57">
        <f t="shared" si="34"/>
        <v>18.499349</v>
      </c>
      <c r="CV145" s="57">
        <f>IF(UI!$D$19="Less efficient is fine",-0.479 + 0.0553*(CU145) + -0.000521*(CU145)^2,IF(UI!$D$19="More efficient the better",0.099 + -0.00591*(CU145) + 0.000429*(CU145)^2,0.0238*(CU145) + -0.238))</f>
        <v>0.2022845062</v>
      </c>
      <c r="CW145" s="57">
        <v>0.4042235803501244</v>
      </c>
      <c r="CX145" s="57">
        <f t="shared" si="35"/>
        <v>27.04611604</v>
      </c>
      <c r="CY145" s="57">
        <f>IF(UI!$D$19="Less efficient is fine",-0.479 + 0.0553*(CX145) + -0.000521*(CX145)^2,IF(UI!$D$19="More efficient the better",0.099 + -0.00591*(CX145) + 0.000429*(CX145)^2,0.0238*(CX145) + -0.238))</f>
        <v>0.4056975617</v>
      </c>
      <c r="CZ145" s="57">
        <v>0.33025511275087704</v>
      </c>
      <c r="DA145" s="57">
        <f t="shared" si="36"/>
        <v>29.65723011</v>
      </c>
      <c r="DB145" s="57">
        <f>IF(UI!$D$19="Less efficient is fine",-0.479 + 0.0553*(DA145) + -0.000521*(DA145)^2,IF(UI!$D$19="Efficient",0.099 + -0.00591*(DA145) + 0.000429*(DA145)^2,0.0238*(DA145) + -0.238))</f>
        <v>0.4678420766</v>
      </c>
      <c r="DC145" s="57">
        <v>0.9155649609864732</v>
      </c>
      <c r="DD145" s="57">
        <f t="shared" si="37"/>
        <v>24.44117212</v>
      </c>
      <c r="DE145" s="57">
        <f>IF(UI!$D$19="Less efficient is fine",-0.479 + 0.0553*(DD145) + -0.000521*(DD145)^2,IF(UI!$D$19="More efficient the better",0.099 + -0.00591*(DD145) + 0.000429*(DD145)^2,0.0238*(DD145) + -0.238))</f>
        <v>0.3436998965</v>
      </c>
      <c r="DF145" s="57">
        <v>0.7655746785580245</v>
      </c>
      <c r="DG145" s="57">
        <f t="shared" si="38"/>
        <v>23.88411148</v>
      </c>
      <c r="DH145" s="57">
        <f>IF(UI!$D$19="Less efficient is fine",-0.479 + 0.0553*(DG145) + -0.000521*(DG145)^2,IF(UI!$D$19="More efficient the better",0.099 + -0.00591*(DG145) + 0.000429*(DG145)^2,0.0238*(DG145) + -0.238))</f>
        <v>0.3304418532</v>
      </c>
      <c r="DI145" s="57">
        <v>0.9713192648759329</v>
      </c>
      <c r="DJ145" s="57">
        <f t="shared" si="39"/>
        <v>33.29033799</v>
      </c>
      <c r="DK145" s="57">
        <f>IF(UI!$D$19="Less efficient is fine",-0.479 + 0.0553*(DJ145) + -0.000521*(DJ145)^2,IF(UI!$D$19="More efficient the better",0.099 + -0.00591*(DJ145) + 0.000429*(DJ145)^2,0.0238*(DJ145) + -0.238))</f>
        <v>0.5543100442</v>
      </c>
      <c r="DL145" s="57">
        <v>0.6030530675473639</v>
      </c>
      <c r="DM145" s="57">
        <f t="shared" si="40"/>
        <v>21.98093503</v>
      </c>
      <c r="DN145" s="57">
        <f>IF(UI!$D$19="Less efficient is fine",-0.479 + 0.0553*(DM145) + -0.000521*(DM145)^2,IF(UI!$D$19="More efficient the better",0.099 + -0.00591*(DM145) + 0.000429*(DM145)^2,0.0238*(DM145) + -0.238))</f>
        <v>0.2851462536</v>
      </c>
      <c r="DO145" s="57">
        <v>0.8097191268961369</v>
      </c>
      <c r="DP145" s="57">
        <f t="shared" si="41"/>
        <v>24.44792818</v>
      </c>
      <c r="DQ145" s="57">
        <f>IF(UI!$D$19="Less efficient is fine",-0.479 + 0.0553*(DP145) + -0.000521*(DP145)^2,IF(UI!$D$19="More efficient the better",0.099 + -0.00591*(DP145) + 0.000429*(DP145)^2,0.0238*(DP145) + -0.238))</f>
        <v>0.3438606908</v>
      </c>
      <c r="DR145" s="57">
        <v>0.5353899565956627</v>
      </c>
      <c r="DS145" s="57">
        <f t="shared" si="42"/>
        <v>21.54286336</v>
      </c>
      <c r="DT145" s="57">
        <f>IF(UI!$D$19="Less efficient is fine",-0.479 + 0.0553*(DS145) + -0.000521*(DS145)^2,IF(UI!$D$19="More efficient the better",0.099 + -0.00591*(DS145) + 0.000429*(DS145)^2,0.0238*(DS145) + -0.238))</f>
        <v>0.2747201481</v>
      </c>
      <c r="DU145" s="57">
        <v>0.9090081217494251</v>
      </c>
      <c r="DV145" s="57">
        <f t="shared" si="43"/>
        <v>25.31041744</v>
      </c>
      <c r="DW145" s="57">
        <f>IF(UI!$D$19="Less efficient is fine",-0.479 + 0.0553*(DV145) + -0.000521*(DV145)^2,IF(UI!$D$19="More efficient the better",0.099 + -0.00591*(DV145) + 0.000429*(DV145)^2,0.0238*(DV145) + -0.238))</f>
        <v>0.3643879352</v>
      </c>
      <c r="DX145" s="57">
        <v>0.1233402595353087</v>
      </c>
      <c r="DY145" s="99">
        <f t="shared" si="44"/>
        <v>29.48334713</v>
      </c>
      <c r="DZ145" s="57">
        <f>IF(UI!$D$19="Less efficient is fine",-0.479 + 0.0553*(DY145) + -0.000521*(DY145)^2,IF(UI!$D$19="More efficient the better",0.099 + -0.00591*(DY145) + 0.000429*(DY145)^2,0.0238*(DY145) + -0.238))</f>
        <v>0.4637036617</v>
      </c>
      <c r="EA145" s="57">
        <v>0.21117432452060725</v>
      </c>
      <c r="EB145" s="99">
        <f t="shared" si="45"/>
        <v>25.24941783</v>
      </c>
      <c r="EC145" s="57">
        <f>IF(UI!$D$19="Less efficient is fine",-0.479 + 0.0553*(EB145) + -0.000521*(EB145)^2,IF(UI!$D$19="More efficient the better",0.099 + -0.00591*(EB145) + 0.000429*(EB145)^2,0.0238*(EB145) + -0.238))</f>
        <v>0.3629361443</v>
      </c>
      <c r="ED145" s="57">
        <v>0.6749543690127852</v>
      </c>
      <c r="EE145" s="99">
        <f t="shared" si="46"/>
        <v>22.43733697</v>
      </c>
      <c r="EF145" s="57">
        <f>IF(UI!$D$19="Less efficient is fine",-0.479 + 0.0553*(EE145) + -0.000521*(EE145)^2,IF(UI!$D$19="More efficient the better",0.099 + -0.00591*(EE145) + 0.000429*(EE145)^2,0.0238*(EE145) + -0.238))</f>
        <v>0.2960086198</v>
      </c>
      <c r="EG145" s="57">
        <v>0.01855349209977486</v>
      </c>
      <c r="EH145" s="99">
        <f t="shared" si="47"/>
        <v>19.67421106</v>
      </c>
      <c r="EI145" s="57">
        <f>IF(UI!$D$19="Less efficient is fine",-0.479 + 0.0553*(EH145) + -0.000521*(EH145)^2,IF(UI!$D$19="More efficient the better",0.099 + -0.00591*(EH145) + 0.000429*(EH145)^2,0.0238*(EH145) + -0.238))</f>
        <v>0.2302462233</v>
      </c>
      <c r="EJ145" s="57">
        <v>0.09528082657888581</v>
      </c>
      <c r="EK145" s="99">
        <f t="shared" si="48"/>
        <v>20.0913342</v>
      </c>
      <c r="EL145" s="57">
        <f>IF(UI!$D$19="Less efficient is fine",-0.479 + 0.0553*(EK145) + -0.000521*(EK145)^2,IF(UI!$D$19="More efficient the better",0.099 + -0.00591*(EK145) + 0.000429*(EK145)^2,0.0238*(EK145) + -0.238))</f>
        <v>0.2401737539</v>
      </c>
      <c r="EM145" s="57">
        <v>0.7745103995854794</v>
      </c>
      <c r="EN145" s="99">
        <f t="shared" si="49"/>
        <v>18.64785956</v>
      </c>
      <c r="EO145" s="57">
        <f>IF(UI!$D$19="Less efficient is fine",-0.479 + 0.0553*(EN145) + -0.000521*(EN145)^2,IF(UI!$D$19="More efficient the better",0.099 + -0.00591*(EN145) + 0.000429*(EN145)^2,0.0238*(EN145) + -0.238))</f>
        <v>0.2058190575</v>
      </c>
      <c r="EP145" s="57">
        <v>0.3618636943953667</v>
      </c>
      <c r="EQ145" s="99">
        <f t="shared" si="50"/>
        <v>36.48474277</v>
      </c>
      <c r="ER145" s="57">
        <f>IF(UI!$D$19="Less efficient is fine",-0.479 + 0.0553*(EQ145) + -0.000521*(EQ145)^2,IF(UI!$D$19="More efficient the better",0.099 + -0.00591*(EQ145) + 0.000429*(EQ145)^2,0.0238*(EQ145) + -0.238))</f>
        <v>0.630336878</v>
      </c>
      <c r="ES145" s="57">
        <v>0.8303804567303686</v>
      </c>
      <c r="ET145" s="99">
        <f t="shared" si="51"/>
        <v>18.77020095</v>
      </c>
      <c r="EU145" s="57">
        <f>IF(UI!$D$19="Less efficient is fine",-0.479 + 0.0553*(ET145) + -0.000521*(ET145)^2,IF(UI!$D$19="More efficient the better",0.099 + -0.00591*(ET145) + 0.000429*(ET145)^2,0.0238*(ET145) + -0.238))</f>
        <v>0.2087307826</v>
      </c>
      <c r="EV145" s="57">
        <v>0.39486037550949804</v>
      </c>
      <c r="EW145" s="99">
        <f t="shared" si="52"/>
        <v>19.99898052</v>
      </c>
      <c r="EX145" s="57">
        <f>IF(UI!$D$19="Less efficient is fine",-0.479 + 0.0553*(EW145) + -0.000521*(EW145)^2,IF(UI!$D$19="More efficient the better",0.099 + -0.00591*(EW145) + 0.000429*(EW145)^2,0.0238*(EW145) + -0.238))</f>
        <v>0.2379757364</v>
      </c>
      <c r="EY145" s="57">
        <v>0.2542705613562546</v>
      </c>
      <c r="EZ145" s="99">
        <f t="shared" si="53"/>
        <v>13.06968104</v>
      </c>
      <c r="FA145" s="57">
        <f>IF(UI!$D$19="Less efficient is fine",-0.479 + 0.0553*(EZ145) + -0.000521*(EZ145)^2,IF(UI!$D$19="More efficient the better",0.099 + -0.00591*(EZ145) + 0.000429*(EZ145)^2,0.0238*(EZ145) + -0.238))</f>
        <v>0.07305840874</v>
      </c>
      <c r="FB145" s="57">
        <v>0.6559390385401345</v>
      </c>
      <c r="FC145" s="99">
        <f t="shared" si="54"/>
        <v>9.554698392</v>
      </c>
      <c r="FD145" s="57">
        <f>IF(UI!$D$19="Less efficient is fine",-0.479 + 0.0553*(FC145) + -0.000521*(FC145)^2,IF(UI!$D$19="More efficient the better",0.099 + -0.00591*(FC145) + 0.000429*(FC145)^2,0.0238*(FC145) + -0.238))</f>
        <v>-0.01059817827</v>
      </c>
      <c r="FE145" s="57">
        <v>0.4750091806095619</v>
      </c>
      <c r="FF145" s="57">
        <f t="shared" si="55"/>
        <v>39.18361067</v>
      </c>
      <c r="FG145" s="57">
        <f>IF(UI!$D$19="Less efficient is fine",-0.479 + 0.0553*(FF145) + -0.000521*(FF145)^2,IF(UI!$D$19="More efficient the better",0.099 + -0.00591*(FF145) + 0.000429*(FF145)^2,0.0238*(FF145) + -0.238))</f>
        <v>0.6945699339</v>
      </c>
    </row>
    <row r="146" ht="15.75" customHeight="1">
      <c r="A146" s="57">
        <f t="shared" si="1"/>
        <v>0.7497206082</v>
      </c>
      <c r="B146" s="57">
        <v>0.31831113768663755</v>
      </c>
      <c r="C146" s="57">
        <f t="shared" si="2"/>
        <v>32.38837371</v>
      </c>
      <c r="D146" s="57">
        <f>IF(UI!$D$19="Less efficient is fine",-0.479 + 0.0553*(C146) + -0.000521*(C146)^2,IF(UI!$D$19="More efficient the better",0.099 + -0.00591*(C146) + 0.000429*(C146)^2,0.0238*(C146) + -0.238))</f>
        <v>0.5328432943</v>
      </c>
      <c r="E146" s="57">
        <v>0.5436554681022528</v>
      </c>
      <c r="F146" s="57">
        <f t="shared" si="3"/>
        <v>19.31888896</v>
      </c>
      <c r="G146" s="57">
        <f>IF(UI!$D$19="Less efficient is fine",-0.479 + 0.0553*(F146) + -0.000521*(F146)^2,IF(UI!$D$19="More efficient the better",0.099 + -0.00591*(F146) + 0.000429*(F146)^2,0.0238*(F146) + -0.238))</f>
        <v>0.2217895573</v>
      </c>
      <c r="H146" s="57">
        <v>0.7745706625049679</v>
      </c>
      <c r="I146" s="57">
        <f t="shared" si="4"/>
        <v>29.85513108</v>
      </c>
      <c r="J146" s="57">
        <f>IF(UI!$D$19="Less efficient is fine",-0.479 + 0.0553*(I146) + -0.000521*(I146)^2,IF(UI!$D$19="More efficient the better",0.099 + -0.00591*(I146) + 0.000429*(I146)^2,0.0238*(I146) + -0.238))</f>
        <v>0.4725521197</v>
      </c>
      <c r="K146" s="57">
        <v>0.38890056541478124</v>
      </c>
      <c r="L146" s="99">
        <f t="shared" si="5"/>
        <v>20.64579103</v>
      </c>
      <c r="M146" s="57">
        <f>IF(UI!$D$19="Less efficient is fine",-0.479 + 0.0553*(L146) + -0.000521*(L146)^2,IF(UI!$D$19="More efficient the better",0.099 + -0.00591*(L146) + 0.000429*(L146)^2,0.0238*(L146) + -0.238))</f>
        <v>0.2533698265</v>
      </c>
      <c r="N146" s="57">
        <v>0.0700065016820427</v>
      </c>
      <c r="O146" s="57">
        <f t="shared" si="6"/>
        <v>23.68382402</v>
      </c>
      <c r="P146" s="57">
        <f>IF(UI!$D$19="Less efficient is fine",-0.479 + 0.0553*(O146) + -0.000521*(O146)^2,IF(UI!$D$19="More efficient the better",0.099 + -0.00591*(O146) + 0.000429*(O146)^2,0.0238*(O146) + -0.238))</f>
        <v>0.3256750116</v>
      </c>
      <c r="Q146" s="57">
        <v>0.8626114246758174</v>
      </c>
      <c r="R146" s="57">
        <f t="shared" si="7"/>
        <v>21.34825832</v>
      </c>
      <c r="S146" s="57">
        <f>IF(UI!$D$19="Less efficient is fine",-0.479 + 0.0553*(R146) + -0.000521*(R146)^2,IF(UI!$D$19="More efficient the better",0.099 + -0.00591*(R146) + 0.000429*(R146)^2,0.0238*(R146) + -0.238))</f>
        <v>0.2700885481</v>
      </c>
      <c r="T146" s="57">
        <v>0.31703068944660395</v>
      </c>
      <c r="U146" s="57">
        <f t="shared" si="8"/>
        <v>25.98139856</v>
      </c>
      <c r="V146" s="57">
        <f>IF(UI!$D$19="Less efficient is fine",-0.479 + 0.0553*(U146) + -0.000521*(U146)^2,IF(UI!$D$19="More efficient the better",0.099 + -0.00591*(U146) + 0.000429*(U146)^2,0.0238*(U146) + -0.238))</f>
        <v>0.3803572857</v>
      </c>
      <c r="W146" s="57">
        <v>0.30527666042311585</v>
      </c>
      <c r="X146" s="57">
        <f t="shared" si="9"/>
        <v>21.12551646</v>
      </c>
      <c r="Y146" s="57">
        <f>IF(UI!$D$19="Less efficient is fine",-0.479 + 0.0553*(X146) + -0.000521*(X146)^2,IF(UI!$D$19="More efficient the better",0.099 + -0.00591*(X146) + 0.000429*(X146)^2,0.0238*(X146) + -0.238))</f>
        <v>0.2647872917</v>
      </c>
      <c r="Z146" s="57">
        <v>0.7156609812237862</v>
      </c>
      <c r="AA146" s="57">
        <f t="shared" si="10"/>
        <v>22.33990338</v>
      </c>
      <c r="AB146" s="57">
        <f>IF(UI!$D$19="Less efficient is fine",-0.479 + 0.0553*(AA146) + -0.000521*(AA146)^2,IF(UI!$D$19="More efficient the better",0.099 + -0.00591*(AA146) + 0.000429*(AA146)^2,0.0238*(AA146) + -0.238))</f>
        <v>0.2936897005</v>
      </c>
      <c r="AC146" s="57">
        <v>0.8398434752787372</v>
      </c>
      <c r="AD146" s="57">
        <f t="shared" si="11"/>
        <v>25.81287207</v>
      </c>
      <c r="AE146" s="57">
        <f>IF(UI!$D$19="Less efficient is fine",-0.479 + 0.0553*(AD146) + -0.000521*(AD146)^2,IF(UI!$D$19="More efficient the better",0.099 + -0.00591*(AD146) + 0.000429*(AD146)^2,0.0238*(AD146) + -0.238))</f>
        <v>0.3763463553</v>
      </c>
      <c r="AF146" s="57">
        <v>0.05298515603976106</v>
      </c>
      <c r="AG146" s="57">
        <f t="shared" si="12"/>
        <v>24.10183419</v>
      </c>
      <c r="AH146" s="57">
        <f>IF(UI!$D$19="Less efficient is fine",-0.479 + 0.0553*(AG146) + -0.000521*(AG146)^2,IF(UI!$D$19="More efficient the better",0.099 + -0.00591*(AG146) + 0.000429*(AG146)^2,0.0238*(AG146) + -0.238))</f>
        <v>0.3356236536</v>
      </c>
      <c r="AI146" s="57">
        <v>0.1762624556818826</v>
      </c>
      <c r="AJ146" s="57">
        <f t="shared" si="13"/>
        <v>26.18747617</v>
      </c>
      <c r="AK146" s="57">
        <f>IF(UI!$D$19="Less efficient is fine",-0.479 + 0.0553*(AJ146) + -0.000521*(AJ146)^2,IF(UI!$D$19="More efficient the better",0.099 + -0.00591*(AJ146) + 0.000429*(AJ146)^2,0.0238*(AJ146) + -0.238))</f>
        <v>0.3852619328</v>
      </c>
      <c r="AL146" s="57">
        <v>0.5146312716674608</v>
      </c>
      <c r="AM146" s="57">
        <f t="shared" si="14"/>
        <v>19.28912007</v>
      </c>
      <c r="AN146" s="57">
        <f>IF(UI!$D$19="Less efficient is fine",-0.479 + 0.0553*(AM146) + -0.000521*(AM146)^2,IF(UI!$D$19="More efficient the better",0.099 + -0.00591*(AM146) + 0.000429*(AM146)^2,0.0238*(AM146) + -0.238))</f>
        <v>0.2210810578</v>
      </c>
      <c r="AO146" s="57">
        <v>0.8392234011730799</v>
      </c>
      <c r="AP146" s="57">
        <f t="shared" si="15"/>
        <v>20.39321033</v>
      </c>
      <c r="AQ146" s="57">
        <f>IF(UI!$D$19="Less efficient is fine",-0.479 + 0.0553*(AP146) + -0.000521*(AP146)^2,IF(UI!$D$19="More efficient the better",0.099 + -0.00591*(AP146) + 0.000429*(AP146)^2,0.0238*(AP146) + -0.238))</f>
        <v>0.2473584059</v>
      </c>
      <c r="AR146" s="57">
        <v>0.43192222994198937</v>
      </c>
      <c r="AS146" s="57">
        <f t="shared" si="16"/>
        <v>30.11187783</v>
      </c>
      <c r="AT146" s="57">
        <f>IF(UI!$D$19="Less efficient is fine",-0.479 + 0.0553*(AS146) + -0.000521*(AS146)^2,IF(UI!$D$19="More efficient the better",0.099 + -0.00591*(AS146) + 0.000429*(AS146)^2,0.0238*(AS146) + -0.238))</f>
        <v>0.4786626923</v>
      </c>
      <c r="AU146" s="57">
        <v>0.7536920313919198</v>
      </c>
      <c r="AV146" s="57">
        <f t="shared" si="17"/>
        <v>23.24055267</v>
      </c>
      <c r="AW146" s="57">
        <f>IF(UI!$D$19="Less efficient is fine",-0.479 + 0.0553*(AV146) + -0.000521*(AV146)^2,IF(UI!$D$19="More efficient the better",0.099 + -0.00591*(AV146) + 0.000429*(AV146)^2,0.0238*(AV146) + -0.238))</f>
        <v>0.3151251536</v>
      </c>
      <c r="AX146" s="57">
        <v>0.7296004728058828</v>
      </c>
      <c r="AY146" s="57">
        <f t="shared" si="18"/>
        <v>23.81929814</v>
      </c>
      <c r="AZ146" s="57">
        <f>IF(UI!$D$19="Less efficient is fine",-0.479 + 0.0553*(AY146) + -0.000521*(AY146)^2,IF(UI!$D$19="More efficient the better",0.099 + -0.00591*(AY146) + 0.000429*(AY146)^2,0.0238*(AY146) + -0.238))</f>
        <v>0.3288992956</v>
      </c>
      <c r="BA146" s="57">
        <v>0.09846766007357954</v>
      </c>
      <c r="BB146" s="57">
        <f t="shared" si="19"/>
        <v>19.77509581</v>
      </c>
      <c r="BC146" s="57">
        <f>IF(UI!$D$19="Less efficient is fine",-0.479 + 0.0553*(BB146) + -0.000521*(BB146)^2,IF(UI!$D$19="More efficient the better",0.099 + -0.00591*(BB146) + 0.000429*(BB146)^2,0.0238*(BB146) + -0.238))</f>
        <v>0.2326472802</v>
      </c>
      <c r="BD146" s="57">
        <v>0.7302461114118937</v>
      </c>
      <c r="BE146" s="57">
        <f t="shared" si="20"/>
        <v>20.12323706</v>
      </c>
      <c r="BF146" s="57">
        <f>IF(UI!$D$19="Less efficient is fine",-0.479 + 0.0553*(BE146) + -0.000521*(BE146)^2,IF(UI!$D$19="More efficient the better",0.099 + -0.00591*(BE146) + 0.000429*(BE146)^2,0.0238*(BE146) + -0.238))</f>
        <v>0.2409330421</v>
      </c>
      <c r="BG146" s="57">
        <v>0.2573045163724589</v>
      </c>
      <c r="BH146" s="57">
        <f t="shared" si="21"/>
        <v>26.58681277</v>
      </c>
      <c r="BI146" s="57">
        <f>IF(UI!$D$19="Less efficient is fine",-0.479 + 0.0553*(BH146) + -0.000521*(BH146)^2,IF(UI!$D$19="More efficient the better",0.099 + -0.00591*(BH146) + 0.000429*(BH146)^2,0.0238*(BH146) + -0.238))</f>
        <v>0.3947661438</v>
      </c>
      <c r="BJ146" s="57">
        <v>0.6501263915870472</v>
      </c>
      <c r="BK146" s="57">
        <f t="shared" si="22"/>
        <v>13.62742402</v>
      </c>
      <c r="BL146" s="57">
        <f>IF(UI!$D$19="Less efficient is fine",-0.479 + 0.0553*(BK146) + -0.000521*(BK146)^2,IF(UI!$D$19="More efficient the better",0.099 + -0.00591*(BK146) + 0.000429*(BK146)^2,0.0238*(BK146) + -0.238))</f>
        <v>0.0863326916</v>
      </c>
      <c r="BM146" s="57">
        <v>0.663608259104147</v>
      </c>
      <c r="BN146" s="57">
        <f t="shared" si="23"/>
        <v>23.73068596</v>
      </c>
      <c r="BO146" s="57">
        <f>IF(UI!$D$19="Less efficient is fine",-0.479 + 0.0553*(BN146) + -0.000521*(BN146)^2,IF(UI!$D$19="More efficient the better",0.099 + -0.00591*(BN146) + 0.000429*(BN146)^2,0.0238*(BN146) + -0.238))</f>
        <v>0.3267903259</v>
      </c>
      <c r="BP146" s="57">
        <v>0.04627771225331767</v>
      </c>
      <c r="BQ146" s="57">
        <f t="shared" si="24"/>
        <v>21.36903154</v>
      </c>
      <c r="BR146" s="57">
        <f>IF(UI!$D$19="Less efficient is fine",-0.479 + 0.0553*(BQ146) + -0.000521*(BQ146)^2,IF(UI!$D$19="More efficient the better",0.099 + -0.00591*(BQ146) + 0.000429*(BQ146)^2,0.0238*(BQ146) + -0.238))</f>
        <v>0.2705829506</v>
      </c>
      <c r="BS146" s="57">
        <v>0.010628542331098667</v>
      </c>
      <c r="BT146" s="57">
        <f t="shared" si="25"/>
        <v>21.36449524</v>
      </c>
      <c r="BU146" s="57">
        <f>IF(UI!$D$19="Less efficient is fine",-0.479 + 0.0553*(BT146) + -0.000521*(BT146)^2,IF(UI!$D$19="More efficient the better",0.099 + -0.00591*(BT146) + 0.000429*(BT146)^2,0.0238*(BT146) + -0.238))</f>
        <v>0.2704749867</v>
      </c>
      <c r="BV146" s="57">
        <v>0.6561559155011876</v>
      </c>
      <c r="BW146" s="57">
        <f t="shared" si="26"/>
        <v>14.07783008</v>
      </c>
      <c r="BX146" s="57">
        <f>IF(UI!$D$19="Less efficient is fine",-0.479 + 0.0553*(BW146) + -0.000521*(BW146)^2,IF(UI!$D$19="More efficient the better",0.099 + -0.00591*(BW146) + 0.000429*(BW146)^2,0.0238*(BW146) + -0.238))</f>
        <v>0.09705235579</v>
      </c>
      <c r="BY146" s="57">
        <v>0.22161432187733954</v>
      </c>
      <c r="BZ146" s="57">
        <f t="shared" si="27"/>
        <v>27.66438548</v>
      </c>
      <c r="CA146" s="57">
        <f>IF(UI!$D$19="Less efficient is fine",-0.479 + 0.0553*(BZ146) + -0.000521*(BZ146)^2,IF(UI!$D$19="More efficient the better",0.099 + -0.00591*(BZ146) + 0.000429*(BZ146)^2,0.0238*(BZ146) + -0.238))</f>
        <v>0.4204123744</v>
      </c>
      <c r="CB146" s="57">
        <v>0.46597992713626724</v>
      </c>
      <c r="CC146" s="57">
        <f t="shared" si="28"/>
        <v>25.37883237</v>
      </c>
      <c r="CD146" s="57">
        <f>IF(UI!$D$19="Less efficient is fine",-0.479 + 0.0553*(CC146) + -0.000521*(CC146)^2,IF(UI!$D$19="More efficient the better",0.099 + -0.00591*(CC146) + 0.000429*(CC146)^2,0.0238*(CC146) + -0.238))</f>
        <v>0.3660162105</v>
      </c>
      <c r="CE146" s="57">
        <v>0.25109101057025796</v>
      </c>
      <c r="CF146" s="57">
        <f t="shared" si="29"/>
        <v>16.77162006</v>
      </c>
      <c r="CG146" s="57">
        <f>IF(UI!$D$19="Less efficient is fine",-0.479 + 0.0553*(CF146) + -0.000521*(CF146)^2,IF(UI!$D$19="More efficient the better",0.099 + -0.00591*(CF146) + 0.000429*(CF146)^2,0.0238*(CF146) + -0.238))</f>
        <v>0.1611645574</v>
      </c>
      <c r="CH146" s="57">
        <v>0.04348788445586471</v>
      </c>
      <c r="CI146" s="57">
        <f t="shared" si="30"/>
        <v>15.73729136</v>
      </c>
      <c r="CJ146" s="57">
        <f>IF(UI!$D$19="Less efficient is fine",-0.479 + 0.0553*(CI146) + -0.000521*(CI146)^2,IF(UI!$D$19="More efficient the better",0.099 + -0.00591*(CI146) + 0.000429*(CI146)^2,0.0238*(CI146) + -0.238))</f>
        <v>0.1365475345</v>
      </c>
      <c r="CK146" s="57">
        <v>0.27823081852097853</v>
      </c>
      <c r="CL146" s="57">
        <f t="shared" si="31"/>
        <v>24.72981781</v>
      </c>
      <c r="CM146" s="57">
        <f>IF(UI!$D$19="Less efficient is fine",-0.479 + 0.0553*(CL146) + -0.000521*(CL146)^2,IF(UI!$D$19="More efficient the better",0.099 + -0.00591*(CL146) + 0.000429*(CL146)^2,0.0238*(CL146) + -0.238))</f>
        <v>0.350569664</v>
      </c>
      <c r="CN146" s="57">
        <v>0.21550709153890324</v>
      </c>
      <c r="CO146" s="57">
        <f t="shared" si="32"/>
        <v>25.28258352</v>
      </c>
      <c r="CP146" s="57">
        <f>IF(UI!$D$19="Less efficient is fine",-0.479 + 0.0553*(CO146) + -0.000521*(CO146)^2,IF(UI!$D$19="More efficient the better",0.099 + -0.00591*(CO146) + 0.000429*(CO146)^2,0.0238*(CO146) + -0.238))</f>
        <v>0.3637254878</v>
      </c>
      <c r="CQ146" s="57">
        <v>0.14996678315829948</v>
      </c>
      <c r="CR146" s="57">
        <f t="shared" si="33"/>
        <v>21.0121405</v>
      </c>
      <c r="CS146" s="57">
        <f>IF(UI!$D$19="Less efficient is fine",-0.479 + 0.0553*(CR146) + -0.000521*(CR146)^2,IF(UI!$D$19="More efficient the better",0.099 + -0.00591*(CR146) + 0.000429*(CR146)^2,0.0238*(CR146) + -0.238))</f>
        <v>0.2620889439</v>
      </c>
      <c r="CT146" s="57">
        <v>0.6762802077893835</v>
      </c>
      <c r="CU146" s="57">
        <f t="shared" si="34"/>
        <v>16.38193274</v>
      </c>
      <c r="CV146" s="57">
        <f>IF(UI!$D$19="Less efficient is fine",-0.479 + 0.0553*(CU146) + -0.000521*(CU146)^2,IF(UI!$D$19="More efficient the better",0.099 + -0.00591*(CU146) + 0.000429*(CU146)^2,0.0238*(CU146) + -0.238))</f>
        <v>0.1518899992</v>
      </c>
      <c r="CW146" s="57">
        <v>0.2425612582463177</v>
      </c>
      <c r="CX146" s="57">
        <f t="shared" si="35"/>
        <v>26.13428317</v>
      </c>
      <c r="CY146" s="57">
        <f>IF(UI!$D$19="Less efficient is fine",-0.479 + 0.0553*(CX146) + -0.000521*(CX146)^2,IF(UI!$D$19="More efficient the better",0.099 + -0.00591*(CX146) + 0.000429*(CX146)^2,0.0238*(CX146) + -0.238))</f>
        <v>0.3839959393</v>
      </c>
      <c r="CZ146" s="57">
        <v>0.8695561967199513</v>
      </c>
      <c r="DA146" s="57">
        <f t="shared" si="36"/>
        <v>29.01611965</v>
      </c>
      <c r="DB146" s="57">
        <f>IF(UI!$D$19="Less efficient is fine",-0.479 + 0.0553*(DA146) + -0.000521*(DA146)^2,IF(UI!$D$19="Efficient",0.099 + -0.00591*(DA146) + 0.000429*(DA146)^2,0.0238*(DA146) + -0.238))</f>
        <v>0.4525836478</v>
      </c>
      <c r="DC146" s="57">
        <v>0.8031901898934997</v>
      </c>
      <c r="DD146" s="57">
        <f t="shared" si="37"/>
        <v>22.5666335</v>
      </c>
      <c r="DE146" s="57">
        <f>IF(UI!$D$19="Less efficient is fine",-0.479 + 0.0553*(DD146) + -0.000521*(DD146)^2,IF(UI!$D$19="More efficient the better",0.099 + -0.00591*(DD146) + 0.000429*(DD146)^2,0.0238*(DD146) + -0.238))</f>
        <v>0.2990858773</v>
      </c>
      <c r="DF146" s="57">
        <v>0.5773650167051991</v>
      </c>
      <c r="DG146" s="57">
        <f t="shared" si="38"/>
        <v>21.44546409</v>
      </c>
      <c r="DH146" s="57">
        <f>IF(UI!$D$19="Less efficient is fine",-0.479 + 0.0553*(DG146) + -0.000521*(DG146)^2,IF(UI!$D$19="More efficient the better",0.099 + -0.00591*(DG146) + 0.000429*(DG146)^2,0.0238*(DG146) + -0.238))</f>
        <v>0.2724020454</v>
      </c>
      <c r="DI146" s="57">
        <v>0.7278730698867136</v>
      </c>
      <c r="DJ146" s="57">
        <f t="shared" si="39"/>
        <v>27.65347413</v>
      </c>
      <c r="DK146" s="57">
        <f>IF(UI!$D$19="Less efficient is fine",-0.479 + 0.0553*(DJ146) + -0.000521*(DJ146)^2,IF(UI!$D$19="More efficient the better",0.099 + -0.00591*(DJ146) + 0.000429*(DJ146)^2,0.0238*(DJ146) + -0.238))</f>
        <v>0.4201526843</v>
      </c>
      <c r="DL146" s="57">
        <v>0.8264277277708981</v>
      </c>
      <c r="DM146" s="57">
        <f t="shared" si="40"/>
        <v>24.69729238</v>
      </c>
      <c r="DN146" s="57">
        <f>IF(UI!$D$19="Less efficient is fine",-0.479 + 0.0553*(DM146) + -0.000521*(DM146)^2,IF(UI!$D$19="More efficient the better",0.099 + -0.00591*(DM146) + 0.000429*(DM146)^2,0.0238*(DM146) + -0.238))</f>
        <v>0.3497955586</v>
      </c>
      <c r="DO146" s="57">
        <v>0.9284526180764169</v>
      </c>
      <c r="DP146" s="57">
        <f t="shared" si="41"/>
        <v>26.59549183</v>
      </c>
      <c r="DQ146" s="57">
        <f>IF(UI!$D$19="Less efficient is fine",-0.479 + 0.0553*(DP146) + -0.000521*(DP146)^2,IF(UI!$D$19="More efficient the better",0.099 + -0.00591*(DP146) + 0.000429*(DP146)^2,0.0238*(DP146) + -0.238))</f>
        <v>0.3949727056</v>
      </c>
      <c r="DR146" s="57">
        <v>0.7242863343878474</v>
      </c>
      <c r="DS146" s="57">
        <f t="shared" si="42"/>
        <v>23.7147491</v>
      </c>
      <c r="DT146" s="57">
        <f>IF(UI!$D$19="Less efficient is fine",-0.479 + 0.0553*(DS146) + -0.000521*(DS146)^2,IF(UI!$D$19="More efficient the better",0.099 + -0.00591*(DS146) + 0.000429*(DS146)^2,0.0238*(DS146) + -0.238))</f>
        <v>0.3264110287</v>
      </c>
      <c r="DU146" s="57">
        <v>0.908445169026069</v>
      </c>
      <c r="DV146" s="57">
        <f t="shared" si="43"/>
        <v>25.30211026</v>
      </c>
      <c r="DW146" s="57">
        <f>IF(UI!$D$19="Less efficient is fine",-0.479 + 0.0553*(DV146) + -0.000521*(DV146)^2,IF(UI!$D$19="More efficient the better",0.099 + -0.00591*(DV146) + 0.000429*(DV146)^2,0.0238*(DV146) + -0.238))</f>
        <v>0.3641902241</v>
      </c>
      <c r="DX146" s="57">
        <v>0.22123471662512095</v>
      </c>
      <c r="DY146" s="99">
        <f t="shared" si="44"/>
        <v>30.3259188</v>
      </c>
      <c r="DZ146" s="57">
        <f>IF(UI!$D$19="Less efficient is fine",-0.479 + 0.0553*(DY146) + -0.000521*(DY146)^2,IF(UI!$D$19="More efficient the better",0.099 + -0.00591*(DY146) + 0.000429*(DY146)^2,0.0238*(DY146) + -0.238))</f>
        <v>0.4837568673</v>
      </c>
      <c r="EA146" s="57">
        <v>0.9916771939922006</v>
      </c>
      <c r="EB146" s="99">
        <f t="shared" si="45"/>
        <v>30.50094776</v>
      </c>
      <c r="EC146" s="57">
        <f>IF(UI!$D$19="Less efficient is fine",-0.479 + 0.0553*(EB146) + -0.000521*(EB146)^2,IF(UI!$D$19="More efficient the better",0.099 + -0.00591*(EB146) + 0.000429*(EB146)^2,0.0238*(EB146) + -0.238))</f>
        <v>0.4879225567</v>
      </c>
      <c r="ED146" s="57">
        <v>0.8900296431792658</v>
      </c>
      <c r="EE146" s="99">
        <f t="shared" si="46"/>
        <v>25.18279261</v>
      </c>
      <c r="EF146" s="57">
        <f>IF(UI!$D$19="Less efficient is fine",-0.479 + 0.0553*(EE146) + -0.000521*(EE146)^2,IF(UI!$D$19="More efficient the better",0.099 + -0.00591*(EE146) + 0.000429*(EE146)^2,0.0238*(EE146) + -0.238))</f>
        <v>0.3613504641</v>
      </c>
      <c r="EG146" s="57">
        <v>0.6049501213544507</v>
      </c>
      <c r="EH146" s="99">
        <f t="shared" si="47"/>
        <v>18.11201192</v>
      </c>
      <c r="EI146" s="57">
        <f>IF(UI!$D$19="Less efficient is fine",-0.479 + 0.0553*(EH146) + -0.000521*(EH146)^2,IF(UI!$D$19="More efficient the better",0.099 + -0.00591*(EH146) + 0.000429*(EH146)^2,0.0238*(EH146) + -0.238))</f>
        <v>0.1930658838</v>
      </c>
      <c r="EJ146" s="57">
        <v>0.8634481044160743</v>
      </c>
      <c r="EK146" s="99">
        <f t="shared" si="48"/>
        <v>20.16863878</v>
      </c>
      <c r="EL146" s="57">
        <f>IF(UI!$D$19="Less efficient is fine",-0.479 + 0.0553*(EK146) + -0.000521*(EK146)^2,IF(UI!$D$19="More efficient the better",0.099 + -0.00591*(EK146) + 0.000429*(EK146)^2,0.0238*(EK146) + -0.238))</f>
        <v>0.242013603</v>
      </c>
      <c r="EM146" s="57">
        <v>0.4372521202021755</v>
      </c>
      <c r="EN146" s="99">
        <f t="shared" si="49"/>
        <v>20.87029863</v>
      </c>
      <c r="EO146" s="57">
        <f>IF(UI!$D$19="Less efficient is fine",-0.479 + 0.0553*(EN146) + -0.000521*(EN146)^2,IF(UI!$D$19="More efficient the better",0.099 + -0.00591*(EN146) + 0.000429*(EN146)^2,0.0238*(EN146) + -0.238))</f>
        <v>0.2587131074</v>
      </c>
      <c r="EP146" s="57">
        <v>0.6902983333730208</v>
      </c>
      <c r="EQ146" s="99">
        <f t="shared" si="50"/>
        <v>34.05745608</v>
      </c>
      <c r="ER146" s="57">
        <f>IF(UI!$D$19="Less efficient is fine",-0.479 + 0.0553*(EQ146) + -0.000521*(EQ146)^2,IF(UI!$D$19="More efficient the better",0.099 + -0.00591*(EQ146) + 0.000429*(EQ146)^2,0.0238*(EQ146) + -0.238))</f>
        <v>0.5725674546</v>
      </c>
      <c r="ES146" s="57">
        <v>0.6065287697321182</v>
      </c>
      <c r="ET146" s="99">
        <f t="shared" si="51"/>
        <v>17.08080488</v>
      </c>
      <c r="EU146" s="57">
        <f>IF(UI!$D$19="Less efficient is fine",-0.479 + 0.0553*(ET146) + -0.000521*(ET146)^2,IF(UI!$D$19="More efficient the better",0.099 + -0.00591*(ET146) + 0.000429*(ET146)^2,0.0238*(ET146) + -0.238))</f>
        <v>0.1685231561</v>
      </c>
      <c r="EV146" s="57">
        <v>0.48234143379990435</v>
      </c>
      <c r="EW146" s="99">
        <f t="shared" si="52"/>
        <v>20.41982218</v>
      </c>
      <c r="EX146" s="57">
        <f>IF(UI!$D$19="Less efficient is fine",-0.479 + 0.0553*(EW146) + -0.000521*(EW146)^2,IF(UI!$D$19="More efficient the better",0.099 + -0.00591*(EW146) + 0.000429*(EW146)^2,0.0238*(EW146) + -0.238))</f>
        <v>0.2479917678</v>
      </c>
      <c r="EY146" s="57">
        <v>0.20853893452336802</v>
      </c>
      <c r="EZ146" s="99">
        <f t="shared" si="53"/>
        <v>12.96872349</v>
      </c>
      <c r="FA146" s="57">
        <f>IF(UI!$D$19="Less efficient is fine",-0.479 + 0.0553*(EZ146) + -0.000521*(EZ146)^2,IF(UI!$D$19="More efficient the better",0.099 + -0.00591*(EZ146) + 0.000429*(EZ146)^2,0.0238*(EZ146) + -0.238))</f>
        <v>0.07065561913</v>
      </c>
      <c r="FB146" s="57">
        <v>0.740017698327502</v>
      </c>
      <c r="FC146" s="99">
        <f t="shared" si="54"/>
        <v>10.00510611</v>
      </c>
      <c r="FD146" s="57">
        <f>IF(UI!$D$19="Less efficient is fine",-0.479 + 0.0553*(FC146) + -0.000521*(FC146)^2,IF(UI!$D$19="More efficient the better",0.099 + -0.00591*(FC146) + 0.000429*(FC146)^2,0.0238*(FC146) + -0.238))</f>
        <v>0.0001215254365</v>
      </c>
      <c r="FE146" s="57">
        <v>0.05726161712025213</v>
      </c>
      <c r="FF146" s="57">
        <f t="shared" si="55"/>
        <v>31.2301602</v>
      </c>
      <c r="FG146" s="57">
        <f>IF(UI!$D$19="Less efficient is fine",-0.479 + 0.0553*(FF146) + -0.000521*(FF146)^2,IF(UI!$D$19="More efficient the better",0.099 + -0.00591*(FF146) + 0.000429*(FF146)^2,0.0238*(FF146) + -0.238))</f>
        <v>0.5052778129</v>
      </c>
    </row>
    <row r="147" ht="15.75" customHeight="1">
      <c r="A147" s="57">
        <f t="shared" si="1"/>
        <v>0.1714725728</v>
      </c>
      <c r="B147" s="57">
        <v>0.35699836257148143</v>
      </c>
      <c r="C147" s="57">
        <f t="shared" si="2"/>
        <v>32.64740798</v>
      </c>
      <c r="D147" s="57">
        <f>IF(UI!$D$19="Less efficient is fine",-0.479 + 0.0553*(C147) + -0.000521*(C147)^2,IF(UI!$D$19="More efficient the better",0.099 + -0.00591*(C147) + 0.000429*(C147)^2,0.0238*(C147) + -0.238))</f>
        <v>0.5390083099</v>
      </c>
      <c r="E147" s="57">
        <v>0.8345749953499744</v>
      </c>
      <c r="F147" s="57">
        <f t="shared" si="3"/>
        <v>23.56911739</v>
      </c>
      <c r="G147" s="57">
        <f>IF(UI!$D$19="Less efficient is fine",-0.479 + 0.0553*(F147) + -0.000521*(F147)^2,IF(UI!$D$19="More efficient the better",0.099 + -0.00591*(F147) + 0.000429*(F147)^2,0.0238*(F147) + -0.238))</f>
        <v>0.3229449938</v>
      </c>
      <c r="H147" s="57">
        <v>0.9621364758581304</v>
      </c>
      <c r="I147" s="57">
        <f t="shared" si="4"/>
        <v>33.48163936</v>
      </c>
      <c r="J147" s="57">
        <f>IF(UI!$D$19="Less efficient is fine",-0.479 + 0.0553*(I147) + -0.000521*(I147)^2,IF(UI!$D$19="More efficient the better",0.099 + -0.00591*(I147) + 0.000429*(I147)^2,0.0238*(I147) + -0.238))</f>
        <v>0.5588630169</v>
      </c>
      <c r="K147" s="57">
        <v>0.10392094963426823</v>
      </c>
      <c r="L147" s="99">
        <f t="shared" si="5"/>
        <v>19.36769042</v>
      </c>
      <c r="M147" s="57">
        <f>IF(UI!$D$19="Less efficient is fine",-0.479 + 0.0553*(L147) + -0.000521*(L147)^2,IF(UI!$D$19="More efficient the better",0.099 + -0.00591*(L147) + 0.000429*(L147)^2,0.0238*(L147) + -0.238))</f>
        <v>0.2229510321</v>
      </c>
      <c r="N147" s="57">
        <v>0.7820673038784851</v>
      </c>
      <c r="O147" s="57">
        <f t="shared" si="6"/>
        <v>23.79049599</v>
      </c>
      <c r="P147" s="57">
        <f>IF(UI!$D$19="Less efficient is fine",-0.479 + 0.0553*(O147) + -0.000521*(O147)^2,IF(UI!$D$19="More efficient the better",0.099 + -0.00591*(O147) + 0.000429*(O147)^2,0.0238*(O147) + -0.238))</f>
        <v>0.3282138046</v>
      </c>
      <c r="Q147" s="57">
        <v>0.502551381740133</v>
      </c>
      <c r="R147" s="57">
        <f t="shared" si="7"/>
        <v>17.14855055</v>
      </c>
      <c r="S147" s="57">
        <f>IF(UI!$D$19="Less efficient is fine",-0.479 + 0.0553*(R147) + -0.000521*(R147)^2,IF(UI!$D$19="More efficient the better",0.099 + -0.00591*(R147) + 0.000429*(R147)^2,0.0238*(R147) + -0.238))</f>
        <v>0.1701355031</v>
      </c>
      <c r="T147" s="57">
        <v>0.3636066516027998</v>
      </c>
      <c r="U147" s="57">
        <f t="shared" si="8"/>
        <v>26.26384012</v>
      </c>
      <c r="V147" s="57">
        <f>IF(UI!$D$19="Less efficient is fine",-0.479 + 0.0553*(U147) + -0.000521*(U147)^2,IF(UI!$D$19="More efficient the better",0.099 + -0.00591*(U147) + 0.000429*(U147)^2,0.0238*(U147) + -0.238))</f>
        <v>0.3870793949</v>
      </c>
      <c r="W147" s="57">
        <v>0.494564165371159</v>
      </c>
      <c r="X147" s="57">
        <f t="shared" si="9"/>
        <v>21.97819724</v>
      </c>
      <c r="Y147" s="57">
        <f>IF(UI!$D$19="Less efficient is fine",-0.479 + 0.0553*(X147) + -0.000521*(X147)^2,IF(UI!$D$19="More efficient the better",0.099 + -0.00591*(X147) + 0.000429*(X147)^2,0.0238*(X147) + -0.238))</f>
        <v>0.2850810943</v>
      </c>
      <c r="Z147" s="57">
        <v>0.5214391519748898</v>
      </c>
      <c r="AA147" s="57">
        <f t="shared" si="10"/>
        <v>20.35965902</v>
      </c>
      <c r="AB147" s="57">
        <f>IF(UI!$D$19="Less efficient is fine",-0.479 + 0.0553*(AA147) + -0.000521*(AA147)^2,IF(UI!$D$19="More efficient the better",0.099 + -0.00591*(AA147) + 0.000429*(AA147)^2,0.0238*(AA147) + -0.238))</f>
        <v>0.2465598846</v>
      </c>
      <c r="AC147" s="57">
        <v>0.147909686269601</v>
      </c>
      <c r="AD147" s="57">
        <f t="shared" si="11"/>
        <v>26.63167839</v>
      </c>
      <c r="AE147" s="57">
        <f>IF(UI!$D$19="Less efficient is fine",-0.479 + 0.0553*(AD147) + -0.000521*(AD147)^2,IF(UI!$D$19="More efficient the better",0.099 + -0.00591*(AD147) + 0.000429*(AD147)^2,0.0238*(AD147) + -0.238))</f>
        <v>0.3958339456</v>
      </c>
      <c r="AF147" s="57">
        <v>0.6309842316495174</v>
      </c>
      <c r="AG147" s="57">
        <f t="shared" si="12"/>
        <v>26.4963394</v>
      </c>
      <c r="AH147" s="57">
        <f>IF(UI!$D$19="Less efficient is fine",-0.479 + 0.0553*(AG147) + -0.000521*(AG147)^2,IF(UI!$D$19="More efficient the better",0.099 + -0.00591*(AG147) + 0.000429*(AG147)^2,0.0238*(AG147) + -0.238))</f>
        <v>0.3926128777</v>
      </c>
      <c r="AI147" s="57">
        <v>0.8156525168637491</v>
      </c>
      <c r="AJ147" s="57">
        <f t="shared" si="13"/>
        <v>24.53799057</v>
      </c>
      <c r="AK147" s="57">
        <f>IF(UI!$D$19="Less efficient is fine",-0.479 + 0.0553*(AJ147) + -0.000521*(AJ147)^2,IF(UI!$D$19="More efficient the better",0.099 + -0.00591*(AJ147) + 0.000429*(AJ147)^2,0.0238*(AJ147) + -0.238))</f>
        <v>0.3460041755</v>
      </c>
      <c r="AL147" s="57">
        <v>0.4624847085415704</v>
      </c>
      <c r="AM147" s="57">
        <f t="shared" si="14"/>
        <v>24.40438326</v>
      </c>
      <c r="AN147" s="57">
        <f>IF(UI!$D$19="Less efficient is fine",-0.479 + 0.0553*(AM147) + -0.000521*(AM147)^2,IF(UI!$D$19="More efficient the better",0.099 + -0.00591*(AM147) + 0.000429*(AM147)^2,0.0238*(AM147) + -0.238))</f>
        <v>0.3428243216</v>
      </c>
      <c r="AO147" s="57">
        <v>0.44132079700627647</v>
      </c>
      <c r="AP147" s="57">
        <f t="shared" si="15"/>
        <v>21.81847021</v>
      </c>
      <c r="AQ147" s="57">
        <f>IF(UI!$D$19="Less efficient is fine",-0.479 + 0.0553*(AP147) + -0.000521*(AP147)^2,IF(UI!$D$19="More efficient the better",0.099 + -0.00591*(AP147) + 0.000429*(AP147)^2,0.0238*(AP147) + -0.238))</f>
        <v>0.2812795911</v>
      </c>
      <c r="AR147" s="57">
        <v>0.0042454184061658795</v>
      </c>
      <c r="AS147" s="57">
        <f t="shared" si="16"/>
        <v>25.50680155</v>
      </c>
      <c r="AT147" s="57">
        <f>IF(UI!$D$19="Less efficient is fine",-0.479 + 0.0553*(AS147) + -0.000521*(AS147)^2,IF(UI!$D$19="More efficient the better",0.099 + -0.00591*(AS147) + 0.000429*(AS147)^2,0.0238*(AS147) + -0.238))</f>
        <v>0.3690618769</v>
      </c>
      <c r="AU147" s="57">
        <v>0.855207168418086</v>
      </c>
      <c r="AV147" s="57">
        <f t="shared" si="17"/>
        <v>24.81742629</v>
      </c>
      <c r="AW147" s="57">
        <f>IF(UI!$D$19="Less efficient is fine",-0.479 + 0.0553*(AV147) + -0.000521*(AV147)^2,IF(UI!$D$19="More efficient the better",0.099 + -0.00591*(AV147) + 0.000429*(AV147)^2,0.0238*(AV147) + -0.238))</f>
        <v>0.3526547457</v>
      </c>
      <c r="AX147" s="57">
        <v>0.7723086350989323</v>
      </c>
      <c r="AY147" s="57">
        <f t="shared" si="18"/>
        <v>24.49309566</v>
      </c>
      <c r="AZ147" s="57">
        <f>IF(UI!$D$19="Less efficient is fine",-0.479 + 0.0553*(AY147) + -0.000521*(AY147)^2,IF(UI!$D$19="More efficient the better",0.099 + -0.00591*(AY147) + 0.000429*(AY147)^2,0.0238*(AY147) + -0.238))</f>
        <v>0.3449356766</v>
      </c>
      <c r="BA147" s="57">
        <v>0.9390338120837469</v>
      </c>
      <c r="BB147" s="57">
        <f t="shared" si="19"/>
        <v>22.72432464</v>
      </c>
      <c r="BC147" s="57">
        <f>IF(UI!$D$19="Less efficient is fine",-0.479 + 0.0553*(BB147) + -0.000521*(BB147)^2,IF(UI!$D$19="More efficient the better",0.099 + -0.00591*(BB147) + 0.000429*(BB147)^2,0.0238*(BB147) + -0.238))</f>
        <v>0.3028389264</v>
      </c>
      <c r="BD147" s="57">
        <v>0.4417716335272729</v>
      </c>
      <c r="BE147" s="57">
        <f t="shared" si="20"/>
        <v>22.69984911</v>
      </c>
      <c r="BF147" s="57">
        <f>IF(UI!$D$19="Less efficient is fine",-0.479 + 0.0553*(BE147) + -0.000521*(BE147)^2,IF(UI!$D$19="More efficient the better",0.099 + -0.00591*(BE147) + 0.000429*(BE147)^2,0.0238*(BE147) + -0.238))</f>
        <v>0.3022564089</v>
      </c>
      <c r="BG147" s="57">
        <v>0.5545301986546717</v>
      </c>
      <c r="BH147" s="57">
        <f t="shared" si="21"/>
        <v>21.83167227</v>
      </c>
      <c r="BI147" s="57">
        <f>IF(UI!$D$19="Less efficient is fine",-0.479 + 0.0553*(BH147) + -0.000521*(BH147)^2,IF(UI!$D$19="More efficient the better",0.099 + -0.00591*(BH147) + 0.000429*(BH147)^2,0.0238*(BH147) + -0.238))</f>
        <v>0.2815937999</v>
      </c>
      <c r="BJ147" s="57">
        <v>0.08784106893215504</v>
      </c>
      <c r="BK147" s="57">
        <f t="shared" si="22"/>
        <v>15.04786133</v>
      </c>
      <c r="BL147" s="57">
        <f>IF(UI!$D$19="Less efficient is fine",-0.479 + 0.0553*(BK147) + -0.000521*(BK147)^2,IF(UI!$D$19="More efficient the better",0.099 + -0.00591*(BK147) + 0.000429*(BK147)^2,0.0238*(BK147) + -0.238))</f>
        <v>0.1201390996</v>
      </c>
      <c r="BM147" s="57">
        <v>0.31130859708321257</v>
      </c>
      <c r="BN147" s="57">
        <f t="shared" si="23"/>
        <v>27.33983526</v>
      </c>
      <c r="BO147" s="57">
        <f>IF(UI!$D$19="Less efficient is fine",-0.479 + 0.0553*(BN147) + -0.000521*(BN147)^2,IF(UI!$D$19="More efficient the better",0.099 + -0.00591*(BN147) + 0.000429*(BN147)^2,0.0238*(BN147) + -0.238))</f>
        <v>0.4126880793</v>
      </c>
      <c r="BP147" s="57">
        <v>0.10890400134731959</v>
      </c>
      <c r="BQ147" s="57">
        <f t="shared" si="24"/>
        <v>22.10014572</v>
      </c>
      <c r="BR147" s="57">
        <f>IF(UI!$D$19="Less efficient is fine",-0.479 + 0.0553*(BQ147) + -0.000521*(BQ147)^2,IF(UI!$D$19="More efficient the better",0.099 + -0.00591*(BQ147) + 0.000429*(BQ147)^2,0.0238*(BQ147) + -0.238))</f>
        <v>0.2879834682</v>
      </c>
      <c r="BS147" s="57">
        <v>0.818753221598088</v>
      </c>
      <c r="BT147" s="57">
        <f t="shared" si="25"/>
        <v>21.38518728</v>
      </c>
      <c r="BU147" s="57">
        <f>IF(UI!$D$19="Less efficient is fine",-0.479 + 0.0553*(BT147) + -0.000521*(BT147)^2,IF(UI!$D$19="More efficient the better",0.099 + -0.00591*(BT147) + 0.000429*(BT147)^2,0.0238*(BT147) + -0.238))</f>
        <v>0.2709674572</v>
      </c>
      <c r="BV147" s="57">
        <v>0.0854296505753609</v>
      </c>
      <c r="BW147" s="57">
        <f t="shared" si="26"/>
        <v>15.24005391</v>
      </c>
      <c r="BX147" s="57">
        <f>IF(UI!$D$19="Less efficient is fine",-0.479 + 0.0553*(BW147) + -0.000521*(BW147)^2,IF(UI!$D$19="More efficient the better",0.099 + -0.00591*(BW147) + 0.000429*(BW147)^2,0.0238*(BW147) + -0.238))</f>
        <v>0.1247132832</v>
      </c>
      <c r="BY147" s="57">
        <v>0.48593509690567105</v>
      </c>
      <c r="BZ147" s="57">
        <f t="shared" si="27"/>
        <v>28.46458693</v>
      </c>
      <c r="CA147" s="57">
        <f>IF(UI!$D$19="Less efficient is fine",-0.479 + 0.0553*(BZ147) + -0.000521*(BZ147)^2,IF(UI!$D$19="More efficient the better",0.099 + -0.00591*(BZ147) + 0.000429*(BZ147)^2,0.0238*(BZ147) + -0.238))</f>
        <v>0.4394571688</v>
      </c>
      <c r="CB147" s="57">
        <v>0.3083730593662346</v>
      </c>
      <c r="CC147" s="57">
        <f t="shared" si="28"/>
        <v>24.74866148</v>
      </c>
      <c r="CD147" s="57">
        <f>IF(UI!$D$19="Less efficient is fine",-0.479 + 0.0553*(CC147) + -0.000521*(CC147)^2,IF(UI!$D$19="More efficient the better",0.099 + -0.00591*(CC147) + 0.000429*(CC147)^2,0.0238*(CC147) + -0.238))</f>
        <v>0.3510181433</v>
      </c>
      <c r="CE147" s="57">
        <v>0.052243026675934945</v>
      </c>
      <c r="CF147" s="57">
        <f t="shared" si="29"/>
        <v>15.80810756</v>
      </c>
      <c r="CG147" s="57">
        <f>IF(UI!$D$19="Less efficient is fine",-0.479 + 0.0553*(CF147) + -0.000521*(CF147)^2,IF(UI!$D$19="More efficient the better",0.099 + -0.00591*(CF147) + 0.000429*(CF147)^2,0.0238*(CF147) + -0.238))</f>
        <v>0.13823296</v>
      </c>
      <c r="CH147" s="57">
        <v>0.014316063755769215</v>
      </c>
      <c r="CI147" s="57">
        <f t="shared" si="30"/>
        <v>15.42302576</v>
      </c>
      <c r="CJ147" s="57">
        <f>IF(UI!$D$19="Less efficient is fine",-0.479 + 0.0553*(CI147) + -0.000521*(CI147)^2,IF(UI!$D$19="More efficient the better",0.099 + -0.00591*(CI147) + 0.000429*(CI147)^2,0.0238*(CI147) + -0.238))</f>
        <v>0.1290680132</v>
      </c>
      <c r="CK147" s="57">
        <v>0.8274812687919538</v>
      </c>
      <c r="CL147" s="57">
        <f t="shared" si="31"/>
        <v>24.30262215</v>
      </c>
      <c r="CM147" s="57">
        <f>IF(UI!$D$19="Less efficient is fine",-0.479 + 0.0553*(CL147) + -0.000521*(CL147)^2,IF(UI!$D$19="More efficient the better",0.099 + -0.00591*(CL147) + 0.000429*(CL147)^2,0.0238*(CL147) + -0.238))</f>
        <v>0.3404024071</v>
      </c>
      <c r="CN147" s="57">
        <v>0.9168136311149876</v>
      </c>
      <c r="CO147" s="57">
        <f t="shared" si="32"/>
        <v>27.26076804</v>
      </c>
      <c r="CP147" s="57">
        <f>IF(UI!$D$19="Less efficient is fine",-0.479 + 0.0553*(CO147) + -0.000521*(CO147)^2,IF(UI!$D$19="More efficient the better",0.099 + -0.00591*(CO147) + 0.000429*(CO147)^2,0.0238*(CO147) + -0.238))</f>
        <v>0.4108062793</v>
      </c>
      <c r="CQ147" s="57">
        <v>0.27397157856020815</v>
      </c>
      <c r="CR147" s="57">
        <f t="shared" si="33"/>
        <v>22.07127505</v>
      </c>
      <c r="CS147" s="57">
        <f>IF(UI!$D$19="Less efficient is fine",-0.479 + 0.0553*(CR147) + -0.000521*(CR147)^2,IF(UI!$D$19="More efficient the better",0.099 + -0.00591*(CR147) + 0.000429*(CR147)^2,0.0238*(CR147) + -0.238))</f>
        <v>0.2872963461</v>
      </c>
      <c r="CT147" s="57">
        <v>0.14862923672066408</v>
      </c>
      <c r="CU147" s="57">
        <f t="shared" si="34"/>
        <v>18.36303538</v>
      </c>
      <c r="CV147" s="57">
        <f>IF(UI!$D$19="Less efficient is fine",-0.479 + 0.0553*(CU147) + -0.000521*(CU147)^2,IF(UI!$D$19="More efficient the better",0.099 + -0.00591*(CU147) + 0.000429*(CU147)^2,0.0238*(CU147) + -0.238))</f>
        <v>0.1990402421</v>
      </c>
      <c r="CW147" s="57">
        <v>0.46175746098875015</v>
      </c>
      <c r="CX147" s="57">
        <f t="shared" si="35"/>
        <v>27.32448577</v>
      </c>
      <c r="CY147" s="57">
        <f>IF(UI!$D$19="Less efficient is fine",-0.479 + 0.0553*(CX147) + -0.000521*(CX147)^2,IF(UI!$D$19="More efficient the better",0.099 + -0.00591*(CX147) + 0.000429*(CX147)^2,0.0238*(CX147) + -0.238))</f>
        <v>0.4123227613</v>
      </c>
      <c r="CZ147" s="57">
        <v>0.5549438882304701</v>
      </c>
      <c r="DA147" s="57">
        <f t="shared" si="36"/>
        <v>23.947041</v>
      </c>
      <c r="DB147" s="57">
        <f>IF(UI!$D$19="Less efficient is fine",-0.479 + 0.0553*(DA147) + -0.000521*(DA147)^2,IF(UI!$D$19="Efficient",0.099 + -0.00591*(DA147) + 0.000429*(DA147)^2,0.0238*(DA147) + -0.238))</f>
        <v>0.3319395758</v>
      </c>
      <c r="DC147" s="57">
        <v>0.28530737038200316</v>
      </c>
      <c r="DD147" s="57">
        <f t="shared" si="37"/>
        <v>24.26617137</v>
      </c>
      <c r="DE147" s="57">
        <f>IF(UI!$D$19="Less efficient is fine",-0.479 + 0.0553*(DD147) + -0.000521*(DD147)^2,IF(UI!$D$19="More efficient the better",0.099 + -0.00591*(DD147) + 0.000429*(DD147)^2,0.0238*(DD147) + -0.238))</f>
        <v>0.3395348785</v>
      </c>
      <c r="DF147" s="57">
        <v>0.21809999942364544</v>
      </c>
      <c r="DG147" s="57">
        <f t="shared" si="38"/>
        <v>25.64181755</v>
      </c>
      <c r="DH147" s="57">
        <f>IF(UI!$D$19="Less efficient is fine",-0.479 + 0.0553*(DG147) + -0.000521*(DG147)^2,IF(UI!$D$19="More efficient the better",0.099 + -0.00591*(DG147) + 0.000429*(DG147)^2,0.0238*(DG147) + -0.238))</f>
        <v>0.3722752578</v>
      </c>
      <c r="DI147" s="57">
        <v>0.8558722295613924</v>
      </c>
      <c r="DJ147" s="57">
        <f t="shared" si="39"/>
        <v>29.92573385</v>
      </c>
      <c r="DK147" s="57">
        <f>IF(UI!$D$19="Less efficient is fine",-0.479 + 0.0553*(DJ147) + -0.000521*(DJ147)^2,IF(UI!$D$19="More efficient the better",0.099 + -0.00591*(DJ147) + 0.000429*(DJ147)^2,0.0238*(DJ147) + -0.238))</f>
        <v>0.4742324657</v>
      </c>
      <c r="DL147" s="57">
        <v>0.8521518431483868</v>
      </c>
      <c r="DM147" s="57">
        <f t="shared" si="40"/>
        <v>25.1059831</v>
      </c>
      <c r="DN147" s="57">
        <f>IF(UI!$D$19="Less efficient is fine",-0.479 + 0.0553*(DM147) + -0.000521*(DM147)^2,IF(UI!$D$19="More efficient the better",0.099 + -0.00591*(DM147) + 0.000429*(DM147)^2,0.0238*(DM147) + -0.238))</f>
        <v>0.3595223978</v>
      </c>
      <c r="DO147" s="57">
        <v>0.12125435599098788</v>
      </c>
      <c r="DP147" s="57">
        <f t="shared" si="41"/>
        <v>25.47735521</v>
      </c>
      <c r="DQ147" s="57">
        <f>IF(UI!$D$19="Less efficient is fine",-0.479 + 0.0553*(DP147) + -0.000521*(DP147)^2,IF(UI!$D$19="More efficient the better",0.099 + -0.00591*(DP147) + 0.000429*(DP147)^2,0.0238*(DP147) + -0.238))</f>
        <v>0.3683610539</v>
      </c>
      <c r="DR147" s="57">
        <v>0.07126652384953602</v>
      </c>
      <c r="DS147" s="57">
        <f t="shared" si="42"/>
        <v>25.32137422</v>
      </c>
      <c r="DT147" s="57">
        <f>IF(UI!$D$19="Less efficient is fine",-0.479 + 0.0553*(DS147) + -0.000521*(DS147)^2,IF(UI!$D$19="More efficient the better",0.099 + -0.00591*(DS147) + 0.000429*(DS147)^2,0.0238*(DS147) + -0.238))</f>
        <v>0.3646487065</v>
      </c>
      <c r="DU147" s="57">
        <v>0.4735239921201997</v>
      </c>
      <c r="DV147" s="57">
        <f t="shared" si="43"/>
        <v>26.45974586</v>
      </c>
      <c r="DW147" s="57">
        <f>IF(UI!$D$19="Less efficient is fine",-0.479 + 0.0553*(DV147) + -0.000521*(DV147)^2,IF(UI!$D$19="More efficient the better",0.099 + -0.00591*(DV147) + 0.000429*(DV147)^2,0.0238*(DV147) + -0.238))</f>
        <v>0.3917419514</v>
      </c>
      <c r="DX147" s="57">
        <v>0.03674142872178443</v>
      </c>
      <c r="DY147" s="99">
        <f t="shared" si="44"/>
        <v>28.35538608</v>
      </c>
      <c r="DZ147" s="57">
        <f>IF(UI!$D$19="Less efficient is fine",-0.479 + 0.0553*(DY147) + -0.000521*(DY147)^2,IF(UI!$D$19="More efficient the better",0.099 + -0.00591*(DY147) + 0.000429*(DY147)^2,0.0238*(DY147) + -0.238))</f>
        <v>0.4368581888</v>
      </c>
      <c r="EA147" s="57">
        <v>0.5451998700582904</v>
      </c>
      <c r="EB147" s="99">
        <f t="shared" si="45"/>
        <v>20.91866276</v>
      </c>
      <c r="EC147" s="57">
        <f>IF(UI!$D$19="Less efficient is fine",-0.479 + 0.0553*(EB147) + -0.000521*(EB147)^2,IF(UI!$D$19="More efficient the better",0.099 + -0.00591*(EB147) + 0.000429*(EB147)^2,0.0238*(EB147) + -0.238))</f>
        <v>0.2598641736</v>
      </c>
      <c r="ED147" s="57">
        <v>0.24980541832161207</v>
      </c>
      <c r="EE147" s="99">
        <f t="shared" si="46"/>
        <v>25.76707887</v>
      </c>
      <c r="EF147" s="57">
        <f>IF(UI!$D$19="Less efficient is fine",-0.479 + 0.0553*(EE147) + -0.000521*(EE147)^2,IF(UI!$D$19="More efficient the better",0.099 + -0.00591*(EE147) + 0.000429*(EE147)^2,0.0238*(EE147) + -0.238))</f>
        <v>0.3752564771</v>
      </c>
      <c r="EG147" s="57">
        <v>0.061209948986619134</v>
      </c>
      <c r="EH147" s="99">
        <f t="shared" si="47"/>
        <v>20.22459942</v>
      </c>
      <c r="EI147" s="57">
        <f>IF(UI!$D$19="Less efficient is fine",-0.479 + 0.0553*(EH147) + -0.000521*(EH147)^2,IF(UI!$D$19="More efficient the better",0.099 + -0.00591*(EH147) + 0.000429*(EH147)^2,0.0238*(EH147) + -0.238))</f>
        <v>0.2433454663</v>
      </c>
      <c r="EJ147" s="57">
        <v>0.6312360530996127</v>
      </c>
      <c r="EK147" s="99">
        <f t="shared" si="48"/>
        <v>17.70380081</v>
      </c>
      <c r="EL147" s="57">
        <f>IF(UI!$D$19="Less efficient is fine",-0.479 + 0.0553*(EK147) + -0.000521*(EK147)^2,IF(UI!$D$19="More efficient the better",0.099 + -0.00591*(EK147) + 0.000429*(EK147)^2,0.0238*(EK147) + -0.238))</f>
        <v>0.1833504592</v>
      </c>
      <c r="EM147" s="57">
        <v>0.04892407835783796</v>
      </c>
      <c r="EN147" s="99">
        <f t="shared" si="49"/>
        <v>19.6256138</v>
      </c>
      <c r="EO147" s="57">
        <f>IF(UI!$D$19="Less efficient is fine",-0.479 + 0.0553*(EN147) + -0.000521*(EN147)^2,IF(UI!$D$19="More efficient the better",0.099 + -0.00591*(EN147) + 0.000429*(EN147)^2,0.0238*(EN147) + -0.238))</f>
        <v>0.2290896084</v>
      </c>
      <c r="EP147" s="57">
        <v>0.8599201640936471</v>
      </c>
      <c r="EQ147" s="99">
        <f t="shared" si="50"/>
        <v>39.93297926</v>
      </c>
      <c r="ER147" s="57">
        <f>IF(UI!$D$19="Less efficient is fine",-0.479 + 0.0553*(EQ147) + -0.000521*(EQ147)^2,IF(UI!$D$19="More efficient the better",0.099 + -0.00591*(EQ147) + 0.000429*(EQ147)^2,0.0238*(EQ147) + -0.238))</f>
        <v>0.7124049065</v>
      </c>
      <c r="ES147" s="57">
        <v>0.6108348829360968</v>
      </c>
      <c r="ET147" s="99">
        <f t="shared" si="51"/>
        <v>17.10779654</v>
      </c>
      <c r="EU147" s="57">
        <f>IF(UI!$D$19="Less efficient is fine",-0.479 + 0.0553*(ET147) + -0.000521*(ET147)^2,IF(UI!$D$19="More efficient the better",0.099 + -0.00591*(ET147) + 0.000429*(ET147)^2,0.0238*(ET147) + -0.238))</f>
        <v>0.1691655576</v>
      </c>
      <c r="EV147" s="57">
        <v>0.1297067335683536</v>
      </c>
      <c r="EW147" s="99">
        <f t="shared" si="52"/>
        <v>18.29196918</v>
      </c>
      <c r="EX147" s="57">
        <f>IF(UI!$D$19="Less efficient is fine",-0.479 + 0.0553*(EW147) + -0.000521*(EW147)^2,IF(UI!$D$19="More efficient the better",0.099 + -0.00591*(EW147) + 0.000429*(EW147)^2,0.0238*(EW147) + -0.238))</f>
        <v>0.1973488664</v>
      </c>
      <c r="EY147" s="57">
        <v>0.3641213351998889</v>
      </c>
      <c r="EZ147" s="99">
        <f t="shared" si="53"/>
        <v>13.28005703</v>
      </c>
      <c r="FA147" s="57">
        <f>IF(UI!$D$19="Less efficient is fine",-0.479 + 0.0553*(EZ147) + -0.000521*(EZ147)^2,IF(UI!$D$19="More efficient the better",0.099 + -0.00591*(EZ147) + 0.000429*(EZ147)^2,0.0238*(EZ147) + -0.238))</f>
        <v>0.07806535739</v>
      </c>
      <c r="FB147" s="57">
        <v>0.5730096330216788</v>
      </c>
      <c r="FC147" s="99">
        <f t="shared" si="54"/>
        <v>9.161879671</v>
      </c>
      <c r="FD147" s="57">
        <f>IF(UI!$D$19="Less efficient is fine",-0.479 + 0.0553*(FC147) + -0.000521*(FC147)^2,IF(UI!$D$19="More efficient the better",0.099 + -0.00591*(FC147) + 0.000429*(FC147)^2,0.0238*(FC147) + -0.238))</f>
        <v>-0.01994726383</v>
      </c>
      <c r="FE147" s="57">
        <v>0.21496010782887842</v>
      </c>
      <c r="FF147" s="57">
        <f t="shared" si="55"/>
        <v>35.19603768</v>
      </c>
      <c r="FG147" s="57">
        <f>IF(UI!$D$19="Less efficient is fine",-0.479 + 0.0553*(FF147) + -0.000521*(FF147)^2,IF(UI!$D$19="More efficient the better",0.099 + -0.00591*(FF147) + 0.000429*(FF147)^2,0.0238*(FF147) + -0.238))</f>
        <v>0.5996656968</v>
      </c>
    </row>
    <row r="148" ht="15.75" customHeight="1">
      <c r="A148" s="57">
        <f t="shared" si="1"/>
        <v>0.633831911</v>
      </c>
      <c r="B148" s="57">
        <v>0.33204647716682867</v>
      </c>
      <c r="C148" s="57">
        <f t="shared" si="2"/>
        <v>32.48205442</v>
      </c>
      <c r="D148" s="57">
        <f>IF(UI!$D$19="Less efficient is fine",-0.479 + 0.0553*(C148) + -0.000521*(C148)^2,IF(UI!$D$19="More efficient the better",0.099 + -0.00591*(C148) + 0.000429*(C148)^2,0.0238*(C148) + -0.238))</f>
        <v>0.5350728953</v>
      </c>
      <c r="E148" s="57">
        <v>0.5295639666570319</v>
      </c>
      <c r="F148" s="57">
        <f t="shared" si="3"/>
        <v>19.15523129</v>
      </c>
      <c r="G148" s="57">
        <f>IF(UI!$D$19="Less efficient is fine",-0.479 + 0.0553*(F148) + -0.000521*(F148)^2,IF(UI!$D$19="More efficient the better",0.099 + -0.00591*(F148) + 0.000429*(F148)^2,0.0238*(F148) + -0.238))</f>
        <v>0.2178945047</v>
      </c>
      <c r="H148" s="57">
        <v>0.5509123744656599</v>
      </c>
      <c r="I148" s="57">
        <f t="shared" si="4"/>
        <v>27.32692804</v>
      </c>
      <c r="J148" s="57">
        <f>IF(UI!$D$19="Less efficient is fine",-0.479 + 0.0553*(I148) + -0.000521*(I148)^2,IF(UI!$D$19="More efficient the better",0.099 + -0.00591*(I148) + 0.000429*(I148)^2,0.0238*(I148) + -0.238))</f>
        <v>0.4123808873</v>
      </c>
      <c r="K148" s="57">
        <v>0.8529044394875485</v>
      </c>
      <c r="L148" s="99">
        <f t="shared" si="5"/>
        <v>19.69488204</v>
      </c>
      <c r="M148" s="57">
        <f>IF(UI!$D$19="Less efficient is fine",-0.479 + 0.0553*(L148) + -0.000521*(L148)^2,IF(UI!$D$19="More efficient the better",0.099 + -0.00591*(L148) + 0.000429*(L148)^2,0.0238*(L148) + -0.238))</f>
        <v>0.2307381926</v>
      </c>
      <c r="N148" s="57">
        <v>0.6315489024623819</v>
      </c>
      <c r="O148" s="57">
        <f t="shared" si="6"/>
        <v>21.62580207</v>
      </c>
      <c r="P148" s="57">
        <f>IF(UI!$D$19="Less efficient is fine",-0.479 + 0.0553*(O148) + -0.000521*(O148)^2,IF(UI!$D$19="More efficient the better",0.099 + -0.00591*(O148) + 0.000429*(O148)^2,0.0238*(O148) + -0.238))</f>
        <v>0.2766940894</v>
      </c>
      <c r="Q148" s="57">
        <v>0.49175136773849415</v>
      </c>
      <c r="R148" s="57">
        <f t="shared" si="7"/>
        <v>22.47100972</v>
      </c>
      <c r="S148" s="57">
        <f>IF(UI!$D$19="Less efficient is fine",-0.479 + 0.0553*(R148) + -0.000521*(R148)^2,IF(UI!$D$19="More efficient the better",0.099 + -0.00591*(R148) + 0.000429*(R148)^2,0.0238*(R148) + -0.238))</f>
        <v>0.2968100315</v>
      </c>
      <c r="T148" s="57">
        <v>0.16587224425607505</v>
      </c>
      <c r="U148" s="57">
        <f t="shared" si="8"/>
        <v>24.87986323</v>
      </c>
      <c r="V148" s="57">
        <f>IF(UI!$D$19="Less efficient is fine",-0.479 + 0.0553*(U148) + -0.000521*(U148)^2,IF(UI!$D$19="More efficient the better",0.099 + -0.00591*(U148) + 0.000429*(U148)^2,0.0238*(U148) + -0.238))</f>
        <v>0.3541407448</v>
      </c>
      <c r="W148" s="57">
        <v>0.9694836413935283</v>
      </c>
      <c r="X148" s="57">
        <f t="shared" si="9"/>
        <v>23.68248428</v>
      </c>
      <c r="Y148" s="57">
        <f>IF(UI!$D$19="Less efficient is fine",-0.479 + 0.0553*(X148) + -0.000521*(X148)^2,IF(UI!$D$19="More efficient the better",0.099 + -0.00591*(X148) + 0.000429*(X148)^2,0.0238*(X148) + -0.238))</f>
        <v>0.3256431259</v>
      </c>
      <c r="Z148" s="57">
        <v>0.41086478576239815</v>
      </c>
      <c r="AA148" s="57">
        <f t="shared" si="10"/>
        <v>25.71947902</v>
      </c>
      <c r="AB148" s="57">
        <f>IF(UI!$D$19="Less efficient is fine",-0.479 + 0.0553*(AA148) + -0.000521*(AA148)^2,IF(UI!$D$19="More efficient the better",0.099 + -0.00591*(AA148) + 0.000429*(AA148)^2,0.0238*(AA148) + -0.238))</f>
        <v>0.3741236007</v>
      </c>
      <c r="AC148" s="57">
        <v>0.05532340414604442</v>
      </c>
      <c r="AD148" s="57">
        <f t="shared" si="11"/>
        <v>25.99790845</v>
      </c>
      <c r="AE148" s="57">
        <f>IF(UI!$D$19="Less efficient is fine",-0.479 + 0.0553*(AD148) + -0.000521*(AD148)^2,IF(UI!$D$19="More efficient the better",0.099 + -0.00591*(AD148) + 0.000429*(AD148)^2,0.0238*(AD148) + -0.238))</f>
        <v>0.3807502211</v>
      </c>
      <c r="AF148" s="57">
        <v>0.7879287291201149</v>
      </c>
      <c r="AG148" s="57">
        <f t="shared" si="12"/>
        <v>27.72079946</v>
      </c>
      <c r="AH148" s="57">
        <f>IF(UI!$D$19="Less efficient is fine",-0.479 + 0.0553*(AG148) + -0.000521*(AG148)^2,IF(UI!$D$19="More efficient the better",0.099 + -0.00591*(AG148) + 0.000429*(AG148)^2,0.0238*(AG148) + -0.238))</f>
        <v>0.4217550271</v>
      </c>
      <c r="AI148" s="57">
        <v>0.8364090179178068</v>
      </c>
      <c r="AJ148" s="57">
        <f t="shared" si="13"/>
        <v>24.79668868</v>
      </c>
      <c r="AK148" s="57">
        <f>IF(UI!$D$19="Less efficient is fine",-0.479 + 0.0553*(AJ148) + -0.000521*(AJ148)^2,IF(UI!$D$19="More efficient the better",0.099 + -0.00591*(AJ148) + 0.000429*(AJ148)^2,0.0238*(AJ148) + -0.238))</f>
        <v>0.3521611905</v>
      </c>
      <c r="AL148" s="57">
        <v>0.9675558503508441</v>
      </c>
      <c r="AM148" s="57">
        <f t="shared" si="14"/>
        <v>25.00640818</v>
      </c>
      <c r="AN148" s="57">
        <f>IF(UI!$D$19="Less efficient is fine",-0.479 + 0.0553*(AM148) + -0.000521*(AM148)^2,IF(UI!$D$19="More efficient the better",0.099 + -0.00591*(AM148) + 0.000429*(AM148)^2,0.0238*(AM148) + -0.238))</f>
        <v>0.3571525148</v>
      </c>
      <c r="AO148" s="57">
        <v>0.2406518103584605</v>
      </c>
      <c r="AP148" s="57">
        <f t="shared" si="15"/>
        <v>21.08128148</v>
      </c>
      <c r="AQ148" s="57">
        <f>IF(UI!$D$19="Less efficient is fine",-0.479 + 0.0553*(AP148) + -0.000521*(AP148)^2,IF(UI!$D$19="More efficient the better",0.099 + -0.00591*(AP148) + 0.000429*(AP148)^2,0.0238*(AP148) + -0.238))</f>
        <v>0.2637344992</v>
      </c>
      <c r="AR148" s="57">
        <v>0.1883268076126089</v>
      </c>
      <c r="AS148" s="57">
        <f t="shared" si="16"/>
        <v>28.37546617</v>
      </c>
      <c r="AT148" s="57">
        <f>IF(UI!$D$19="Less efficient is fine",-0.479 + 0.0553*(AS148) + -0.000521*(AS148)^2,IF(UI!$D$19="More efficient the better",0.099 + -0.00591*(AS148) + 0.000429*(AS148)^2,0.0238*(AS148) + -0.238))</f>
        <v>0.4373360948</v>
      </c>
      <c r="AU148" s="57">
        <v>0.0831396185570662</v>
      </c>
      <c r="AV148" s="57">
        <f t="shared" si="17"/>
        <v>24.42720729</v>
      </c>
      <c r="AW148" s="57">
        <f>IF(UI!$D$19="Less efficient is fine",-0.479 + 0.0553*(AV148) + -0.000521*(AV148)^2,IF(UI!$D$19="More efficient the better",0.099 + -0.00591*(AV148) + 0.000429*(AV148)^2,0.0238*(AV148) + -0.238))</f>
        <v>0.3433675336</v>
      </c>
      <c r="AX148" s="57">
        <v>0.5764196022070798</v>
      </c>
      <c r="AY148" s="57">
        <f t="shared" si="18"/>
        <v>21.76104749</v>
      </c>
      <c r="AZ148" s="57">
        <f>IF(UI!$D$19="Less efficient is fine",-0.479 + 0.0553*(AY148) + -0.000521*(AY148)^2,IF(UI!$D$19="More efficient the better",0.099 + -0.00591*(AY148) + 0.000429*(AY148)^2,0.0238*(AY148) + -0.238))</f>
        <v>0.2799129303</v>
      </c>
      <c r="BA148" s="57">
        <v>0.36561053144888256</v>
      </c>
      <c r="BB148" s="57">
        <f t="shared" si="19"/>
        <v>21.4204586</v>
      </c>
      <c r="BC148" s="57">
        <f>IF(UI!$D$19="Less efficient is fine",-0.479 + 0.0553*(BB148) + -0.000521*(BB148)^2,IF(UI!$D$19="More efficient the better",0.099 + -0.00591*(BB148) + 0.000429*(BB148)^2,0.0238*(BB148) + -0.238))</f>
        <v>0.2718069146</v>
      </c>
      <c r="BD148" s="57">
        <v>0.8726156941562854</v>
      </c>
      <c r="BE148" s="57">
        <f t="shared" si="20"/>
        <v>22.58720125</v>
      </c>
      <c r="BF148" s="57">
        <f>IF(UI!$D$19="Less efficient is fine",-0.479 + 0.0553*(BE148) + -0.000521*(BE148)^2,IF(UI!$D$19="More efficient the better",0.099 + -0.00591*(BE148) + 0.000429*(BE148)^2,0.0238*(BE148) + -0.238))</f>
        <v>0.2995753897</v>
      </c>
      <c r="BG148" s="57">
        <v>0.7147584194579266</v>
      </c>
      <c r="BH148" s="57">
        <f t="shared" si="21"/>
        <v>24.06313016</v>
      </c>
      <c r="BI148" s="57">
        <f>IF(UI!$D$19="Less efficient is fine",-0.479 + 0.0553*(BH148) + -0.000521*(BH148)^2,IF(UI!$D$19="More efficient the better",0.099 + -0.00591*(BH148) + 0.000429*(BH148)^2,0.0238*(BH148) + -0.238))</f>
        <v>0.3347024978</v>
      </c>
      <c r="BJ148" s="57">
        <v>0.27454640481353765</v>
      </c>
      <c r="BK148" s="57">
        <f t="shared" si="22"/>
        <v>15.85251992</v>
      </c>
      <c r="BL148" s="57">
        <f>IF(UI!$D$19="Less efficient is fine",-0.479 + 0.0553*(BK148) + -0.000521*(BK148)^2,IF(UI!$D$19="More efficient the better",0.099 + -0.00591*(BK148) + 0.000429*(BK148)^2,0.0238*(BK148) + -0.238))</f>
        <v>0.1392899741</v>
      </c>
      <c r="BM148" s="57">
        <v>0.8430770858684351</v>
      </c>
      <c r="BN148" s="57">
        <f t="shared" si="23"/>
        <v>26.98606148</v>
      </c>
      <c r="BO148" s="57">
        <f>IF(UI!$D$19="Less efficient is fine",-0.479 + 0.0553*(BN148) + -0.000521*(BN148)^2,IF(UI!$D$19="More efficient the better",0.099 + -0.00591*(BN148) + 0.000429*(BN148)^2,0.0238*(BN148) + -0.238))</f>
        <v>0.4042682632</v>
      </c>
      <c r="BP148" s="57">
        <v>0.9718433856972802</v>
      </c>
      <c r="BQ148" s="57">
        <f t="shared" si="24"/>
        <v>26.50830711</v>
      </c>
      <c r="BR148" s="57">
        <f>IF(UI!$D$19="Less efficient is fine",-0.479 + 0.0553*(BQ148) + -0.000521*(BQ148)^2,IF(UI!$D$19="More efficient the better",0.099 + -0.00591*(BQ148) + 0.000429*(BQ148)^2,0.0238*(BQ148) + -0.238))</f>
        <v>0.3928977092</v>
      </c>
      <c r="BS148" s="57">
        <v>0.7651293789897274</v>
      </c>
      <c r="BT148" s="57">
        <f t="shared" si="25"/>
        <v>20.74668695</v>
      </c>
      <c r="BU148" s="57">
        <f>IF(UI!$D$19="Less efficient is fine",-0.479 + 0.0553*(BT148) + -0.000521*(BT148)^2,IF(UI!$D$19="More efficient the better",0.099 + -0.00591*(BT148) + 0.000429*(BT148)^2,0.0238*(BT148) + -0.238))</f>
        <v>0.2557711495</v>
      </c>
      <c r="BV148" s="57">
        <v>0.4533195073057027</v>
      </c>
      <c r="BW148" s="57">
        <f t="shared" si="26"/>
        <v>16.85652781</v>
      </c>
      <c r="BX148" s="57">
        <f>IF(UI!$D$19="Less efficient is fine",-0.479 + 0.0553*(BW148) + -0.000521*(BW148)^2,IF(UI!$D$19="More efficient the better",0.099 + -0.00591*(BW148) + 0.000429*(BW148)^2,0.0238*(BW148) + -0.238))</f>
        <v>0.1631853619</v>
      </c>
      <c r="BY148" s="57">
        <v>0.2798491371030509</v>
      </c>
      <c r="BZ148" s="57">
        <f t="shared" si="27"/>
        <v>27.87032463</v>
      </c>
      <c r="CA148" s="57">
        <f>IF(UI!$D$19="Less efficient is fine",-0.479 + 0.0553*(BZ148) + -0.000521*(BZ148)^2,IF(UI!$D$19="More efficient the better",0.099 + -0.00591*(BZ148) + 0.000429*(BZ148)^2,0.0238*(BZ148) + -0.238))</f>
        <v>0.4253137261</v>
      </c>
      <c r="CB148" s="57">
        <v>0.36452760275914</v>
      </c>
      <c r="CC148" s="57">
        <f t="shared" si="28"/>
        <v>24.98846554</v>
      </c>
      <c r="CD148" s="57">
        <f>IF(UI!$D$19="Less efficient is fine",-0.479 + 0.0553*(CC148) + -0.000521*(CC148)^2,IF(UI!$D$19="More efficient the better",0.099 + -0.00591*(CC148) + 0.000429*(CC148)^2,0.0238*(CC148) + -0.238))</f>
        <v>0.3567254798</v>
      </c>
      <c r="CE148" s="57">
        <v>0.24335325864609048</v>
      </c>
      <c r="CF148" s="57">
        <f t="shared" si="29"/>
        <v>16.74410887</v>
      </c>
      <c r="CG148" s="57">
        <f>IF(UI!$D$19="Less efficient is fine",-0.479 + 0.0553*(CF148) + -0.000521*(CF148)^2,IF(UI!$D$19="More efficient the better",0.099 + -0.00591*(CF148) + 0.000429*(CF148)^2,0.0238*(CF148) + -0.238))</f>
        <v>0.160509791</v>
      </c>
      <c r="CH148" s="57">
        <v>0.33405733188529296</v>
      </c>
      <c r="CI148" s="57">
        <f t="shared" si="30"/>
        <v>17.04345703</v>
      </c>
      <c r="CJ148" s="57">
        <f>IF(UI!$D$19="Less efficient is fine",-0.479 + 0.0553*(CI148) + -0.000521*(CI148)^2,IF(UI!$D$19="More efficient the better",0.099 + -0.00591*(CI148) + 0.000429*(CI148)^2,0.0238*(CI148) + -0.238))</f>
        <v>0.1676342774</v>
      </c>
      <c r="CK148" s="57">
        <v>0.09812663820944056</v>
      </c>
      <c r="CL148" s="57">
        <f t="shared" si="31"/>
        <v>23.21502413</v>
      </c>
      <c r="CM148" s="57">
        <f>IF(UI!$D$19="Less efficient is fine",-0.479 + 0.0553*(CL148) + -0.000521*(CL148)^2,IF(UI!$D$19="More efficient the better",0.099 + -0.00591*(CL148) + 0.000429*(CL148)^2,0.0238*(CL148) + -0.238))</f>
        <v>0.3145175744</v>
      </c>
      <c r="CN148" s="57">
        <v>0.8205401054860805</v>
      </c>
      <c r="CO148" s="57">
        <f t="shared" si="32"/>
        <v>25.03909693</v>
      </c>
      <c r="CP148" s="57">
        <f>IF(UI!$D$19="Less efficient is fine",-0.479 + 0.0553*(CO148) + -0.000521*(CO148)^2,IF(UI!$D$19="More efficient the better",0.099 + -0.00591*(CO148) + 0.000429*(CO148)^2,0.0238*(CO148) + -0.238))</f>
        <v>0.357930507</v>
      </c>
      <c r="CQ148" s="57">
        <v>0.6605925232584794</v>
      </c>
      <c r="CR148" s="57">
        <f t="shared" si="33"/>
        <v>19.63320585</v>
      </c>
      <c r="CS148" s="57">
        <f>IF(UI!$D$19="Less efficient is fine",-0.479 + 0.0553*(CR148) + -0.000521*(CR148)^2,IF(UI!$D$19="More efficient the better",0.099 + -0.00591*(CR148) + 0.000429*(CR148)^2,0.0238*(CR148) + -0.238))</f>
        <v>0.2292702991</v>
      </c>
      <c r="CT148" s="57">
        <v>0.7922792786414</v>
      </c>
      <c r="CU148" s="57">
        <f t="shared" si="34"/>
        <v>17.4996922</v>
      </c>
      <c r="CV148" s="57">
        <f>IF(UI!$D$19="Less efficient is fine",-0.479 + 0.0553*(CU148) + -0.000521*(CU148)^2,IF(UI!$D$19="More efficient the better",0.099 + -0.00591*(CU148) + 0.000429*(CU148)^2,0.0238*(CU148) + -0.238))</f>
        <v>0.1784926743</v>
      </c>
      <c r="CW148" s="57">
        <v>0.3949726719463057</v>
      </c>
      <c r="CX148" s="57">
        <f t="shared" si="35"/>
        <v>26.99954913</v>
      </c>
      <c r="CY148" s="57">
        <f>IF(UI!$D$19="Less efficient is fine",-0.479 + 0.0553*(CX148) + -0.000521*(CX148)^2,IF(UI!$D$19="More efficient the better",0.099 + -0.00591*(CX148) + 0.000429*(CX148)^2,0.0238*(CX148) + -0.238))</f>
        <v>0.4045892692</v>
      </c>
      <c r="CZ148" s="57">
        <v>0.8645727261090663</v>
      </c>
      <c r="DA148" s="57">
        <f t="shared" si="36"/>
        <v>28.90288702</v>
      </c>
      <c r="DB148" s="57">
        <f>IF(UI!$D$19="Less efficient is fine",-0.479 + 0.0553*(DA148) + -0.000521*(DA148)^2,IF(UI!$D$19="Efficient",0.099 + -0.00591*(DA148) + 0.000429*(DA148)^2,0.0238*(DA148) + -0.238))</f>
        <v>0.4498887111</v>
      </c>
      <c r="DC148" s="57">
        <v>0.06501144008562842</v>
      </c>
      <c r="DD148" s="57">
        <f t="shared" si="37"/>
        <v>23.08176057</v>
      </c>
      <c r="DE148" s="57">
        <f>IF(UI!$D$19="Less efficient is fine",-0.479 + 0.0553*(DD148) + -0.000521*(DD148)^2,IF(UI!$D$19="More efficient the better",0.099 + -0.00591*(DD148) + 0.000429*(DD148)^2,0.0238*(DD148) + -0.238))</f>
        <v>0.3113459015</v>
      </c>
      <c r="DF148" s="57">
        <v>0.7695055139303517</v>
      </c>
      <c r="DG148" s="57">
        <f t="shared" si="38"/>
        <v>23.94402317</v>
      </c>
      <c r="DH148" s="57">
        <f>IF(UI!$D$19="Less efficient is fine",-0.479 + 0.0553*(DG148) + -0.000521*(DG148)^2,IF(UI!$D$19="More efficient the better",0.099 + -0.00591*(DG148) + 0.000429*(DG148)^2,0.0238*(DG148) + -0.238))</f>
        <v>0.3318677515</v>
      </c>
      <c r="DI148" s="57">
        <v>0.43091772951385177</v>
      </c>
      <c r="DJ148" s="57">
        <f t="shared" si="39"/>
        <v>31.71340374</v>
      </c>
      <c r="DK148" s="57">
        <f>IF(UI!$D$19="Less efficient is fine",-0.479 + 0.0553*(DJ148) + -0.000521*(DJ148)^2,IF(UI!$D$19="More efficient the better",0.099 + -0.00591*(DJ148) + 0.000429*(DJ148)^2,0.0238*(DJ148) + -0.238))</f>
        <v>0.516779009</v>
      </c>
      <c r="DL148" s="57">
        <v>0.9388021231729038</v>
      </c>
      <c r="DM148" s="57">
        <f t="shared" si="40"/>
        <v>26.8513406</v>
      </c>
      <c r="DN148" s="57">
        <f>IF(UI!$D$19="Less efficient is fine",-0.479 + 0.0553*(DM148) + -0.000521*(DM148)^2,IF(UI!$D$19="More efficient the better",0.099 + -0.00591*(DM148) + 0.000429*(DM148)^2,0.0238*(DM148) + -0.238))</f>
        <v>0.4010619062</v>
      </c>
      <c r="DO148" s="57">
        <v>0.45329090127837</v>
      </c>
      <c r="DP148" s="57">
        <f t="shared" si="41"/>
        <v>26.85643768</v>
      </c>
      <c r="DQ148" s="57">
        <f>IF(UI!$D$19="Less efficient is fine",-0.479 + 0.0553*(DP148) + -0.000521*(DP148)^2,IF(UI!$D$19="More efficient the better",0.099 + -0.00591*(DP148) + 0.000429*(DP148)^2,0.0238*(DP148) + -0.238))</f>
        <v>0.4011832168</v>
      </c>
      <c r="DR148" s="57">
        <v>0.3257516546841823</v>
      </c>
      <c r="DS148" s="57">
        <f t="shared" si="42"/>
        <v>26.82505142</v>
      </c>
      <c r="DT148" s="57">
        <f>IF(UI!$D$19="Less efficient is fine",-0.479 + 0.0553*(DS148) + -0.000521*(DS148)^2,IF(UI!$D$19="More efficient the better",0.099 + -0.00591*(DS148) + 0.000429*(DS148)^2,0.0238*(DS148) + -0.238))</f>
        <v>0.4004362239</v>
      </c>
      <c r="DU148" s="57">
        <v>0.3027493059473888</v>
      </c>
      <c r="DV148" s="57">
        <f t="shared" si="43"/>
        <v>26.16720687</v>
      </c>
      <c r="DW148" s="57">
        <f>IF(UI!$D$19="Less efficient is fine",-0.479 + 0.0553*(DV148) + -0.000521*(DV148)^2,IF(UI!$D$19="More efficient the better",0.099 + -0.00591*(DV148) + 0.000429*(DV148)^2,0.0238*(DV148) + -0.238))</f>
        <v>0.3847795235</v>
      </c>
      <c r="DX148" s="57">
        <v>0.8383892809235645</v>
      </c>
      <c r="DY148" s="99">
        <f t="shared" si="44"/>
        <v>29.80865589</v>
      </c>
      <c r="DZ148" s="57">
        <f>IF(UI!$D$19="Less efficient is fine",-0.479 + 0.0553*(DY148) + -0.000521*(DY148)^2,IF(UI!$D$19="More efficient the better",0.099 + -0.00591*(DY148) + 0.000429*(DY148)^2,0.0238*(DY148) + -0.238))</f>
        <v>0.4714460102</v>
      </c>
      <c r="EA148" s="57">
        <v>0.814515163234259</v>
      </c>
      <c r="EB148" s="99">
        <f t="shared" si="45"/>
        <v>24.92321359</v>
      </c>
      <c r="EC148" s="57">
        <f>IF(UI!$D$19="Less efficient is fine",-0.479 + 0.0553*(EB148) + -0.000521*(EB148)^2,IF(UI!$D$19="More efficient the better",0.099 + -0.00591*(EB148) + 0.000429*(EB148)^2,0.0238*(EB148) + -0.238))</f>
        <v>0.3551724834</v>
      </c>
      <c r="ED148" s="57">
        <v>0.409361127676552</v>
      </c>
      <c r="EE148" s="99">
        <f t="shared" si="46"/>
        <v>26.26208181</v>
      </c>
      <c r="EF148" s="57">
        <f>IF(UI!$D$19="Less efficient is fine",-0.479 + 0.0553*(EE148) + -0.000521*(EE148)^2,IF(UI!$D$19="More efficient the better",0.099 + -0.00591*(EE148) + 0.000429*(EE148)^2,0.0238*(EE148) + -0.238))</f>
        <v>0.387037547</v>
      </c>
      <c r="EG148" s="57">
        <v>0.4322292694543244</v>
      </c>
      <c r="EH148" s="99">
        <f t="shared" si="47"/>
        <v>22.25416919</v>
      </c>
      <c r="EI148" s="57">
        <f>IF(UI!$D$19="Less efficient is fine",-0.479 + 0.0553*(EH148) + -0.000521*(EH148)^2,IF(UI!$D$19="More efficient the better",0.099 + -0.00591*(EH148) + 0.000429*(EH148)^2,0.0238*(EH148) + -0.238))</f>
        <v>0.2916492267</v>
      </c>
      <c r="EJ148" s="57">
        <v>0.13574122099943176</v>
      </c>
      <c r="EK148" s="99">
        <f t="shared" si="48"/>
        <v>20.30259943</v>
      </c>
      <c r="EL148" s="57">
        <f>IF(UI!$D$19="Less efficient is fine",-0.479 + 0.0553*(EK148) + -0.000521*(EK148)^2,IF(UI!$D$19="More efficient the better",0.099 + -0.00591*(EK148) + 0.000429*(EK148)^2,0.0238*(EK148) + -0.238))</f>
        <v>0.2452018663</v>
      </c>
      <c r="EM148" s="57">
        <v>0.24445186491576454</v>
      </c>
      <c r="EN148" s="99">
        <f t="shared" si="49"/>
        <v>20.39843302</v>
      </c>
      <c r="EO148" s="57">
        <f>IF(UI!$D$19="Less efficient is fine",-0.479 + 0.0553*(EN148) + -0.000521*(EN148)^2,IF(UI!$D$19="More efficient the better",0.099 + -0.00591*(EN148) + 0.000429*(EN148)^2,0.0238*(EN148) + -0.238))</f>
        <v>0.2474827059</v>
      </c>
      <c r="EP148" s="57">
        <v>0.6446762175812127</v>
      </c>
      <c r="EQ148" s="99">
        <f t="shared" si="50"/>
        <v>32.78128329</v>
      </c>
      <c r="ER148" s="57">
        <f>IF(UI!$D$19="Less efficient is fine",-0.479 + 0.0553*(EQ148) + -0.000521*(EQ148)^2,IF(UI!$D$19="More efficient the better",0.099 + -0.00591*(EQ148) + 0.000429*(EQ148)^2,0.0238*(EQ148) + -0.238))</f>
        <v>0.5421945424</v>
      </c>
      <c r="ES148" s="57">
        <v>0.13805328788167204</v>
      </c>
      <c r="ET148" s="99">
        <f t="shared" si="51"/>
        <v>19.78818767</v>
      </c>
      <c r="EU148" s="57">
        <f>IF(UI!$D$19="Less efficient is fine",-0.479 + 0.0553*(ET148) + -0.000521*(ET148)^2,IF(UI!$D$19="More efficient the better",0.099 + -0.00591*(ET148) + 0.000429*(ET148)^2,0.0238*(ET148) + -0.238))</f>
        <v>0.2329588664</v>
      </c>
      <c r="EV148" s="57">
        <v>0.7394879417119492</v>
      </c>
      <c r="EW148" s="99">
        <f t="shared" si="52"/>
        <v>18.06714527</v>
      </c>
      <c r="EX148" s="57">
        <f>IF(UI!$D$19="Less efficient is fine",-0.479 + 0.0553*(EW148) + -0.000521*(EW148)^2,IF(UI!$D$19="More efficient the better",0.099 + -0.00591*(EW148) + 0.000429*(EW148)^2,0.0238*(EW148) + -0.238))</f>
        <v>0.1919980573</v>
      </c>
      <c r="EY148" s="57">
        <v>0.3452936100158557</v>
      </c>
      <c r="EZ148" s="99">
        <f t="shared" si="53"/>
        <v>13.24652366</v>
      </c>
      <c r="FA148" s="57">
        <f>IF(UI!$D$19="Less efficient is fine",-0.479 + 0.0553*(EZ148) + -0.000521*(EZ148)^2,IF(UI!$D$19="More efficient the better",0.099 + -0.00591*(EZ148) + 0.000429*(EZ148)^2,0.0238*(EZ148) + -0.238))</f>
        <v>0.0772672632</v>
      </c>
      <c r="FB148" s="57">
        <v>0.2879704586557934</v>
      </c>
      <c r="FC148" s="99">
        <f t="shared" si="54"/>
        <v>11.13836157</v>
      </c>
      <c r="FD148" s="57">
        <f>IF(UI!$D$19="Less efficient is fine",-0.479 + 0.0553*(FC148) + -0.000521*(FC148)^2,IF(UI!$D$19="More efficient the better",0.099 + -0.00591*(FC148) + 0.000429*(FC148)^2,0.0238*(FC148) + -0.238))</f>
        <v>0.02709300536</v>
      </c>
      <c r="FE148" s="57">
        <v>0.2028917259786075</v>
      </c>
      <c r="FF148" s="57">
        <f t="shared" si="55"/>
        <v>34.9626418</v>
      </c>
      <c r="FG148" s="57">
        <f>IF(UI!$D$19="Less efficient is fine",-0.479 + 0.0553*(FF148) + -0.000521*(FF148)^2,IF(UI!$D$19="More efficient the better",0.099 + -0.00591*(FF148) + 0.000429*(FF148)^2,0.0238*(FF148) + -0.238))</f>
        <v>0.5941108747</v>
      </c>
    </row>
    <row r="149" ht="15.75" customHeight="1">
      <c r="A149" s="57">
        <f t="shared" si="1"/>
        <v>0.6411250157</v>
      </c>
      <c r="B149" s="57">
        <v>0.3530915694475302</v>
      </c>
      <c r="C149" s="57">
        <f t="shared" si="2"/>
        <v>32.62190869</v>
      </c>
      <c r="D149" s="57">
        <f>IF(UI!$D$19="Less efficient is fine",-0.479 + 0.0553*(C149) + -0.000521*(C149)^2,IF(UI!$D$19="More efficient the better",0.099 + -0.00591*(C149) + 0.000429*(C149)^2,0.0238*(C149) + -0.238))</f>
        <v>0.5384014269</v>
      </c>
      <c r="E149" s="57">
        <v>0.0748090331627177</v>
      </c>
      <c r="F149" s="57">
        <f t="shared" si="3"/>
        <v>21.93402473</v>
      </c>
      <c r="G149" s="57">
        <f>IF(UI!$D$19="Less efficient is fine",-0.479 + 0.0553*(F149) + -0.000521*(F149)^2,IF(UI!$D$19="More efficient the better",0.099 + -0.00591*(F149) + 0.000429*(F149)^2,0.0238*(F149) + -0.238))</f>
        <v>0.2840297886</v>
      </c>
      <c r="H149" s="57">
        <v>0.734370976835475</v>
      </c>
      <c r="I149" s="57">
        <f t="shared" si="4"/>
        <v>29.32970305</v>
      </c>
      <c r="J149" s="57">
        <f>IF(UI!$D$19="Less efficient is fine",-0.479 + 0.0553*(I149) + -0.000521*(I149)^2,IF(UI!$D$19="More efficient the better",0.099 + -0.00591*(I149) + 0.000429*(I149)^2,0.0238*(I149) + -0.238))</f>
        <v>0.4600469326</v>
      </c>
      <c r="K149" s="57">
        <v>0.7525992141231872</v>
      </c>
      <c r="L149" s="99">
        <f t="shared" si="5"/>
        <v>18.41676626</v>
      </c>
      <c r="M149" s="57">
        <f>IF(UI!$D$19="Less efficient is fine",-0.479 + 0.0553*(L149) + -0.000521*(L149)^2,IF(UI!$D$19="More efficient the better",0.099 + -0.00591*(L149) + 0.000429*(L149)^2,0.0238*(L149) + -0.238))</f>
        <v>0.2003190369</v>
      </c>
      <c r="N149" s="57">
        <v>0.21700663618438942</v>
      </c>
      <c r="O149" s="57">
        <f t="shared" si="6"/>
        <v>24.96458577</v>
      </c>
      <c r="P149" s="57">
        <f>IF(UI!$D$19="Less efficient is fine",-0.479 + 0.0553*(O149) + -0.000521*(O149)^2,IF(UI!$D$19="More efficient the better",0.099 + -0.00591*(O149) + 0.000429*(O149)^2,0.0238*(O149) + -0.238))</f>
        <v>0.3561571412</v>
      </c>
      <c r="Q149" s="57">
        <v>0.17595738399466243</v>
      </c>
      <c r="R149" s="57">
        <f t="shared" si="7"/>
        <v>21.07628416</v>
      </c>
      <c r="S149" s="57">
        <f>IF(UI!$D$19="Less efficient is fine",-0.479 + 0.0553*(R149) + -0.000521*(R149)^2,IF(UI!$D$19="More efficient the better",0.099 + -0.00591*(R149) + 0.000429*(R149)^2,0.0238*(R149) + -0.238))</f>
        <v>0.263615563</v>
      </c>
      <c r="T149" s="57">
        <v>0.2829498952880679</v>
      </c>
      <c r="U149" s="57">
        <f t="shared" si="8"/>
        <v>25.76131556</v>
      </c>
      <c r="V149" s="57">
        <f>IF(UI!$D$19="Less efficient is fine",-0.479 + 0.0553*(U149) + -0.000521*(U149)^2,IF(UI!$D$19="More efficient the better",0.099 + -0.00591*(U149) + 0.000429*(U149)^2,0.0238*(U149) + -0.238))</f>
        <v>0.3751193104</v>
      </c>
      <c r="W149" s="57">
        <v>0.9151097252222877</v>
      </c>
      <c r="X149" s="57">
        <f t="shared" si="9"/>
        <v>22.13468134</v>
      </c>
      <c r="Y149" s="57">
        <f>IF(UI!$D$19="Less efficient is fine",-0.479 + 0.0553*(X149) + -0.000521*(X149)^2,IF(UI!$D$19="More efficient the better",0.099 + -0.00591*(X149) + 0.000429*(X149)^2,0.0238*(X149) + -0.238))</f>
        <v>0.2888054158</v>
      </c>
      <c r="Z149" s="57">
        <v>0.23659366661086112</v>
      </c>
      <c r="AA149" s="57">
        <f t="shared" si="10"/>
        <v>25.0636584</v>
      </c>
      <c r="AB149" s="57">
        <f>IF(UI!$D$19="Less efficient is fine",-0.479 + 0.0553*(AA149) + -0.000521*(AA149)^2,IF(UI!$D$19="More efficient the better",0.099 + -0.00591*(AA149) + 0.000429*(AA149)^2,0.0238*(AA149) + -0.238))</f>
        <v>0.35851507</v>
      </c>
      <c r="AC149" s="57">
        <v>0.9734169364827772</v>
      </c>
      <c r="AD149" s="57">
        <f t="shared" si="11"/>
        <v>28.88671945</v>
      </c>
      <c r="AE149" s="57">
        <f>IF(UI!$D$19="Less efficient is fine",-0.479 + 0.0553*(AD149) + -0.000521*(AD149)^2,IF(UI!$D$19="More efficient the better",0.099 + -0.00591*(AD149) + 0.000429*(AD149)^2,0.0238*(AD149) + -0.238))</f>
        <v>0.449503923</v>
      </c>
      <c r="AF149" s="57">
        <v>0.1827839428965714</v>
      </c>
      <c r="AG149" s="57">
        <f t="shared" si="12"/>
        <v>28.58011629</v>
      </c>
      <c r="AH149" s="57">
        <f>IF(UI!$D$19="Less efficient is fine",-0.479 + 0.0553*(AG149) + -0.000521*(AG149)^2,IF(UI!$D$19="More efficient the better",0.099 + -0.00591*(AG149) + 0.000429*(AG149)^2,0.0238*(AG149) + -0.238))</f>
        <v>0.4422067678</v>
      </c>
      <c r="AI149" s="57">
        <v>0.3196930790558088</v>
      </c>
      <c r="AJ149" s="57">
        <f t="shared" si="13"/>
        <v>26.59923251</v>
      </c>
      <c r="AK149" s="57">
        <f>IF(UI!$D$19="Less efficient is fine",-0.479 + 0.0553*(AJ149) + -0.000521*(AJ149)^2,IF(UI!$D$19="More efficient the better",0.099 + -0.00591*(AJ149) + 0.000429*(AJ149)^2,0.0238*(AJ149) + -0.238))</f>
        <v>0.3950617338</v>
      </c>
      <c r="AL149" s="57">
        <v>0.5243739340487495</v>
      </c>
      <c r="AM149" s="57">
        <f t="shared" si="14"/>
        <v>19.36690148</v>
      </c>
      <c r="AN149" s="57">
        <f>IF(UI!$D$19="Less efficient is fine",-0.479 + 0.0553*(AM149) + -0.000521*(AM149)^2,IF(UI!$D$19="More efficient the better",0.099 + -0.00591*(AM149) + 0.000429*(AM149)^2,0.0238*(AM149) + -0.238))</f>
        <v>0.2229322551</v>
      </c>
      <c r="AO149" s="57">
        <v>0.6792330600286473</v>
      </c>
      <c r="AP149" s="57">
        <f t="shared" si="15"/>
        <v>18.49298563</v>
      </c>
      <c r="AQ149" s="57">
        <f>IF(UI!$D$19="Less efficient is fine",-0.479 + 0.0553*(AP149) + -0.000521*(AP149)^2,IF(UI!$D$19="More efficient the better",0.099 + -0.00591*(AP149) + 0.000429*(AP149)^2,0.0238*(AP149) + -0.238))</f>
        <v>0.2021330579</v>
      </c>
      <c r="AR149" s="57">
        <v>0.9966088230773544</v>
      </c>
      <c r="AS149" s="57">
        <f t="shared" si="16"/>
        <v>34.93335111</v>
      </c>
      <c r="AT149" s="57">
        <f>IF(UI!$D$19="Less efficient is fine",-0.479 + 0.0553*(AS149) + -0.000521*(AS149)^2,IF(UI!$D$19="More efficient the better",0.099 + -0.00591*(AS149) + 0.000429*(AS149)^2,0.0238*(AS149) + -0.238))</f>
        <v>0.5934137564</v>
      </c>
      <c r="AU149" s="57">
        <v>0.5438128615341339</v>
      </c>
      <c r="AV149" s="57">
        <f t="shared" si="17"/>
        <v>20.80093949</v>
      </c>
      <c r="AW149" s="57">
        <f>IF(UI!$D$19="Less efficient is fine",-0.479 + 0.0553*(AV149) + -0.000521*(AV149)^2,IF(UI!$D$19="More efficient the better",0.099 + -0.00591*(AV149) + 0.000429*(AV149)^2,0.0238*(AV149) + -0.238))</f>
        <v>0.25706236</v>
      </c>
      <c r="AX149" s="57">
        <v>0.7656287814131415</v>
      </c>
      <c r="AY149" s="57">
        <f t="shared" si="18"/>
        <v>24.38377544</v>
      </c>
      <c r="AZ149" s="57">
        <f>IF(UI!$D$19="Less efficient is fine",-0.479 + 0.0553*(AY149) + -0.000521*(AY149)^2,IF(UI!$D$19="More efficient the better",0.099 + -0.00591*(AY149) + 0.000429*(AY149)^2,0.0238*(AY149) + -0.238))</f>
        <v>0.3423338554</v>
      </c>
      <c r="BA149" s="57">
        <v>0.1839084798266395</v>
      </c>
      <c r="BB149" s="57">
        <f t="shared" si="19"/>
        <v>20.4259166</v>
      </c>
      <c r="BC149" s="57">
        <f>IF(UI!$D$19="Less efficient is fine",-0.479 + 0.0553*(BB149) + -0.000521*(BB149)^2,IF(UI!$D$19="More efficient the better",0.099 + -0.00591*(BB149) + 0.000429*(BB149)^2,0.0238*(BB149) + -0.238))</f>
        <v>0.2481368151</v>
      </c>
      <c r="BD149" s="57">
        <v>0.4680103943610783</v>
      </c>
      <c r="BE149" s="57">
        <f t="shared" si="20"/>
        <v>22.83740837</v>
      </c>
      <c r="BF149" s="57">
        <f>IF(UI!$D$19="Less efficient is fine",-0.479 + 0.0553*(BE149) + -0.000521*(BE149)^2,IF(UI!$D$19="More efficient the better",0.099 + -0.00591*(BE149) + 0.000429*(BE149)^2,0.0238*(BE149) + -0.238))</f>
        <v>0.3055303192</v>
      </c>
      <c r="BG149" s="57">
        <v>0.7072228348585939</v>
      </c>
      <c r="BH149" s="57">
        <f t="shared" si="21"/>
        <v>23.94585143</v>
      </c>
      <c r="BI149" s="57">
        <f>IF(UI!$D$19="Less efficient is fine",-0.479 + 0.0553*(BH149) + -0.000521*(BH149)^2,IF(UI!$D$19="More efficient the better",0.099 + -0.00591*(BH149) + 0.000429*(BH149)^2,0.0238*(BH149) + -0.238))</f>
        <v>0.3319112641</v>
      </c>
      <c r="BJ149" s="57">
        <v>0.5124543457962122</v>
      </c>
      <c r="BK149" s="57">
        <f t="shared" si="22"/>
        <v>12.65787761</v>
      </c>
      <c r="BL149" s="57">
        <f>IF(UI!$D$19="Less efficient is fine",-0.479 + 0.0553*(BK149) + -0.000521*(BK149)^2,IF(UI!$D$19="More efficient the better",0.099 + -0.00591*(BK149) + 0.000429*(BK149)^2,0.0238*(BK149) + -0.238))</f>
        <v>0.063257487</v>
      </c>
      <c r="BM149" s="57">
        <v>0.546735588235042</v>
      </c>
      <c r="BN149" s="57">
        <f t="shared" si="23"/>
        <v>22.07949694</v>
      </c>
      <c r="BO149" s="57">
        <f>IF(UI!$D$19="Less efficient is fine",-0.479 + 0.0553*(BN149) + -0.000521*(BN149)^2,IF(UI!$D$19="More efficient the better",0.099 + -0.00591*(BN149) + 0.000429*(BN149)^2,0.0238*(BN149) + -0.238))</f>
        <v>0.2874920273</v>
      </c>
      <c r="BP149" s="57">
        <v>0.42303479685887346</v>
      </c>
      <c r="BQ149" s="57">
        <f t="shared" si="24"/>
        <v>24.13919186</v>
      </c>
      <c r="BR149" s="57">
        <f>IF(UI!$D$19="Less efficient is fine",-0.479 + 0.0553*(BQ149) + -0.000521*(BQ149)^2,IF(UI!$D$19="More efficient the better",0.099 + -0.00591*(BQ149) + 0.000429*(BQ149)^2,0.0238*(BQ149) + -0.238))</f>
        <v>0.3365127663</v>
      </c>
      <c r="BS149" s="57">
        <v>0.06077643532399224</v>
      </c>
      <c r="BT149" s="57">
        <f t="shared" si="25"/>
        <v>21.87161083</v>
      </c>
      <c r="BU149" s="57">
        <f>IF(UI!$D$19="Less efficient is fine",-0.479 + 0.0553*(BT149) + -0.000521*(BT149)^2,IF(UI!$D$19="More efficient the better",0.099 + -0.00591*(BT149) + 0.000429*(BT149)^2,0.0238*(BT149) + -0.238))</f>
        <v>0.2825443378</v>
      </c>
      <c r="BV149" s="57">
        <v>0.9982177875241097</v>
      </c>
      <c r="BW149" s="57">
        <f t="shared" si="26"/>
        <v>19.57363669</v>
      </c>
      <c r="BX149" s="57">
        <f>IF(UI!$D$19="Less efficient is fine",-0.479 + 0.0553*(BW149) + -0.000521*(BW149)^2,IF(UI!$D$19="More efficient the better",0.099 + -0.00591*(BW149) + 0.000429*(BW149)^2,0.0238*(BW149) + -0.238))</f>
        <v>0.2278525532</v>
      </c>
      <c r="BY149" s="57">
        <v>0.5174389118005304</v>
      </c>
      <c r="BZ149" s="57">
        <f t="shared" si="27"/>
        <v>22.70753625</v>
      </c>
      <c r="CA149" s="57">
        <f>IF(UI!$D$19="Less efficient is fine",-0.479 + 0.0553*(BZ149) + -0.000521*(BZ149)^2,IF(UI!$D$19="More efficient the better",0.099 + -0.00591*(BZ149) + 0.000429*(BZ149)^2,0.0238*(BZ149) + -0.238))</f>
        <v>0.3024393627</v>
      </c>
      <c r="CB149" s="57">
        <v>0.9088292283246738</v>
      </c>
      <c r="CC149" s="57">
        <f t="shared" si="28"/>
        <v>24.96589753</v>
      </c>
      <c r="CD149" s="57">
        <f>IF(UI!$D$19="Less efficient is fine",-0.479 + 0.0553*(CC149) + -0.000521*(CC149)^2,IF(UI!$D$19="More efficient the better",0.099 + -0.00591*(CC149) + 0.000429*(CC149)^2,0.0238*(CC149) + -0.238))</f>
        <v>0.3561883612</v>
      </c>
      <c r="CE149" s="57">
        <v>0.6134006164006951</v>
      </c>
      <c r="CF149" s="57">
        <f t="shared" si="29"/>
        <v>14.1838633</v>
      </c>
      <c r="CG149" s="57">
        <f>IF(UI!$D$19="Less efficient is fine",-0.479 + 0.0553*(CF149) + -0.000521*(CF149)^2,IF(UI!$D$19="More efficient the better",0.099 + -0.00591*(CF149) + 0.000429*(CF149)^2,0.0238*(CF149) + -0.238))</f>
        <v>0.09957594664</v>
      </c>
      <c r="CH149" s="57">
        <v>0.9968845793453383</v>
      </c>
      <c r="CI149" s="57">
        <f t="shared" si="30"/>
        <v>19.47788956</v>
      </c>
      <c r="CJ149" s="57">
        <f>IF(UI!$D$19="Less efficient is fine",-0.479 + 0.0553*(CI149) + -0.000521*(CI149)^2,IF(UI!$D$19="More efficient the better",0.099 + -0.00591*(CI149) + 0.000429*(CI149)^2,0.0238*(CI149) + -0.238))</f>
        <v>0.2255737716</v>
      </c>
      <c r="CK149" s="57">
        <v>0.930197220561726</v>
      </c>
      <c r="CL149" s="57">
        <f t="shared" si="31"/>
        <v>26.73986824</v>
      </c>
      <c r="CM149" s="57">
        <f>IF(UI!$D$19="Less efficient is fine",-0.479 + 0.0553*(CL149) + -0.000521*(CL149)^2,IF(UI!$D$19="More efficient the better",0.099 + -0.00591*(CL149) + 0.000429*(CL149)^2,0.0238*(CL149) + -0.238))</f>
        <v>0.398408864</v>
      </c>
      <c r="CN149" s="57">
        <v>0.8844413885862756</v>
      </c>
      <c r="CO149" s="57">
        <f t="shared" si="32"/>
        <v>26.41423013</v>
      </c>
      <c r="CP149" s="57">
        <f>IF(UI!$D$19="Less efficient is fine",-0.479 + 0.0553*(CO149) + -0.000521*(CO149)^2,IF(UI!$D$19="More efficient the better",0.099 + -0.00591*(CO149) + 0.000429*(CO149)^2,0.0238*(CO149) + -0.238))</f>
        <v>0.390658677</v>
      </c>
      <c r="CQ149" s="57">
        <v>0.9195365551061842</v>
      </c>
      <c r="CR149" s="57">
        <f t="shared" si="33"/>
        <v>24.43932017</v>
      </c>
      <c r="CS149" s="57">
        <f>IF(UI!$D$19="Less efficient is fine",-0.479 + 0.0553*(CR149) + -0.000521*(CR149)^2,IF(UI!$D$19="More efficient the better",0.099 + -0.00591*(CR149) + 0.000429*(CR149)^2,0.0238*(CR149) + -0.238))</f>
        <v>0.3436558201</v>
      </c>
      <c r="CT149" s="57">
        <v>0.7707040106779343</v>
      </c>
      <c r="CU149" s="57">
        <f t="shared" si="34"/>
        <v>17.27174885</v>
      </c>
      <c r="CV149" s="57">
        <f>IF(UI!$D$19="Less efficient is fine",-0.479 + 0.0553*(CU149) + -0.000521*(CU149)^2,IF(UI!$D$19="More efficient the better",0.099 + -0.00591*(CU149) + 0.000429*(CU149)^2,0.0238*(CU149) + -0.238))</f>
        <v>0.1730676226</v>
      </c>
      <c r="CW149" s="57">
        <v>0.35645211831820933</v>
      </c>
      <c r="CX149" s="57">
        <f t="shared" si="35"/>
        <v>26.79951455</v>
      </c>
      <c r="CY149" s="57">
        <f>IF(UI!$D$19="Less efficient is fine",-0.479 + 0.0553*(CX149) + -0.000521*(CX149)^2,IF(UI!$D$19="More efficient the better",0.099 + -0.00591*(CX149) + 0.000429*(CX149)^2,0.0238*(CX149) + -0.238))</f>
        <v>0.3998284462</v>
      </c>
      <c r="CZ149" s="57">
        <v>0.6512285257459777</v>
      </c>
      <c r="DA149" s="57">
        <f t="shared" si="36"/>
        <v>25.21543206</v>
      </c>
      <c r="DB149" s="57">
        <f>IF(UI!$D$19="Less efficient is fine",-0.479 + 0.0553*(DA149) + -0.000521*(DA149)^2,IF(UI!$D$19="Efficient",0.099 + -0.00591*(DA149) + 0.000429*(DA149)^2,0.0238*(DA149) + -0.238))</f>
        <v>0.3621272831</v>
      </c>
      <c r="DC149" s="57">
        <v>0.6046407365049944</v>
      </c>
      <c r="DD149" s="57">
        <f t="shared" si="37"/>
        <v>20.29909814</v>
      </c>
      <c r="DE149" s="57">
        <f>IF(UI!$D$19="Less efficient is fine",-0.479 + 0.0553*(DD149) + -0.000521*(DD149)^2,IF(UI!$D$19="More efficient the better",0.099 + -0.00591*(DD149) + 0.000429*(DD149)^2,0.0238*(DD149) + -0.238))</f>
        <v>0.2451185356</v>
      </c>
      <c r="DF149" s="57">
        <v>0.15299381577067717</v>
      </c>
      <c r="DG149" s="57">
        <f t="shared" si="38"/>
        <v>25.21264595</v>
      </c>
      <c r="DH149" s="57">
        <f>IF(UI!$D$19="Less efficient is fine",-0.479 + 0.0553*(DG149) + -0.000521*(DG149)^2,IF(UI!$D$19="More efficient the better",0.099 + -0.00591*(DG149) + 0.000429*(DG149)^2,0.0238*(DG149) + -0.238))</f>
        <v>0.3620609736</v>
      </c>
      <c r="DI149" s="57">
        <v>0.3782473464853755</v>
      </c>
      <c r="DJ149" s="57">
        <f t="shared" si="39"/>
        <v>31.47906813</v>
      </c>
      <c r="DK149" s="57">
        <f>IF(UI!$D$19="Less efficient is fine",-0.479 + 0.0553*(DJ149) + -0.000521*(DJ149)^2,IF(UI!$D$19="More efficient the better",0.099 + -0.00591*(DJ149) + 0.000429*(DJ149)^2,0.0238*(DJ149) + -0.238))</f>
        <v>0.5112018216</v>
      </c>
      <c r="DL149" s="57">
        <v>0.5993061708020834</v>
      </c>
      <c r="DM149" s="57">
        <f t="shared" si="40"/>
        <v>21.94317678</v>
      </c>
      <c r="DN149" s="57">
        <f>IF(UI!$D$19="Less efficient is fine",-0.479 + 0.0553*(DM149) + -0.000521*(DM149)^2,IF(UI!$D$19="More efficient the better",0.099 + -0.00591*(DM149) + 0.000429*(DM149)^2,0.0238*(DM149) + -0.238))</f>
        <v>0.2842476075</v>
      </c>
      <c r="DO149" s="57">
        <v>0.7179625806959347</v>
      </c>
      <c r="DP149" s="57">
        <f t="shared" si="41"/>
        <v>23.24055757</v>
      </c>
      <c r="DQ149" s="57">
        <f>IF(UI!$D$19="Less efficient is fine",-0.479 + 0.0553*(DP149) + -0.000521*(DP149)^2,IF(UI!$D$19="More efficient the better",0.099 + -0.00591*(DP149) + 0.000429*(DP149)^2,0.0238*(DP149) + -0.238))</f>
        <v>0.3151252702</v>
      </c>
      <c r="DR149" s="57">
        <v>0.9629267856028403</v>
      </c>
      <c r="DS149" s="57">
        <f t="shared" si="42"/>
        <v>28.32855961</v>
      </c>
      <c r="DT149" s="57">
        <f>IF(UI!$D$19="Less efficient is fine",-0.479 + 0.0553*(DS149) + -0.000521*(DS149)^2,IF(UI!$D$19="More efficient the better",0.099 + -0.00591*(DS149) + 0.000429*(DS149)^2,0.0238*(DS149) + -0.238))</f>
        <v>0.4362197187</v>
      </c>
      <c r="DU149" s="57">
        <v>0.14298268474373765</v>
      </c>
      <c r="DV149" s="57">
        <f t="shared" si="43"/>
        <v>25.80213595</v>
      </c>
      <c r="DW149" s="57">
        <f>IF(UI!$D$19="Less efficient is fine",-0.479 + 0.0553*(DV149) + -0.000521*(DV149)^2,IF(UI!$D$19="More efficient the better",0.099 + -0.00591*(DV149) + 0.000429*(DV149)^2,0.0238*(DV149) + -0.238))</f>
        <v>0.3760908356</v>
      </c>
      <c r="DX149" s="57">
        <v>0.3809504046725657</v>
      </c>
      <c r="DY149" s="99">
        <f t="shared" si="44"/>
        <v>31.36434648</v>
      </c>
      <c r="DZ149" s="57">
        <f>IF(UI!$D$19="Less efficient is fine",-0.479 + 0.0553*(DY149) + -0.000521*(DY149)^2,IF(UI!$D$19="More efficient the better",0.099 + -0.00591*(DY149) + 0.000429*(DY149)^2,0.0238*(DY149) + -0.238))</f>
        <v>0.5084714463</v>
      </c>
      <c r="EA149" s="57">
        <v>0.8668291852975223</v>
      </c>
      <c r="EB149" s="99">
        <f t="shared" si="45"/>
        <v>26.00365778</v>
      </c>
      <c r="EC149" s="57">
        <f>IF(UI!$D$19="Less efficient is fine",-0.479 + 0.0553*(EB149) + -0.000521*(EB149)^2,IF(UI!$D$19="More efficient the better",0.099 + -0.00591*(EB149) + 0.000429*(EB149)^2,0.0238*(EB149) + -0.238))</f>
        <v>0.3808870553</v>
      </c>
      <c r="ED149" s="57">
        <v>0.29710039742554717</v>
      </c>
      <c r="EE149" s="99">
        <f t="shared" si="46"/>
        <v>25.92711052</v>
      </c>
      <c r="EF149" s="57">
        <f>IF(UI!$D$19="Less efficient is fine",-0.479 + 0.0553*(EE149) + -0.000521*(EE149)^2,IF(UI!$D$19="More efficient the better",0.099 + -0.00591*(EE149) + 0.000429*(EE149)^2,0.0238*(EE149) + -0.238))</f>
        <v>0.3790652304</v>
      </c>
      <c r="EG149" s="57">
        <v>0.6494123179553705</v>
      </c>
      <c r="EH149" s="99">
        <f t="shared" si="47"/>
        <v>18.5691481</v>
      </c>
      <c r="EI149" s="57">
        <f>IF(UI!$D$19="Less efficient is fine",-0.479 + 0.0553*(EH149) + -0.000521*(EH149)^2,IF(UI!$D$19="More efficient the better",0.099 + -0.00591*(EH149) + 0.000429*(EH149)^2,0.0238*(EH149) + -0.238))</f>
        <v>0.2039457248</v>
      </c>
      <c r="EJ149" s="57">
        <v>0.6323706268758543</v>
      </c>
      <c r="EK149" s="99">
        <f t="shared" si="48"/>
        <v>17.71349401</v>
      </c>
      <c r="EL149" s="57">
        <f>IF(UI!$D$19="Less efficient is fine",-0.479 + 0.0553*(EK149) + -0.000521*(EK149)^2,IF(UI!$D$19="More efficient the better",0.099 + -0.00591*(EK149) + 0.000429*(EK149)^2,0.0238*(EK149) + -0.238))</f>
        <v>0.1835811573</v>
      </c>
      <c r="EM149" s="57">
        <v>0.6019288567031805</v>
      </c>
      <c r="EN149" s="99">
        <f t="shared" si="49"/>
        <v>17.21744209</v>
      </c>
      <c r="EO149" s="57">
        <f>IF(UI!$D$19="Less efficient is fine",-0.479 + 0.0553*(EN149) + -0.000521*(EN149)^2,IF(UI!$D$19="More efficient the better",0.099 + -0.00591*(EN149) + 0.000429*(EN149)^2,0.0238*(EN149) + -0.238))</f>
        <v>0.1717751216</v>
      </c>
      <c r="EP149" s="57">
        <v>0.4321098830726493</v>
      </c>
      <c r="EQ149" s="99">
        <f t="shared" si="50"/>
        <v>37.55006185</v>
      </c>
      <c r="ER149" s="57">
        <f>IF(UI!$D$19="Less efficient is fine",-0.479 + 0.0553*(EQ149) + -0.000521*(EQ149)^2,IF(UI!$D$19="More efficient the better",0.099 + -0.00591*(EQ149) + 0.000429*(EQ149)^2,0.0238*(EQ149) + -0.238))</f>
        <v>0.655691472</v>
      </c>
      <c r="ES149" s="57">
        <v>0.9474666713147201</v>
      </c>
      <c r="ET149" s="99">
        <f t="shared" si="51"/>
        <v>20.20255745</v>
      </c>
      <c r="EU149" s="57">
        <f>IF(UI!$D$19="Less efficient is fine",-0.479 + 0.0553*(ET149) + -0.000521*(ET149)^2,IF(UI!$D$19="More efficient the better",0.099 + -0.00591*(ET149) + 0.000429*(ET149)^2,0.0238*(ET149) + -0.238))</f>
        <v>0.2428208674</v>
      </c>
      <c r="EV149" s="57">
        <v>0.35573829423555237</v>
      </c>
      <c r="EW149" s="99">
        <f t="shared" si="52"/>
        <v>19.79570822</v>
      </c>
      <c r="EX149" s="57">
        <f>IF(UI!$D$19="Less efficient is fine",-0.479 + 0.0553*(EW149) + -0.000521*(EW149)^2,IF(UI!$D$19="More efficient the better",0.099 + -0.00591*(EW149) + 0.000429*(EW149)^2,0.0238*(EW149) + -0.238))</f>
        <v>0.2331378557</v>
      </c>
      <c r="EY149" s="57">
        <v>0.16151602403405385</v>
      </c>
      <c r="EZ149" s="99">
        <f t="shared" si="53"/>
        <v>12.85253863</v>
      </c>
      <c r="FA149" s="57">
        <f>IF(UI!$D$19="Less efficient is fine",-0.479 + 0.0553*(EZ149) + -0.000521*(EZ149)^2,IF(UI!$D$19="More efficient the better",0.099 + -0.00591*(EZ149) + 0.000429*(EZ149)^2,0.0238*(EZ149) + -0.238))</f>
        <v>0.06789041929</v>
      </c>
      <c r="FB149" s="57">
        <v>0.7260583789465276</v>
      </c>
      <c r="FC149" s="99">
        <f t="shared" si="54"/>
        <v>9.925754413</v>
      </c>
      <c r="FD149" s="57">
        <f>IF(UI!$D$19="Less efficient is fine",-0.479 + 0.0553*(FC149) + -0.000521*(FC149)^2,IF(UI!$D$19="More efficient the better",0.099 + -0.00591*(FC149) + 0.000429*(FC149)^2,0.0238*(FC149) + -0.238))</f>
        <v>-0.00176704496</v>
      </c>
      <c r="FE149" s="57">
        <v>0.27369188295036473</v>
      </c>
      <c r="FF149" s="57">
        <f t="shared" si="55"/>
        <v>36.24817352</v>
      </c>
      <c r="FG149" s="57">
        <f>IF(UI!$D$19="Less efficient is fine",-0.479 + 0.0553*(FF149) + -0.000521*(FF149)^2,IF(UI!$D$19="More efficient the better",0.099 + -0.00591*(FF149) + 0.000429*(FF149)^2,0.0238*(FF149) + -0.238))</f>
        <v>0.6247065297</v>
      </c>
    </row>
    <row r="150" ht="15.75" customHeight="1">
      <c r="A150" s="57">
        <f t="shared" si="1"/>
        <v>0.8063997839</v>
      </c>
      <c r="B150" s="57">
        <v>0.0898950815960673</v>
      </c>
      <c r="C150" s="57">
        <f t="shared" si="2"/>
        <v>30.33209186</v>
      </c>
      <c r="D150" s="57">
        <f>IF(UI!$D$19="Less efficient is fine",-0.479 + 0.0553*(C150) + -0.000521*(C150)^2,IF(UI!$D$19="More efficient the better",0.099 + -0.00591*(C150) + 0.000429*(C150)^2,0.0238*(C150) + -0.238))</f>
        <v>0.4839037862</v>
      </c>
      <c r="E150" s="57">
        <v>0.6815686931298065</v>
      </c>
      <c r="F150" s="57">
        <f t="shared" si="3"/>
        <v>21.07767818</v>
      </c>
      <c r="G150" s="57">
        <f>IF(UI!$D$19="Less efficient is fine",-0.479 + 0.0553*(F150) + -0.000521*(F150)^2,IF(UI!$D$19="More efficient the better",0.099 + -0.00591*(F150) + 0.000429*(F150)^2,0.0238*(F150) + -0.238))</f>
        <v>0.2636487406</v>
      </c>
      <c r="H150" s="57">
        <v>0.4137952421056118</v>
      </c>
      <c r="I150" s="57">
        <f t="shared" si="4"/>
        <v>33.27430001</v>
      </c>
      <c r="J150" s="57">
        <f>IF(UI!$D$19="Less efficient is fine",-0.479 + 0.0553*(I150) + -0.000521*(I150)^2,IF(UI!$D$19="More efficient the better",0.099 + -0.00591*(I150) + 0.000429*(I150)^2,0.0238*(I150) + -0.238))</f>
        <v>0.5539283402</v>
      </c>
      <c r="K150" s="57">
        <v>0.4836529795513522</v>
      </c>
      <c r="L150" s="99">
        <f t="shared" si="5"/>
        <v>20.95055141</v>
      </c>
      <c r="M150" s="57">
        <f>IF(UI!$D$19="Less efficient is fine",-0.479 + 0.0553*(L150) + -0.000521*(L150)^2,IF(UI!$D$19="More efficient the better",0.099 + -0.00591*(L150) + 0.000429*(L150)^2,0.0238*(L150) + -0.238))</f>
        <v>0.2606231236</v>
      </c>
      <c r="N150" s="57">
        <v>0.482491278840387</v>
      </c>
      <c r="O150" s="57">
        <f t="shared" si="6"/>
        <v>26.42050866</v>
      </c>
      <c r="P150" s="57">
        <f>IF(UI!$D$19="Less efficient is fine",-0.479 + 0.0553*(O150) + -0.000521*(O150)^2,IF(UI!$D$19="More efficient the better",0.099 + -0.00591*(O150) + 0.000429*(O150)^2,0.0238*(O150) + -0.238))</f>
        <v>0.3908081061</v>
      </c>
      <c r="Q150" s="57">
        <v>0.14355514068649822</v>
      </c>
      <c r="R150" s="57">
        <f t="shared" si="7"/>
        <v>20.87539354</v>
      </c>
      <c r="S150" s="57">
        <f>IF(UI!$D$19="Less efficient is fine",-0.479 + 0.0553*(R150) + -0.000521*(R150)^2,IF(UI!$D$19="More efficient the better",0.099 + -0.00591*(R150) + 0.000429*(R150)^2,0.0238*(R150) + -0.238))</f>
        <v>0.2588343664</v>
      </c>
      <c r="T150" s="57">
        <v>0.9906579879462658</v>
      </c>
      <c r="U150" s="57">
        <f t="shared" si="8"/>
        <v>30.41181133</v>
      </c>
      <c r="V150" s="57">
        <f>IF(UI!$D$19="Less efficient is fine",-0.479 + 0.0553*(U150) + -0.000521*(U150)^2,IF(UI!$D$19="More efficient the better",0.099 + -0.00591*(U150) + 0.000429*(U150)^2,0.0238*(U150) + -0.238))</f>
        <v>0.4858011096</v>
      </c>
      <c r="W150" s="57">
        <v>0.6212413295788817</v>
      </c>
      <c r="X150" s="57">
        <f t="shared" si="9"/>
        <v>17.835349</v>
      </c>
      <c r="Y150" s="57">
        <f>IF(UI!$D$19="Less efficient is fine",-0.479 + 0.0553*(X150) + -0.000521*(X150)^2,IF(UI!$D$19="More efficient the better",0.099 + -0.00591*(X150) + 0.000429*(X150)^2,0.0238*(X150) + -0.238))</f>
        <v>0.1864813061</v>
      </c>
      <c r="Z150" s="57">
        <v>0.6226629282527145</v>
      </c>
      <c r="AA150" s="57">
        <f t="shared" si="10"/>
        <v>21.3276742</v>
      </c>
      <c r="AB150" s="57">
        <f>IF(UI!$D$19="Less efficient is fine",-0.479 + 0.0553*(AA150) + -0.000521*(AA150)^2,IF(UI!$D$19="More efficient the better",0.099 + -0.00591*(AA150) + 0.000429*(AA150)^2,0.0238*(AA150) + -0.238))</f>
        <v>0.2695986459</v>
      </c>
      <c r="AC150" s="57">
        <v>0.3515268917295704</v>
      </c>
      <c r="AD150" s="57">
        <f t="shared" si="11"/>
        <v>27.51544908</v>
      </c>
      <c r="AE150" s="57">
        <f>IF(UI!$D$19="Less efficient is fine",-0.479 + 0.0553*(AD150) + -0.000521*(AD150)^2,IF(UI!$D$19="More efficient the better",0.099 + -0.00591*(AD150) + 0.000429*(AD150)^2,0.0238*(AD150) + -0.238))</f>
        <v>0.416867688</v>
      </c>
      <c r="AF150" s="57">
        <v>0.31647488066175333</v>
      </c>
      <c r="AG150" s="57">
        <f t="shared" si="12"/>
        <v>28.00154067</v>
      </c>
      <c r="AH150" s="57">
        <f>IF(UI!$D$19="Less efficient is fine",-0.479 + 0.0553*(AG150) + -0.000521*(AG150)^2,IF(UI!$D$19="More efficient the better",0.099 + -0.00591*(AG150) + 0.000429*(AG150)^2,0.0238*(AG150) + -0.238))</f>
        <v>0.428436668</v>
      </c>
      <c r="AI150" s="57">
        <v>0.9827859362288935</v>
      </c>
      <c r="AJ150" s="57">
        <f t="shared" si="13"/>
        <v>27.6365049</v>
      </c>
      <c r="AK150" s="57">
        <f>IF(UI!$D$19="Less efficient is fine",-0.479 + 0.0553*(AJ150) + -0.000521*(AJ150)^2,IF(UI!$D$19="More efficient the better",0.099 + -0.00591*(AJ150) + 0.000429*(AJ150)^2,0.0238*(AJ150) + -0.238))</f>
        <v>0.4197488166</v>
      </c>
      <c r="AL150" s="57">
        <v>0.6831997589589797</v>
      </c>
      <c r="AM150" s="57">
        <f t="shared" si="14"/>
        <v>20.7703909</v>
      </c>
      <c r="AN150" s="57">
        <f>IF(UI!$D$19="Less efficient is fine",-0.479 + 0.0553*(AM150) + -0.000521*(AM150)^2,IF(UI!$D$19="More efficient the better",0.099 + -0.00591*(AM150) + 0.000429*(AM150)^2,0.0238*(AM150) + -0.238))</f>
        <v>0.2563353034</v>
      </c>
      <c r="AO150" s="57">
        <v>0.04103573056984677</v>
      </c>
      <c r="AP150" s="57">
        <f t="shared" si="15"/>
        <v>19.85944351</v>
      </c>
      <c r="AQ150" s="57">
        <f>IF(UI!$D$19="Less efficient is fine",-0.479 + 0.0553*(AP150) + -0.000521*(AP150)^2,IF(UI!$D$19="More efficient the better",0.099 + -0.00591*(AP150) + 0.000429*(AP150)^2,0.0238*(AP150) + -0.238))</f>
        <v>0.2346547556</v>
      </c>
      <c r="AR150" s="57">
        <v>0.5372085149905099</v>
      </c>
      <c r="AS150" s="57">
        <f t="shared" si="16"/>
        <v>23.53940037</v>
      </c>
      <c r="AT150" s="57">
        <f>IF(UI!$D$19="Less efficient is fine",-0.479 + 0.0553*(AS150) + -0.000521*(AS150)^2,IF(UI!$D$19="More efficient the better",0.099 + -0.00591*(AS150) + 0.000429*(AS150)^2,0.0238*(AS150) + -0.238))</f>
        <v>0.3222377287</v>
      </c>
      <c r="AU150" s="57">
        <v>0.5148430454165158</v>
      </c>
      <c r="AV150" s="57">
        <f t="shared" si="17"/>
        <v>20.51334542</v>
      </c>
      <c r="AW150" s="57">
        <f>IF(UI!$D$19="Less efficient is fine",-0.479 + 0.0553*(AV150) + -0.000521*(AV150)^2,IF(UI!$D$19="More efficient the better",0.099 + -0.00591*(AV150) + 0.000429*(AV150)^2,0.0238*(AV150) + -0.238))</f>
        <v>0.2502176211</v>
      </c>
      <c r="AX150" s="57">
        <v>0.8281149864147159</v>
      </c>
      <c r="AY150" s="57">
        <f t="shared" si="18"/>
        <v>25.47761233</v>
      </c>
      <c r="AZ150" s="57">
        <f>IF(UI!$D$19="Less efficient is fine",-0.479 + 0.0553*(AY150) + -0.000521*(AY150)^2,IF(UI!$D$19="More efficient the better",0.099 + -0.00591*(AY150) + 0.000429*(AY150)^2,0.0238*(AY150) + -0.238))</f>
        <v>0.3683671736</v>
      </c>
      <c r="BA150" s="57">
        <v>0.30426003474891294</v>
      </c>
      <c r="BB150" s="57">
        <f t="shared" si="19"/>
        <v>21.12030786</v>
      </c>
      <c r="BC150" s="57">
        <f>IF(UI!$D$19="Less efficient is fine",-0.479 + 0.0553*(BB150) + -0.000521*(BB150)^2,IF(UI!$D$19="More efficient the better",0.099 + -0.00591*(BB150) + 0.000429*(BB150)^2,0.0238*(BB150) + -0.238))</f>
        <v>0.264663327</v>
      </c>
      <c r="BD150" s="57">
        <v>0.31030501039382175</v>
      </c>
      <c r="BE150" s="57">
        <f t="shared" si="20"/>
        <v>21.93894028</v>
      </c>
      <c r="BF150" s="57">
        <f>IF(UI!$D$19="Less efficient is fine",-0.479 + 0.0553*(BE150) + -0.000521*(BE150)^2,IF(UI!$D$19="More efficient the better",0.099 + -0.00591*(BE150) + 0.000429*(BE150)^2,0.0238*(BE150) + -0.238))</f>
        <v>0.2841467786</v>
      </c>
      <c r="BG150" s="57">
        <v>0.5588105007263385</v>
      </c>
      <c r="BH150" s="57">
        <f t="shared" si="21"/>
        <v>21.88545728</v>
      </c>
      <c r="BI150" s="57">
        <f>IF(UI!$D$19="Less efficient is fine",-0.479 + 0.0553*(BH150) + -0.000521*(BH150)^2,IF(UI!$D$19="More efficient the better",0.099 + -0.00591*(BH150) + 0.000429*(BH150)^2,0.0238*(BH150) + -0.238))</f>
        <v>0.2828738833</v>
      </c>
      <c r="BJ150" s="57">
        <v>0.8516947765102145</v>
      </c>
      <c r="BK150" s="57">
        <f t="shared" si="22"/>
        <v>15.50211765</v>
      </c>
      <c r="BL150" s="57">
        <f>IF(UI!$D$19="Less efficient is fine",-0.479 + 0.0553*(BK150) + -0.000521*(BK150)^2,IF(UI!$D$19="More efficient the better",0.099 + -0.00591*(BK150) + 0.000429*(BK150)^2,0.0238*(BK150) + -0.238))</f>
        <v>0.1309504001</v>
      </c>
      <c r="BM150" s="57">
        <v>0.7883433529828342</v>
      </c>
      <c r="BN150" s="57">
        <f t="shared" si="23"/>
        <v>25.85418151</v>
      </c>
      <c r="BO150" s="57">
        <f>IF(UI!$D$19="Less efficient is fine",-0.479 + 0.0553*(BN150) + -0.000521*(BN150)^2,IF(UI!$D$19="More efficient the better",0.099 + -0.00591*(BN150) + 0.000429*(BN150)^2,0.0238*(BN150) + -0.238))</f>
        <v>0.37732952</v>
      </c>
      <c r="BP150" s="57">
        <v>0.7787651152556325</v>
      </c>
      <c r="BQ150" s="57">
        <f t="shared" si="24"/>
        <v>22.01556788</v>
      </c>
      <c r="BR150" s="57">
        <f>IF(UI!$D$19="Less efficient is fine",-0.479 + 0.0553*(BQ150) + -0.000521*(BQ150)^2,IF(UI!$D$19="More efficient the better",0.099 + -0.00591*(BQ150) + 0.000429*(BQ150)^2,0.0238*(BQ150) + -0.238))</f>
        <v>0.2859705155</v>
      </c>
      <c r="BS150" s="57">
        <v>0.05284441009375496</v>
      </c>
      <c r="BT150" s="57">
        <f t="shared" si="25"/>
        <v>21.81274543</v>
      </c>
      <c r="BU150" s="57">
        <f>IF(UI!$D$19="Less efficient is fine",-0.479 + 0.0553*(BT150) + -0.000521*(BT150)^2,IF(UI!$D$19="More efficient the better",0.099 + -0.00591*(BT150) + 0.000429*(BT150)^2,0.0238*(BT150) + -0.238))</f>
        <v>0.2811433411</v>
      </c>
      <c r="BV150" s="57">
        <v>0.21557889563802846</v>
      </c>
      <c r="BW150" s="57">
        <f t="shared" si="26"/>
        <v>15.9698782</v>
      </c>
      <c r="BX150" s="57">
        <f>IF(UI!$D$19="Less efficient is fine",-0.479 + 0.0553*(BW150) + -0.000521*(BW150)^2,IF(UI!$D$19="More efficient the better",0.099 + -0.00591*(BW150) + 0.000429*(BW150)^2,0.0238*(BW150) + -0.238))</f>
        <v>0.1420831012</v>
      </c>
      <c r="BY150" s="57">
        <v>0.2032302055775591</v>
      </c>
      <c r="BZ150" s="57">
        <f t="shared" si="27"/>
        <v>27.59385619</v>
      </c>
      <c r="CA150" s="57">
        <f>IF(UI!$D$19="Less efficient is fine",-0.479 + 0.0553*(BZ150) + -0.000521*(BZ150)^2,IF(UI!$D$19="More efficient the better",0.099 + -0.00591*(BZ150) + 0.000429*(BZ150)^2,0.0238*(BZ150) + -0.238))</f>
        <v>0.4187337774</v>
      </c>
      <c r="CB150" s="57">
        <v>0.9099132407502659</v>
      </c>
      <c r="CC150" s="57">
        <f t="shared" si="28"/>
        <v>24.98995181</v>
      </c>
      <c r="CD150" s="57">
        <f>IF(UI!$D$19="Less efficient is fine",-0.479 + 0.0553*(CC150) + -0.000521*(CC150)^2,IF(UI!$D$19="More efficient the better",0.099 + -0.00591*(CC150) + 0.000429*(CC150)^2,0.0238*(CC150) + -0.238))</f>
        <v>0.356760853</v>
      </c>
      <c r="CE150" s="57">
        <v>0.06999829282079384</v>
      </c>
      <c r="CF150" s="57">
        <f t="shared" si="29"/>
        <v>15.93540294</v>
      </c>
      <c r="CG150" s="57">
        <f>IF(UI!$D$19="Less efficient is fine",-0.479 + 0.0553*(CF150) + -0.000521*(CF150)^2,IF(UI!$D$19="More efficient the better",0.099 + -0.00591*(CF150) + 0.000429*(CF150)^2,0.0238*(CF150) + -0.238))</f>
        <v>0.14126259</v>
      </c>
      <c r="CH150" s="57">
        <v>0.091638741700788</v>
      </c>
      <c r="CI150" s="57">
        <f t="shared" si="30"/>
        <v>16.07027299</v>
      </c>
      <c r="CJ150" s="57">
        <f>IF(UI!$D$19="Less efficient is fine",-0.479 + 0.0553*(CI150) + -0.000521*(CI150)^2,IF(UI!$D$19="More efficient the better",0.099 + -0.00591*(CI150) + 0.000429*(CI150)^2,0.0238*(CI150) + -0.238))</f>
        <v>0.1444724971</v>
      </c>
      <c r="CK150" s="57">
        <v>0.12228537023175479</v>
      </c>
      <c r="CL150" s="57">
        <f t="shared" si="31"/>
        <v>23.4727047</v>
      </c>
      <c r="CM150" s="57">
        <f>IF(UI!$D$19="Less efficient is fine",-0.479 + 0.0553*(CL150) + -0.000521*(CL150)^2,IF(UI!$D$19="More efficient the better",0.099 + -0.00591*(CL150) + 0.000429*(CL150)^2,0.0238*(CL150) + -0.238))</f>
        <v>0.3206503718</v>
      </c>
      <c r="CN150" s="57">
        <v>0.0427385069303432</v>
      </c>
      <c r="CO150" s="57">
        <f t="shared" si="32"/>
        <v>23.46182261</v>
      </c>
      <c r="CP150" s="57">
        <f>IF(UI!$D$19="Less efficient is fine",-0.479 + 0.0553*(CO150) + -0.000521*(CO150)^2,IF(UI!$D$19="More efficient the better",0.099 + -0.00591*(CO150) + 0.000429*(CO150)^2,0.0238*(CO150) + -0.238))</f>
        <v>0.3203913781</v>
      </c>
      <c r="CQ150" s="57">
        <v>0.03334458676927976</v>
      </c>
      <c r="CR150" s="57">
        <f t="shared" si="33"/>
        <v>19.42033359</v>
      </c>
      <c r="CS150" s="57">
        <f>IF(UI!$D$19="Less efficient is fine",-0.479 + 0.0553*(CR150) + -0.000521*(CR150)^2,IF(UI!$D$19="More efficient the better",0.099 + -0.00591*(CR150) + 0.000429*(CR150)^2,0.0238*(CR150) + -0.238))</f>
        <v>0.2242039394</v>
      </c>
      <c r="CT150" s="57">
        <v>0.008111230474491027</v>
      </c>
      <c r="CU150" s="57">
        <f t="shared" si="34"/>
        <v>17.31841856</v>
      </c>
      <c r="CV150" s="57">
        <f>IF(UI!$D$19="Less efficient is fine",-0.479 + 0.0553*(CU150) + -0.000521*(CU150)^2,IF(UI!$D$19="More efficient the better",0.099 + -0.00591*(CU150) + 0.000429*(CU150)^2,0.0238*(CU150) + -0.238))</f>
        <v>0.1741783618</v>
      </c>
      <c r="CW150" s="57">
        <v>0.5004415655107028</v>
      </c>
      <c r="CX150" s="57">
        <f t="shared" si="35"/>
        <v>20.88061546</v>
      </c>
      <c r="CY150" s="57">
        <f>IF(UI!$D$19="Less efficient is fine",-0.479 + 0.0553*(CX150) + -0.000521*(CX150)^2,IF(UI!$D$19="More efficient the better",0.099 + -0.00591*(CX150) + 0.000429*(CX150)^2,0.0238*(CX150) + -0.238))</f>
        <v>0.258958648</v>
      </c>
      <c r="CZ150" s="57">
        <v>0.045046208291914525</v>
      </c>
      <c r="DA150" s="57">
        <f t="shared" si="36"/>
        <v>27.35069295</v>
      </c>
      <c r="DB150" s="57">
        <f>IF(UI!$D$19="Less efficient is fine",-0.479 + 0.0553*(DA150) + -0.000521*(DA150)^2,IF(UI!$D$19="Efficient",0.099 + -0.00591*(DA150) + 0.000429*(DA150)^2,0.0238*(DA150) + -0.238))</f>
        <v>0.4129464921</v>
      </c>
      <c r="DC150" s="57">
        <v>0.831375078666194</v>
      </c>
      <c r="DD150" s="57">
        <f t="shared" si="37"/>
        <v>22.97071196</v>
      </c>
      <c r="DE150" s="57">
        <f>IF(UI!$D$19="Less efficient is fine",-0.479 + 0.0553*(DD150) + -0.000521*(DD150)^2,IF(UI!$D$19="More efficient the better",0.099 + -0.00591*(DD150) + 0.000429*(DD150)^2,0.0238*(DD150) + -0.238))</f>
        <v>0.3087029446</v>
      </c>
      <c r="DF150" s="57">
        <v>0.7997887037153927</v>
      </c>
      <c r="DG150" s="57">
        <f t="shared" si="38"/>
        <v>24.42385827</v>
      </c>
      <c r="DH150" s="57">
        <f>IF(UI!$D$19="Less efficient is fine",-0.479 + 0.0553*(DG150) + -0.000521*(DG150)^2,IF(UI!$D$19="More efficient the better",0.099 + -0.00591*(DG150) + 0.000429*(DG150)^2,0.0238*(DG150) + -0.238))</f>
        <v>0.3432878269</v>
      </c>
      <c r="DI150" s="57">
        <v>0.3207537207682192</v>
      </c>
      <c r="DJ150" s="57">
        <f t="shared" si="39"/>
        <v>31.20376639</v>
      </c>
      <c r="DK150" s="57">
        <f>IF(UI!$D$19="Less efficient is fine",-0.479 + 0.0553*(DJ150) + -0.000521*(DJ150)^2,IF(UI!$D$19="More efficient the better",0.099 + -0.00591*(DJ150) + 0.000429*(DJ150)^2,0.0238*(DJ150) + -0.238))</f>
        <v>0.50464964</v>
      </c>
      <c r="DL150" s="57">
        <v>0.7989479553970426</v>
      </c>
      <c r="DM150" s="57">
        <f t="shared" si="40"/>
        <v>24.29294899</v>
      </c>
      <c r="DN150" s="57">
        <f>IF(UI!$D$19="Less efficient is fine",-0.479 + 0.0553*(DM150) + -0.000521*(DM150)^2,IF(UI!$D$19="More efficient the better",0.099 + -0.00591*(DM150) + 0.000429*(DM150)^2,0.0238*(DM150) + -0.238))</f>
        <v>0.340172186</v>
      </c>
      <c r="DO150" s="57">
        <v>0.39240730318008676</v>
      </c>
      <c r="DP150" s="57">
        <f t="shared" si="41"/>
        <v>26.65769288</v>
      </c>
      <c r="DQ150" s="57">
        <f>IF(UI!$D$19="Less efficient is fine",-0.479 + 0.0553*(DP150) + -0.000521*(DP150)^2,IF(UI!$D$19="More efficient the better",0.099 + -0.00591*(DP150) + 0.000429*(DP150)^2,0.0238*(DP150) + -0.238))</f>
        <v>0.3964530906</v>
      </c>
      <c r="DR150" s="57">
        <v>0.35907837716283775</v>
      </c>
      <c r="DS150" s="57">
        <f t="shared" si="42"/>
        <v>26.96604454</v>
      </c>
      <c r="DT150" s="57">
        <f>IF(UI!$D$19="Less efficient is fine",-0.479 + 0.0553*(DS150) + -0.000521*(DS150)^2,IF(UI!$D$19="More efficient the better",0.099 + -0.00591*(DS150) + 0.000429*(DS150)^2,0.0238*(DS150) + -0.238))</f>
        <v>0.4037918602</v>
      </c>
      <c r="DU150" s="57">
        <v>0.2674716965649029</v>
      </c>
      <c r="DV150" s="57">
        <f t="shared" si="43"/>
        <v>26.09709737</v>
      </c>
      <c r="DW150" s="57">
        <f>IF(UI!$D$19="Less efficient is fine",-0.479 + 0.0553*(DV150) + -0.000521*(DV150)^2,IF(UI!$D$19="More efficient the better",0.099 + -0.00591*(DV150) + 0.000429*(DV150)^2,0.0238*(DV150) + -0.238))</f>
        <v>0.3831109174</v>
      </c>
      <c r="DX150" s="57">
        <v>0.9865534150288324</v>
      </c>
      <c r="DY150" s="99">
        <f t="shared" si="44"/>
        <v>34.925655</v>
      </c>
      <c r="DZ150" s="57">
        <f>IF(UI!$D$19="Less efficient is fine",-0.479 + 0.0553*(DY150) + -0.000521*(DY150)^2,IF(UI!$D$19="More efficient the better",0.099 + -0.00591*(DY150) + 0.000429*(DY150)^2,0.0238*(DY150) + -0.238))</f>
        <v>0.5932305889</v>
      </c>
      <c r="EA150" s="57">
        <v>0.1852788972328282</v>
      </c>
      <c r="EB150" s="99">
        <f t="shared" si="45"/>
        <v>25.04367292</v>
      </c>
      <c r="EC150" s="57">
        <f>IF(UI!$D$19="Less efficient is fine",-0.479 + 0.0553*(EB150) + -0.000521*(EB150)^2,IF(UI!$D$19="More efficient the better",0.099 + -0.00591*(EB150) + 0.000429*(EB150)^2,0.0238*(EB150) + -0.238))</f>
        <v>0.3580394156</v>
      </c>
      <c r="ED150" s="57">
        <v>0.5556227367117403</v>
      </c>
      <c r="EE150" s="99">
        <f t="shared" si="46"/>
        <v>21.32667038</v>
      </c>
      <c r="EF150" s="57">
        <f>IF(UI!$D$19="Less efficient is fine",-0.479 + 0.0553*(EE150) + -0.000521*(EE150)^2,IF(UI!$D$19="More efficient the better",0.099 + -0.00591*(EE150) + 0.000429*(EE150)^2,0.0238*(EE150) + -0.238))</f>
        <v>0.2695747552</v>
      </c>
      <c r="EG150" s="57">
        <v>0.5206071056017029</v>
      </c>
      <c r="EH150" s="99">
        <f t="shared" si="47"/>
        <v>17.31067431</v>
      </c>
      <c r="EI150" s="57">
        <f>IF(UI!$D$19="Less efficient is fine",-0.479 + 0.0553*(EH150) + -0.000521*(EH150)^2,IF(UI!$D$19="More efficient the better",0.099 + -0.00591*(EH150) + 0.000429*(EH150)^2,0.0238*(EH150) + -0.238))</f>
        <v>0.1739940487</v>
      </c>
      <c r="EJ150" s="57">
        <v>0.9730625051744388</v>
      </c>
      <c r="EK150" s="99">
        <f t="shared" si="48"/>
        <v>22.29830065</v>
      </c>
      <c r="EL150" s="57">
        <f>IF(UI!$D$19="Less efficient is fine",-0.479 + 0.0553*(EK150) + -0.000521*(EK150)^2,IF(UI!$D$19="More efficient the better",0.099 + -0.00591*(EK150) + 0.000429*(EK150)^2,0.0238*(EK150) + -0.238))</f>
        <v>0.2926995554</v>
      </c>
      <c r="EM150" s="57">
        <v>0.9279742038737336</v>
      </c>
      <c r="EN150" s="99">
        <f t="shared" si="49"/>
        <v>20.5402913</v>
      </c>
      <c r="EO150" s="57">
        <f>IF(UI!$D$19="Less efficient is fine",-0.479 + 0.0553*(EN150) + -0.000521*(EN150)^2,IF(UI!$D$19="More efficient the better",0.099 + -0.00591*(EN150) + 0.000429*(EN150)^2,0.0238*(EN150) + -0.238))</f>
        <v>0.250858933</v>
      </c>
      <c r="EP150" s="57">
        <v>0.1603470124136136</v>
      </c>
      <c r="EQ150" s="99">
        <f t="shared" si="50"/>
        <v>32.64503015</v>
      </c>
      <c r="ER150" s="57">
        <f>IF(UI!$D$19="Less efficient is fine",-0.479 + 0.0553*(EQ150) + -0.000521*(EQ150)^2,IF(UI!$D$19="More efficient the better",0.099 + -0.00591*(EQ150) + 0.000429*(EQ150)^2,0.0238*(EQ150) + -0.238))</f>
        <v>0.5389517176</v>
      </c>
      <c r="ES150" s="57">
        <v>0.48992254830016047</v>
      </c>
      <c r="ET150" s="99">
        <f t="shared" si="51"/>
        <v>20.48480688</v>
      </c>
      <c r="EU150" s="57">
        <f>IF(UI!$D$19="Less efficient is fine",-0.479 + 0.0553*(ET150) + -0.000521*(ET150)^2,IF(UI!$D$19="More efficient the better",0.099 + -0.00591*(ET150) + 0.000429*(ET150)^2,0.0238*(ET150) + -0.238))</f>
        <v>0.2495384037</v>
      </c>
      <c r="EV150" s="57">
        <v>0.4341248208750009</v>
      </c>
      <c r="EW150" s="99">
        <f t="shared" si="52"/>
        <v>20.19309614</v>
      </c>
      <c r="EX150" s="57">
        <f>IF(UI!$D$19="Less efficient is fine",-0.479 + 0.0553*(EW150) + -0.000521*(EW150)^2,IF(UI!$D$19="More efficient the better",0.099 + -0.00591*(EW150) + 0.000429*(EW150)^2,0.0238*(EW150) + -0.238))</f>
        <v>0.2425956881</v>
      </c>
      <c r="EY150" s="57">
        <v>0.19198737025439572</v>
      </c>
      <c r="EZ150" s="99">
        <f t="shared" si="53"/>
        <v>12.92948543</v>
      </c>
      <c r="FA150" s="57">
        <f>IF(UI!$D$19="Less efficient is fine",-0.479 + 0.0553*(EZ150) + -0.000521*(EZ150)^2,IF(UI!$D$19="More efficient the better",0.099 + -0.00591*(EZ150) + 0.000429*(EZ150)^2,0.0238*(EZ150) + -0.238))</f>
        <v>0.06972175325</v>
      </c>
      <c r="FB150" s="57">
        <v>0.09774478536228481</v>
      </c>
      <c r="FC150" s="99">
        <f t="shared" si="54"/>
        <v>10.66321304</v>
      </c>
      <c r="FD150" s="57">
        <f>IF(UI!$D$19="Less efficient is fine",-0.479 + 0.0553*(FC150) + -0.000521*(FC150)^2,IF(UI!$D$19="More efficient the better",0.099 + -0.00591*(FC150) + 0.000429*(FC150)^2,0.0238*(FC150) + -0.238))</f>
        <v>0.01578447031</v>
      </c>
      <c r="FE150" s="57">
        <v>0.7626147166350677</v>
      </c>
      <c r="FF150" s="57">
        <f t="shared" si="55"/>
        <v>36.68928587</v>
      </c>
      <c r="FG150" s="57">
        <f>IF(UI!$D$19="Less efficient is fine",-0.479 + 0.0553*(FF150) + -0.000521*(FF150)^2,IF(UI!$D$19="More efficient the better",0.099 + -0.00591*(FF150) + 0.000429*(FF150)^2,0.0238*(FF150) + -0.238))</f>
        <v>0.6352050036</v>
      </c>
    </row>
    <row r="151" ht="15.75" customHeight="1">
      <c r="A151" s="57">
        <f t="shared" si="1"/>
        <v>0.9510187632</v>
      </c>
      <c r="B151" s="57">
        <v>0.07839352098700325</v>
      </c>
      <c r="C151" s="57">
        <f t="shared" si="2"/>
        <v>30.17779889</v>
      </c>
      <c r="D151" s="57">
        <f>IF(UI!$D$19="Less efficient is fine",-0.479 + 0.0553*(C151) + -0.000521*(C151)^2,IF(UI!$D$19="More efficient the better",0.099 + -0.00591*(C151) + 0.000429*(C151)^2,0.0238*(C151) + -0.238))</f>
        <v>0.4802316137</v>
      </c>
      <c r="E151" s="57">
        <v>0.37552200603337416</v>
      </c>
      <c r="F151" s="57">
        <f t="shared" si="3"/>
        <v>24.33313977</v>
      </c>
      <c r="G151" s="57">
        <f>IF(UI!$D$19="Less efficient is fine",-0.479 + 0.0553*(F151) + -0.000521*(F151)^2,IF(UI!$D$19="More efficient the better",0.099 + -0.00591*(F151) + 0.000429*(F151)^2,0.0238*(F151) + -0.238))</f>
        <v>0.3411287266</v>
      </c>
      <c r="H151" s="57">
        <v>0.4030326324569753</v>
      </c>
      <c r="I151" s="57">
        <f t="shared" si="4"/>
        <v>33.24452844</v>
      </c>
      <c r="J151" s="57">
        <f>IF(UI!$D$19="Less efficient is fine",-0.479 + 0.0553*(I151) + -0.000521*(I151)^2,IF(UI!$D$19="More efficient the better",0.099 + -0.00591*(I151) + 0.000429*(I151)^2,0.0238*(I151) + -0.238))</f>
        <v>0.5532197768</v>
      </c>
      <c r="K151" s="57">
        <v>0.16787494500762123</v>
      </c>
      <c r="L151" s="99">
        <f t="shared" si="5"/>
        <v>19.73831787</v>
      </c>
      <c r="M151" s="57">
        <f>IF(UI!$D$19="Less efficient is fine",-0.479 + 0.0553*(L151) + -0.000521*(L151)^2,IF(UI!$D$19="More efficient the better",0.099 + -0.00591*(L151) + 0.000429*(L151)^2,0.0238*(L151) + -0.238))</f>
        <v>0.2317719653</v>
      </c>
      <c r="N151" s="57">
        <v>0.4087124523974499</v>
      </c>
      <c r="O151" s="57">
        <f t="shared" si="6"/>
        <v>26.06851992</v>
      </c>
      <c r="P151" s="57">
        <f>IF(UI!$D$19="Less efficient is fine",-0.479 + 0.0553*(O151) + -0.000521*(O151)^2,IF(UI!$D$19="More efficient the better",0.099 + -0.00591*(O151) + 0.000429*(O151)^2,0.0238*(O151) + -0.238))</f>
        <v>0.382430774</v>
      </c>
      <c r="Q151" s="57">
        <v>0.6261841563035825</v>
      </c>
      <c r="R151" s="57">
        <f t="shared" si="7"/>
        <v>18.32693051</v>
      </c>
      <c r="S151" s="57">
        <f>IF(UI!$D$19="Less efficient is fine",-0.479 + 0.0553*(R151) + -0.000521*(R151)^2,IF(UI!$D$19="More efficient the better",0.099 + -0.00591*(R151) + 0.000429*(R151)^2,0.0238*(R151) + -0.238))</f>
        <v>0.1981809462</v>
      </c>
      <c r="T151" s="57">
        <v>0.6911334299888529</v>
      </c>
      <c r="U151" s="57">
        <f t="shared" si="8"/>
        <v>22.86796989</v>
      </c>
      <c r="V151" s="57">
        <f>IF(UI!$D$19="Less efficient is fine",-0.479 + 0.0553*(U151) + -0.000521*(U151)^2,IF(UI!$D$19="More efficient the better",0.099 + -0.00591*(U151) + 0.000429*(U151)^2,0.0238*(U151) + -0.238))</f>
        <v>0.3062576834</v>
      </c>
      <c r="W151" s="57">
        <v>0.6233303692401225</v>
      </c>
      <c r="X151" s="57">
        <f t="shared" si="9"/>
        <v>17.85789616</v>
      </c>
      <c r="Y151" s="57">
        <f>IF(UI!$D$19="Less efficient is fine",-0.479 + 0.0553*(X151) + -0.000521*(X151)^2,IF(UI!$D$19="More efficient the better",0.099 + -0.00591*(X151) + 0.000429*(X151)^2,0.0238*(X151) + -0.238))</f>
        <v>0.1870179285</v>
      </c>
      <c r="Z151" s="57">
        <v>0.5875841501788287</v>
      </c>
      <c r="AA151" s="57">
        <f t="shared" si="10"/>
        <v>20.9789731</v>
      </c>
      <c r="AB151" s="57">
        <f>IF(UI!$D$19="Less efficient is fine",-0.479 + 0.0553*(AA151) + -0.000521*(AA151)^2,IF(UI!$D$19="More efficient the better",0.099 + -0.00591*(AA151) + 0.000429*(AA151)^2,0.0238*(AA151) + -0.238))</f>
        <v>0.2612995597</v>
      </c>
      <c r="AC151" s="57">
        <v>0.4322362330234809</v>
      </c>
      <c r="AD151" s="57">
        <f t="shared" si="11"/>
        <v>27.78931034</v>
      </c>
      <c r="AE151" s="57">
        <f>IF(UI!$D$19="Less efficient is fine",-0.479 + 0.0553*(AD151) + -0.000521*(AD151)^2,IF(UI!$D$19="More efficient the better",0.099 + -0.00591*(AD151) + 0.000429*(AD151)^2,0.0238*(AD151) + -0.238))</f>
        <v>0.4233855862</v>
      </c>
      <c r="AF151" s="57">
        <v>0.22245052846427837</v>
      </c>
      <c r="AG151" s="57">
        <f t="shared" si="12"/>
        <v>26.48934912</v>
      </c>
      <c r="AH151" s="57">
        <f>IF(UI!$D$19="Less efficient is fine",-0.479 + 0.0553*(AG151) + -0.000521*(AG151)^2,IF(UI!$D$19="More efficient the better",0.099 + -0.00591*(AG151) + 0.000429*(AG151)^2,0.0238*(AG151) + -0.238))</f>
        <v>0.392446509</v>
      </c>
      <c r="AI151" s="57">
        <v>0.5820873594531556</v>
      </c>
      <c r="AJ151" s="57">
        <f t="shared" si="13"/>
        <v>22.28177366</v>
      </c>
      <c r="AK151" s="57">
        <f>IF(UI!$D$19="Less efficient is fine",-0.479 + 0.0553*(AJ151) + -0.000521*(AJ151)^2,IF(UI!$D$19="More efficient the better",0.099 + -0.00591*(AJ151) + 0.000429*(AJ151)^2,0.0238*(AJ151) + -0.238))</f>
        <v>0.2923062131</v>
      </c>
      <c r="AL151" s="57">
        <v>0.17840221283235858</v>
      </c>
      <c r="AM151" s="57">
        <f t="shared" si="14"/>
        <v>23.49332771</v>
      </c>
      <c r="AN151" s="57">
        <f>IF(UI!$D$19="Less efficient is fine",-0.479 + 0.0553*(AM151) + -0.000521*(AM151)^2,IF(UI!$D$19="More efficient the better",0.099 + -0.00591*(AM151) + 0.000429*(AM151)^2,0.0238*(AM151) + -0.238))</f>
        <v>0.3211411996</v>
      </c>
      <c r="AO151" s="57">
        <v>0.3148515573417743</v>
      </c>
      <c r="AP151" s="57">
        <f t="shared" si="15"/>
        <v>21.38061505</v>
      </c>
      <c r="AQ151" s="57">
        <f>IF(UI!$D$19="Less efficient is fine",-0.479 + 0.0553*(AP151) + -0.000521*(AP151)^2,IF(UI!$D$19="More efficient the better",0.099 + -0.00591*(AP151) + 0.000429*(AP151)^2,0.0238*(AP151) + -0.238))</f>
        <v>0.2708586383</v>
      </c>
      <c r="AR151" s="57">
        <v>0.444952754172959</v>
      </c>
      <c r="AS151" s="57">
        <f t="shared" si="16"/>
        <v>30.18841417</v>
      </c>
      <c r="AT151" s="57">
        <f>IF(UI!$D$19="Less efficient is fine",-0.479 + 0.0553*(AS151) + -0.000521*(AS151)^2,IF(UI!$D$19="More efficient the better",0.099 + -0.00591*(AS151) + 0.000429*(AS151)^2,0.0238*(AS151) + -0.238))</f>
        <v>0.4804842573</v>
      </c>
      <c r="AU151" s="57">
        <v>0.539478182967354</v>
      </c>
      <c r="AV151" s="57">
        <f t="shared" si="17"/>
        <v>20.7573382</v>
      </c>
      <c r="AW151" s="57">
        <f>IF(UI!$D$19="Less efficient is fine",-0.479 + 0.0553*(AV151) + -0.000521*(AV151)^2,IF(UI!$D$19="More efficient the better",0.099 + -0.00591*(AV151) + 0.000429*(AV151)^2,0.0238*(AV151) + -0.238))</f>
        <v>0.2560246493</v>
      </c>
      <c r="AX151" s="57">
        <v>0.4312154275245098</v>
      </c>
      <c r="AY151" s="57">
        <f t="shared" si="18"/>
        <v>27.17902199</v>
      </c>
      <c r="AZ151" s="57">
        <f>IF(UI!$D$19="Less efficient is fine",-0.479 + 0.0553*(AY151) + -0.000521*(AY151)^2,IF(UI!$D$19="More efficient the better",0.099 + -0.00591*(AY151) + 0.000429*(AY151)^2,0.0238*(AY151) + -0.238))</f>
        <v>0.4088607234</v>
      </c>
      <c r="BA151" s="57">
        <v>0.3169073545552785</v>
      </c>
      <c r="BB151" s="57">
        <f t="shared" si="19"/>
        <v>21.18449923</v>
      </c>
      <c r="BC151" s="57">
        <f>IF(UI!$D$19="Less efficient is fine",-0.479 + 0.0553*(BB151) + -0.000521*(BB151)^2,IF(UI!$D$19="More efficient the better",0.099 + -0.00591*(BB151) + 0.000429*(BB151)^2,0.0238*(BB151) + -0.238))</f>
        <v>0.2661910817</v>
      </c>
      <c r="BD151" s="57">
        <v>0.6155239932112988</v>
      </c>
      <c r="BE151" s="57">
        <f t="shared" si="20"/>
        <v>18.5963049</v>
      </c>
      <c r="BF151" s="57">
        <f>IF(UI!$D$19="Less efficient is fine",-0.479 + 0.0553*(BE151) + -0.000521*(BE151)^2,IF(UI!$D$19="More efficient the better",0.099 + -0.00591*(BE151) + 0.000429*(BE151)^2,0.0238*(BE151) + -0.238))</f>
        <v>0.2045920566</v>
      </c>
      <c r="BG151" s="57">
        <v>0.07711242687805697</v>
      </c>
      <c r="BH151" s="57">
        <f t="shared" si="21"/>
        <v>24.96357362</v>
      </c>
      <c r="BI151" s="57">
        <f>IF(UI!$D$19="Less efficient is fine",-0.479 + 0.0553*(BH151) + -0.000521*(BH151)^2,IF(UI!$D$19="More efficient the better",0.099 + -0.00591*(BH151) + 0.000429*(BH151)^2,0.0238*(BH151) + -0.238))</f>
        <v>0.3561330521</v>
      </c>
      <c r="BJ151" s="57">
        <v>0.09808254847849274</v>
      </c>
      <c r="BK151" s="57">
        <f t="shared" si="22"/>
        <v>15.10726323</v>
      </c>
      <c r="BL151" s="57">
        <f>IF(UI!$D$19="Less efficient is fine",-0.479 + 0.0553*(BK151) + -0.000521*(BK151)^2,IF(UI!$D$19="More efficient the better",0.099 + -0.00591*(BK151) + 0.000429*(BK151)^2,0.0238*(BK151) + -0.238))</f>
        <v>0.1215528648</v>
      </c>
      <c r="BM151" s="57">
        <v>0.8642376159218876</v>
      </c>
      <c r="BN151" s="57">
        <f t="shared" si="23"/>
        <v>27.4760819</v>
      </c>
      <c r="BO151" s="57">
        <f>IF(UI!$D$19="Less efficient is fine",-0.479 + 0.0553*(BN151) + -0.000521*(BN151)^2,IF(UI!$D$19="More efficient the better",0.099 + -0.00591*(BN151) + 0.000429*(BN151)^2,0.0238*(BN151) + -0.238))</f>
        <v>0.4159307492</v>
      </c>
      <c r="BP151" s="57">
        <v>0.2767189269263648</v>
      </c>
      <c r="BQ151" s="57">
        <f t="shared" si="24"/>
        <v>23.34770317</v>
      </c>
      <c r="BR151" s="57">
        <f>IF(UI!$D$19="Less efficient is fine",-0.479 + 0.0553*(BQ151) + -0.000521*(BQ151)^2,IF(UI!$D$19="More efficient the better",0.099 + -0.00591*(BQ151) + 0.000429*(BQ151)^2,0.0238*(BQ151) + -0.238))</f>
        <v>0.3176753355</v>
      </c>
      <c r="BS151" s="57">
        <v>0.7818409260834105</v>
      </c>
      <c r="BT151" s="57">
        <f t="shared" si="25"/>
        <v>20.93702744</v>
      </c>
      <c r="BU151" s="57">
        <f>IF(UI!$D$19="Less efficient is fine",-0.479 + 0.0553*(BT151) + -0.000521*(BT151)^2,IF(UI!$D$19="More efficient the better",0.099 + -0.00591*(BT151) + 0.000429*(BT151)^2,0.0238*(BT151) + -0.238))</f>
        <v>0.260301253</v>
      </c>
      <c r="BV151" s="57">
        <v>0.4846237765091461</v>
      </c>
      <c r="BW151" s="57">
        <f t="shared" si="26"/>
        <v>16.95351113</v>
      </c>
      <c r="BX151" s="57">
        <f>IF(UI!$D$19="Less efficient is fine",-0.479 + 0.0553*(BW151) + -0.000521*(BW151)^2,IF(UI!$D$19="More efficient the better",0.099 + -0.00591*(BW151) + 0.000429*(BW151)^2,0.0238*(BW151) + -0.238))</f>
        <v>0.1654935648</v>
      </c>
      <c r="BY151" s="57">
        <v>0.28913973674475113</v>
      </c>
      <c r="BZ151" s="57">
        <f t="shared" si="27"/>
        <v>27.90111723</v>
      </c>
      <c r="CA151" s="57">
        <f>IF(UI!$D$19="Less efficient is fine",-0.479 + 0.0553*(BZ151) + -0.000521*(BZ151)^2,IF(UI!$D$19="More efficient the better",0.099 + -0.00591*(BZ151) + 0.000429*(BZ151)^2,0.0238*(BZ151) + -0.238))</f>
        <v>0.42604659</v>
      </c>
      <c r="CB151" s="57">
        <v>0.32126956578063215</v>
      </c>
      <c r="CC151" s="57">
        <f t="shared" si="28"/>
        <v>24.80554885</v>
      </c>
      <c r="CD151" s="57">
        <f>IF(UI!$D$19="Less efficient is fine",-0.479 + 0.0553*(CC151) + -0.000521*(CC151)^2,IF(UI!$D$19="More efficient the better",0.099 + -0.00591*(CC151) + 0.000429*(CC151)^2,0.0238*(CC151) + -0.238))</f>
        <v>0.3523720627</v>
      </c>
      <c r="CE151" s="57">
        <v>0.18054360764632804</v>
      </c>
      <c r="CF151" s="57">
        <f t="shared" si="29"/>
        <v>16.50226332</v>
      </c>
      <c r="CG151" s="57">
        <f>IF(UI!$D$19="Less efficient is fine",-0.479 + 0.0553*(CF151) + -0.000521*(CF151)^2,IF(UI!$D$19="More efficient the better",0.099 + -0.00591*(CF151) + 0.000429*(CF151)^2,0.0238*(CF151) + -0.238))</f>
        <v>0.1547538671</v>
      </c>
      <c r="CH151" s="57">
        <v>0.9976959054736394</v>
      </c>
      <c r="CI151" s="57">
        <f t="shared" si="30"/>
        <v>19.5509919</v>
      </c>
      <c r="CJ151" s="57">
        <f>IF(UI!$D$19="Less efficient is fine",-0.479 + 0.0553*(CI151) + -0.000521*(CI151)^2,IF(UI!$D$19="More efficient the better",0.099 + -0.00591*(CI151) + 0.000429*(CI151)^2,0.0238*(CI151) + -0.238))</f>
        <v>0.2273136073</v>
      </c>
      <c r="CK151" s="57">
        <v>0.4415089974803038</v>
      </c>
      <c r="CL151" s="57">
        <f t="shared" si="31"/>
        <v>25.69845186</v>
      </c>
      <c r="CM151" s="57">
        <f>IF(UI!$D$19="Less efficient is fine",-0.479 + 0.0553*(CL151) + -0.000521*(CL151)^2,IF(UI!$D$19="More efficient the better",0.099 + -0.00591*(CL151) + 0.000429*(CL151)^2,0.0238*(CL151) + -0.238))</f>
        <v>0.3736231543</v>
      </c>
      <c r="CN151" s="57">
        <v>0.022465011804727708</v>
      </c>
      <c r="CO151" s="57">
        <f t="shared" si="32"/>
        <v>23.05983517</v>
      </c>
      <c r="CP151" s="57">
        <f>IF(UI!$D$19="Less efficient is fine",-0.479 + 0.0553*(CO151) + -0.000521*(CO151)^2,IF(UI!$D$19="More efficient the better",0.099 + -0.00591*(CO151) + 0.000429*(CO151)^2,0.0238*(CO151) + -0.238))</f>
        <v>0.3108240771</v>
      </c>
      <c r="CQ151" s="57">
        <v>0.9043673191831259</v>
      </c>
      <c r="CR151" s="57">
        <f t="shared" si="33"/>
        <v>24.02797345</v>
      </c>
      <c r="CS151" s="57">
        <f>IF(UI!$D$19="Less efficient is fine",-0.479 + 0.0553*(CR151) + -0.000521*(CR151)^2,IF(UI!$D$19="More efficient the better",0.099 + -0.00591*(CR151) + 0.000429*(CR151)^2,0.0238*(CR151) + -0.238))</f>
        <v>0.3338657682</v>
      </c>
      <c r="CT151" s="57">
        <v>0.761257651808685</v>
      </c>
      <c r="CU151" s="57">
        <f t="shared" si="34"/>
        <v>17.17533639</v>
      </c>
      <c r="CV151" s="57">
        <f>IF(UI!$D$19="Less efficient is fine",-0.479 + 0.0553*(CU151) + -0.000521*(CU151)^2,IF(UI!$D$19="More efficient the better",0.099 + -0.00591*(CU151) + 0.000429*(CU151)^2,0.0238*(CU151) + -0.238))</f>
        <v>0.1707730061</v>
      </c>
      <c r="CW151" s="57">
        <v>0.7791103519820184</v>
      </c>
      <c r="CX151" s="57">
        <f t="shared" si="35"/>
        <v>24.60607088</v>
      </c>
      <c r="CY151" s="57">
        <f>IF(UI!$D$19="Less efficient is fine",-0.479 + 0.0553*(CX151) + -0.000521*(CX151)^2,IF(UI!$D$19="More efficient the better",0.099 + -0.00591*(CX151) + 0.000429*(CX151)^2,0.0238*(CX151) + -0.238))</f>
        <v>0.3476244869</v>
      </c>
      <c r="CZ151" s="57">
        <v>0.16767784884229187</v>
      </c>
      <c r="DA151" s="57">
        <f t="shared" si="36"/>
        <v>28.60594568</v>
      </c>
      <c r="DB151" s="57">
        <f>IF(UI!$D$19="Less efficient is fine",-0.479 + 0.0553*(DA151) + -0.000521*(DA151)^2,IF(UI!$D$19="Efficient",0.099 + -0.00591*(DA151) + 0.000429*(DA151)^2,0.0238*(DA151) + -0.238))</f>
        <v>0.4428215071</v>
      </c>
      <c r="DC151" s="57">
        <v>0.5466266704378308</v>
      </c>
      <c r="DD151" s="57">
        <f t="shared" si="37"/>
        <v>19.75342499</v>
      </c>
      <c r="DE151" s="57">
        <f>IF(UI!$D$19="Less efficient is fine",-0.479 + 0.0553*(DD151) + -0.000521*(DD151)^2,IF(UI!$D$19="More efficient the better",0.099 + -0.00591*(DD151) + 0.000429*(DD151)^2,0.0238*(DD151) + -0.238))</f>
        <v>0.2321315147</v>
      </c>
      <c r="DF151" s="57">
        <v>0.8883944737675238</v>
      </c>
      <c r="DG151" s="57">
        <f t="shared" si="38"/>
        <v>26.09013303</v>
      </c>
      <c r="DH151" s="57">
        <f>IF(UI!$D$19="Less efficient is fine",-0.479 + 0.0553*(DG151) + -0.000521*(DG151)^2,IF(UI!$D$19="More efficient the better",0.099 + -0.00591*(DG151) + 0.000429*(DG151)^2,0.0238*(DG151) + -0.238))</f>
        <v>0.3829451661</v>
      </c>
      <c r="DI151" s="57">
        <v>0.24753667609965668</v>
      </c>
      <c r="DJ151" s="57">
        <f t="shared" si="39"/>
        <v>30.81445796</v>
      </c>
      <c r="DK151" s="57">
        <f>IF(UI!$D$19="Less efficient is fine",-0.479 + 0.0553*(DJ151) + -0.000521*(DJ151)^2,IF(UI!$D$19="More efficient the better",0.099 + -0.00591*(DJ151) + 0.000429*(DJ151)^2,0.0238*(DJ151) + -0.238))</f>
        <v>0.4953840996</v>
      </c>
      <c r="DL151" s="57">
        <v>0.303721924232742</v>
      </c>
      <c r="DM151" s="57">
        <f t="shared" si="40"/>
        <v>26.33816052</v>
      </c>
      <c r="DN151" s="57">
        <f>IF(UI!$D$19="Less efficient is fine",-0.479 + 0.0553*(DM151) + -0.000521*(DM151)^2,IF(UI!$D$19="More efficient the better",0.099 + -0.00591*(DM151) + 0.000429*(DM151)^2,0.0238*(DM151) + -0.238))</f>
        <v>0.3888482205</v>
      </c>
      <c r="DO151" s="57">
        <v>0.7457309240289979</v>
      </c>
      <c r="DP151" s="57">
        <f t="shared" si="41"/>
        <v>23.58193251</v>
      </c>
      <c r="DQ151" s="57">
        <f>IF(UI!$D$19="Less efficient is fine",-0.479 + 0.0553*(DP151) + -0.000521*(DP151)^2,IF(UI!$D$19="More efficient the better",0.099 + -0.00591*(DP151) + 0.000429*(DP151)^2,0.0238*(DP151) + -0.238))</f>
        <v>0.3232499937</v>
      </c>
      <c r="DR151" s="57">
        <v>0.9487550033445951</v>
      </c>
      <c r="DS151" s="57">
        <f t="shared" si="42"/>
        <v>27.85919408</v>
      </c>
      <c r="DT151" s="57">
        <f>IF(UI!$D$19="Less efficient is fine",-0.479 + 0.0553*(DS151) + -0.000521*(DS151)^2,IF(UI!$D$19="More efficient the better",0.099 + -0.00591*(DS151) + 0.000429*(DS151)^2,0.0238*(DS151) + -0.238))</f>
        <v>0.425048819</v>
      </c>
      <c r="DU151" s="57">
        <v>0.7259123470236294</v>
      </c>
      <c r="DV151" s="57">
        <f t="shared" si="43"/>
        <v>23.33202738</v>
      </c>
      <c r="DW151" s="57">
        <f>IF(UI!$D$19="Less efficient is fine",-0.479 + 0.0553*(DV151) + -0.000521*(DV151)^2,IF(UI!$D$19="More efficient the better",0.099 + -0.00591*(DV151) + 0.000429*(DV151)^2,0.0238*(DV151) + -0.238))</f>
        <v>0.3173022516</v>
      </c>
      <c r="DX151" s="57">
        <v>0.16415949823779008</v>
      </c>
      <c r="DY151" s="99">
        <f t="shared" si="44"/>
        <v>29.86495635</v>
      </c>
      <c r="DZ151" s="57">
        <f>IF(UI!$D$19="Less efficient is fine",-0.479 + 0.0553*(DY151) + -0.000521*(DY151)^2,IF(UI!$D$19="More efficient the better",0.099 + -0.00591*(DY151) + 0.000429*(DY151)^2,0.0238*(DY151) + -0.238))</f>
        <v>0.4727859612</v>
      </c>
      <c r="EA151" s="57">
        <v>0.31594820137052537</v>
      </c>
      <c r="EB151" s="99">
        <f t="shared" si="45"/>
        <v>25.97459559</v>
      </c>
      <c r="EC151" s="57">
        <f>IF(UI!$D$19="Less efficient is fine",-0.479 + 0.0553*(EB151) + -0.000521*(EB151)^2,IF(UI!$D$19="More efficient the better",0.099 + -0.00591*(EB151) + 0.000429*(EB151)^2,0.0238*(EB151) + -0.238))</f>
        <v>0.3801953749</v>
      </c>
      <c r="ED151" s="57">
        <v>0.8393281698198699</v>
      </c>
      <c r="EE151" s="99">
        <f t="shared" si="46"/>
        <v>24.38599767</v>
      </c>
      <c r="EF151" s="57">
        <f>IF(UI!$D$19="Less efficient is fine",-0.479 + 0.0553*(EE151) + -0.000521*(EE151)^2,IF(UI!$D$19="More efficient the better",0.099 + -0.00591*(EE151) + 0.000429*(EE151)^2,0.0238*(EE151) + -0.238))</f>
        <v>0.3423867446</v>
      </c>
      <c r="EG151" s="57">
        <v>0.2898135708149375</v>
      </c>
      <c r="EH151" s="99">
        <f t="shared" si="47"/>
        <v>21.66466367</v>
      </c>
      <c r="EI151" s="57">
        <f>IF(UI!$D$19="Less efficient is fine",-0.479 + 0.0553*(EH151) + -0.000521*(EH151)^2,IF(UI!$D$19="More efficient the better",0.099 + -0.00591*(EH151) + 0.000429*(EH151)^2,0.0238*(EH151) + -0.238))</f>
        <v>0.2776189954</v>
      </c>
      <c r="EJ151" s="57">
        <v>0.935446920903681</v>
      </c>
      <c r="EK151" s="99">
        <f t="shared" si="48"/>
        <v>21.36571528</v>
      </c>
      <c r="EL151" s="57">
        <f>IF(UI!$D$19="Less efficient is fine",-0.479 + 0.0553*(EK151) + -0.000521*(EK151)^2,IF(UI!$D$19="More efficient the better",0.099 + -0.00591*(EK151) + 0.000429*(EK151)^2,0.0238*(EK151) + -0.238))</f>
        <v>0.2705040236</v>
      </c>
      <c r="EM151" s="57">
        <v>0.28973677456629476</v>
      </c>
      <c r="EN151" s="99">
        <f t="shared" si="49"/>
        <v>20.5224632</v>
      </c>
      <c r="EO151" s="57">
        <f>IF(UI!$D$19="Less efficient is fine",-0.479 + 0.0553*(EN151) + -0.000521*(EN151)^2,IF(UI!$D$19="More efficient the better",0.099 + -0.00591*(EN151) + 0.000429*(EN151)^2,0.0238*(EN151) + -0.238))</f>
        <v>0.2504346242</v>
      </c>
      <c r="EP151" s="57">
        <v>0.6213945369321782</v>
      </c>
      <c r="EQ151" s="99">
        <f t="shared" si="50"/>
        <v>32.16164375</v>
      </c>
      <c r="ER151" s="57">
        <f>IF(UI!$D$19="Less efficient is fine",-0.479 + 0.0553*(EQ151) + -0.000521*(EQ151)^2,IF(UI!$D$19="More efficient the better",0.099 + -0.00591*(EQ151) + 0.000429*(EQ151)^2,0.0238*(EQ151) + -0.238))</f>
        <v>0.5274471212</v>
      </c>
      <c r="ES151" s="57">
        <v>0.18565256352510573</v>
      </c>
      <c r="ET151" s="99">
        <f t="shared" si="51"/>
        <v>19.91402217</v>
      </c>
      <c r="EU151" s="57">
        <f>IF(UI!$D$19="Less efficient is fine",-0.479 + 0.0553*(ET151) + -0.000521*(ET151)^2,IF(UI!$D$19="More efficient the better",0.099 + -0.00591*(ET151) + 0.000429*(ET151)^2,0.0238*(ET151) + -0.238))</f>
        <v>0.2359537278</v>
      </c>
      <c r="EV151" s="57">
        <v>0.6779605480542915</v>
      </c>
      <c r="EW151" s="99">
        <f t="shared" si="52"/>
        <v>17.29180443</v>
      </c>
      <c r="EX151" s="57">
        <f>IF(UI!$D$19="Less efficient is fine",-0.479 + 0.0553*(EW151) + -0.000521*(EW151)^2,IF(UI!$D$19="More efficient the better",0.099 + -0.00591*(EW151) + 0.000429*(EW151)^2,0.0238*(EW151) + -0.238))</f>
        <v>0.1735449455</v>
      </c>
      <c r="EY151" s="57">
        <v>0.4666131289958001</v>
      </c>
      <c r="EZ151" s="99">
        <f t="shared" si="53"/>
        <v>13.44905455</v>
      </c>
      <c r="FA151" s="57">
        <f>IF(UI!$D$19="Less efficient is fine",-0.479 + 0.0553*(EZ151) + -0.000521*(EZ151)^2,IF(UI!$D$19="More efficient the better",0.099 + -0.00591*(EZ151) + 0.000429*(EZ151)^2,0.0238*(EZ151) + -0.238))</f>
        <v>0.08208749822</v>
      </c>
      <c r="FB151" s="57">
        <v>0.5181241270865892</v>
      </c>
      <c r="FC151" s="99">
        <f t="shared" si="54"/>
        <v>8.922658021</v>
      </c>
      <c r="FD151" s="57">
        <f>IF(UI!$D$19="Less efficient is fine",-0.479 + 0.0553*(FC151) + -0.000521*(FC151)^2,IF(UI!$D$19="More efficient the better",0.099 + -0.00591*(FC151) + 0.000429*(FC151)^2,0.0238*(FC151) + -0.238))</f>
        <v>-0.02564073911</v>
      </c>
      <c r="FE151" s="57">
        <v>0.1875732369974642</v>
      </c>
      <c r="FF151" s="57">
        <f t="shared" si="55"/>
        <v>34.65615024</v>
      </c>
      <c r="FG151" s="57">
        <f>IF(UI!$D$19="Less efficient is fine",-0.479 + 0.0553*(FF151) + -0.000521*(FF151)^2,IF(UI!$D$19="More efficient the better",0.099 + -0.00591*(FF151) + 0.000429*(FF151)^2,0.0238*(FF151) + -0.238))</f>
        <v>0.5868163758</v>
      </c>
    </row>
    <row r="152" ht="15.75" customHeight="1">
      <c r="A152" s="57">
        <f t="shared" si="1"/>
        <v>0.9577469846</v>
      </c>
      <c r="B152" s="57">
        <v>0.7537868696910682</v>
      </c>
      <c r="C152" s="57">
        <f t="shared" si="2"/>
        <v>29.47479457</v>
      </c>
      <c r="D152" s="57">
        <f>IF(UI!$D$19="Less efficient is fine",-0.479 + 0.0553*(C152) + -0.000521*(C152)^2,IF(UI!$D$19="More efficient the better",0.099 + -0.00591*(C152) + 0.000429*(C152)^2,0.0238*(C152) + -0.238))</f>
        <v>0.4635001107</v>
      </c>
      <c r="E152" s="57">
        <v>0.6275583845234531</v>
      </c>
      <c r="F152" s="57">
        <f t="shared" si="3"/>
        <v>20.35062676</v>
      </c>
      <c r="G152" s="57">
        <f>IF(UI!$D$19="Less efficient is fine",-0.479 + 0.0553*(F152) + -0.000521*(F152)^2,IF(UI!$D$19="More efficient the better",0.099 + -0.00591*(F152) + 0.000429*(F152)^2,0.0238*(F152) + -0.238))</f>
        <v>0.246344917</v>
      </c>
      <c r="H152" s="57">
        <v>0.372695059456322</v>
      </c>
      <c r="I152" s="57">
        <f t="shared" si="4"/>
        <v>33.15839946</v>
      </c>
      <c r="J152" s="57">
        <f>IF(UI!$D$19="Less efficient is fine",-0.479 + 0.0553*(I152) + -0.000521*(I152)^2,IF(UI!$D$19="More efficient the better",0.099 + -0.00591*(I152) + 0.000429*(I152)^2,0.0238*(I152) + -0.238))</f>
        <v>0.5511699072</v>
      </c>
      <c r="K152" s="57">
        <v>0.9079985108577416</v>
      </c>
      <c r="L152" s="99">
        <f t="shared" si="5"/>
        <v>20.59526982</v>
      </c>
      <c r="M152" s="57">
        <f>IF(UI!$D$19="Less efficient is fine",-0.479 + 0.0553*(L152) + -0.000521*(L152)^2,IF(UI!$D$19="More efficient the better",0.099 + -0.00591*(L152) + 0.000429*(L152)^2,0.0238*(L152) + -0.238))</f>
        <v>0.2521674216</v>
      </c>
      <c r="N152" s="57">
        <v>0.10306801005434962</v>
      </c>
      <c r="O152" s="57">
        <f t="shared" si="6"/>
        <v>24.04309922</v>
      </c>
      <c r="P152" s="57">
        <f>IF(UI!$D$19="Less efficient is fine",-0.479 + 0.0553*(O152) + -0.000521*(O152)^2,IF(UI!$D$19="More efficient the better",0.099 + -0.00591*(O152) + 0.000429*(O152)^2,0.0238*(O152) + -0.238))</f>
        <v>0.3342257613</v>
      </c>
      <c r="Q152" s="57">
        <v>0.5534278224698489</v>
      </c>
      <c r="R152" s="57">
        <f t="shared" si="7"/>
        <v>17.61339652</v>
      </c>
      <c r="S152" s="57">
        <f>IF(UI!$D$19="Less efficient is fine",-0.479 + 0.0553*(R152) + -0.000521*(R152)^2,IF(UI!$D$19="More efficient the better",0.099 + -0.00591*(R152) + 0.000429*(R152)^2,0.0238*(R152) + -0.238))</f>
        <v>0.1811988371</v>
      </c>
      <c r="T152" s="57">
        <v>0.9106673432218838</v>
      </c>
      <c r="U152" s="57">
        <f t="shared" si="8"/>
        <v>27.08880693</v>
      </c>
      <c r="V152" s="57">
        <f>IF(UI!$D$19="Less efficient is fine",-0.479 + 0.0553*(U152) + -0.000521*(U152)^2,IF(UI!$D$19="More efficient the better",0.099 + -0.00591*(U152) + 0.000429*(U152)^2,0.0238*(U152) + -0.238))</f>
        <v>0.406713605</v>
      </c>
      <c r="W152" s="57">
        <v>0.28843977641445895</v>
      </c>
      <c r="X152" s="57">
        <f t="shared" si="9"/>
        <v>21.03810349</v>
      </c>
      <c r="Y152" s="57">
        <f>IF(UI!$D$19="Less efficient is fine",-0.479 + 0.0553*(X152) + -0.000521*(X152)^2,IF(UI!$D$19="More efficient the better",0.099 + -0.00591*(X152) + 0.000429*(X152)^2,0.0238*(X152) + -0.238))</f>
        <v>0.2627068632</v>
      </c>
      <c r="Z152" s="57">
        <v>0.6906344233205541</v>
      </c>
      <c r="AA152" s="57">
        <f t="shared" si="10"/>
        <v>22.0529841</v>
      </c>
      <c r="AB152" s="57">
        <f>IF(UI!$D$19="Less efficient is fine",-0.479 + 0.0553*(AA152) + -0.000521*(AA152)^2,IF(UI!$D$19="More efficient the better",0.099 + -0.00591*(AA152) + 0.000429*(AA152)^2,0.0238*(AA152) + -0.238))</f>
        <v>0.2868610215</v>
      </c>
      <c r="AC152" s="57">
        <v>0.3323038688917045</v>
      </c>
      <c r="AD152" s="57">
        <f t="shared" si="11"/>
        <v>27.44570432</v>
      </c>
      <c r="AE152" s="57">
        <f>IF(UI!$D$19="Less efficient is fine",-0.479 + 0.0553*(AD152) + -0.000521*(AD152)^2,IF(UI!$D$19="More efficient the better",0.099 + -0.00591*(AD152) + 0.000429*(AD152)^2,0.0238*(AD152) + -0.238))</f>
        <v>0.4152077629</v>
      </c>
      <c r="AF152" s="57">
        <v>0.0547694023185229</v>
      </c>
      <c r="AG152" s="57">
        <f t="shared" si="12"/>
        <v>26.40699071</v>
      </c>
      <c r="AH152" s="57">
        <f>IF(UI!$D$19="Less efficient is fine",-0.479 + 0.0553*(AG152) + -0.000521*(AG152)^2,IF(UI!$D$19="More efficient the better",0.099 + -0.00591*(AG152) + 0.000429*(AG152)^2,0.0238*(AG152) + -0.238))</f>
        <v>0.3904863788</v>
      </c>
      <c r="AI152" s="57">
        <v>0.8734180880089714</v>
      </c>
      <c r="AJ152" s="57">
        <f t="shared" si="13"/>
        <v>25.30258922</v>
      </c>
      <c r="AK152" s="57">
        <f>IF(UI!$D$19="Less efficient is fine",-0.479 + 0.0553*(AJ152) + -0.000521*(AJ152)^2,IF(UI!$D$19="More efficient the better",0.099 + -0.00591*(AJ152) + 0.000429*(AJ152)^2,0.0238*(AJ152) + -0.238))</f>
        <v>0.3642016234</v>
      </c>
      <c r="AL152" s="57">
        <v>0.6314966438874469</v>
      </c>
      <c r="AM152" s="57">
        <f t="shared" si="14"/>
        <v>20.28124557</v>
      </c>
      <c r="AN152" s="57">
        <f>IF(UI!$D$19="Less efficient is fine",-0.479 + 0.0553*(AM152) + -0.000521*(AM152)^2,IF(UI!$D$19="More efficient the better",0.099 + -0.00591*(AM152) + 0.000429*(AM152)^2,0.0238*(AM152) + -0.238))</f>
        <v>0.2446936445</v>
      </c>
      <c r="AO152" s="57">
        <v>0.7269908196002469</v>
      </c>
      <c r="AP152" s="57">
        <f t="shared" si="15"/>
        <v>18.99689982</v>
      </c>
      <c r="AQ152" s="57">
        <f>IF(UI!$D$19="Less efficient is fine",-0.479 + 0.0553*(AP152) + -0.000521*(AP152)^2,IF(UI!$D$19="More efficient the better",0.099 + -0.00591*(AP152) + 0.000429*(AP152)^2,0.0238*(AP152) + -0.238))</f>
        <v>0.2141262156</v>
      </c>
      <c r="AR152" s="57">
        <v>0.4114110273533058</v>
      </c>
      <c r="AS152" s="57">
        <f t="shared" si="16"/>
        <v>29.98902467</v>
      </c>
      <c r="AT152" s="57">
        <f>IF(UI!$D$19="Less efficient is fine",-0.479 + 0.0553*(AS152) + -0.000521*(AS152)^2,IF(UI!$D$19="More efficient the better",0.099 + -0.00591*(AS152) + 0.000429*(AS152)^2,0.0238*(AS152) + -0.238))</f>
        <v>0.4757387871</v>
      </c>
      <c r="AU152" s="57">
        <v>0.6968672682332249</v>
      </c>
      <c r="AV152" s="57">
        <f t="shared" si="17"/>
        <v>22.50125866</v>
      </c>
      <c r="AW152" s="57">
        <f>IF(UI!$D$19="Less efficient is fine",-0.479 + 0.0553*(AV152) + -0.000521*(AV152)^2,IF(UI!$D$19="More efficient the better",0.099 + -0.00591*(AV152) + 0.000429*(AV152)^2,0.0238*(AV152) + -0.238))</f>
        <v>0.297529956</v>
      </c>
      <c r="AX152" s="57">
        <v>0.9399541335772862</v>
      </c>
      <c r="AY152" s="57">
        <f t="shared" si="18"/>
        <v>28.1449576</v>
      </c>
      <c r="AZ152" s="57">
        <f>IF(UI!$D$19="Less efficient is fine",-0.479 + 0.0553*(AY152) + -0.000521*(AY152)^2,IF(UI!$D$19="More efficient the better",0.099 + -0.00591*(AY152) + 0.000429*(AY152)^2,0.0238*(AY152) + -0.238))</f>
        <v>0.4318499908</v>
      </c>
      <c r="BA152" s="57">
        <v>0.8265294744288435</v>
      </c>
      <c r="BB152" s="57">
        <f t="shared" si="19"/>
        <v>20.47453056</v>
      </c>
      <c r="BC152" s="57">
        <f>IF(UI!$D$19="Less efficient is fine",-0.479 + 0.0553*(BB152) + -0.000521*(BB152)^2,IF(UI!$D$19="More efficient the better",0.099 + -0.00591*(BB152) + 0.000429*(BB152)^2,0.0238*(BB152) + -0.238))</f>
        <v>0.2492938274</v>
      </c>
      <c r="BD152" s="57">
        <v>0.7740339904164191</v>
      </c>
      <c r="BE152" s="57">
        <f t="shared" si="20"/>
        <v>20.79082652</v>
      </c>
      <c r="BF152" s="57">
        <f>IF(UI!$D$19="Less efficient is fine",-0.479 + 0.0553*(BE152) + -0.000521*(BE152)^2,IF(UI!$D$19="More efficient the better",0.099 + -0.00591*(BE152) + 0.000429*(BE152)^2,0.0238*(BE152) + -0.238))</f>
        <v>0.2568216713</v>
      </c>
      <c r="BG152" s="57">
        <v>0.8812928435193692</v>
      </c>
      <c r="BH152" s="57">
        <f t="shared" si="21"/>
        <v>27.234759</v>
      </c>
      <c r="BI152" s="57">
        <f>IF(UI!$D$19="Less efficient is fine",-0.479 + 0.0553*(BH152) + -0.000521*(BH152)^2,IF(UI!$D$19="More efficient the better",0.099 + -0.00591*(BH152) + 0.000429*(BH152)^2,0.0238*(BH152) + -0.238))</f>
        <v>0.4101872641</v>
      </c>
      <c r="BJ152" s="57">
        <v>0.529130416387179</v>
      </c>
      <c r="BK152" s="57">
        <f t="shared" si="22"/>
        <v>12.76728465</v>
      </c>
      <c r="BL152" s="57">
        <f>IF(UI!$D$19="Less efficient is fine",-0.479 + 0.0553*(BK152) + -0.000521*(BK152)^2,IF(UI!$D$19="More efficient the better",0.099 + -0.00591*(BK152) + 0.000429*(BK152)^2,0.0238*(BK152) + -0.238))</f>
        <v>0.06586137464</v>
      </c>
      <c r="BM152" s="57">
        <v>0.3975547428363315</v>
      </c>
      <c r="BN152" s="57">
        <f t="shared" si="23"/>
        <v>27.90429016</v>
      </c>
      <c r="BO152" s="57">
        <f>IF(UI!$D$19="Less efficient is fine",-0.479 + 0.0553*(BN152) + -0.000521*(BN152)^2,IF(UI!$D$19="More efficient the better",0.099 + -0.00591*(BN152) + 0.000429*(BN152)^2,0.0238*(BN152) + -0.238))</f>
        <v>0.4261221057</v>
      </c>
      <c r="BP152" s="57">
        <v>0.1754812565000785</v>
      </c>
      <c r="BQ152" s="57">
        <f t="shared" si="24"/>
        <v>22.66589401</v>
      </c>
      <c r="BR152" s="57">
        <f>IF(UI!$D$19="Less efficient is fine",-0.479 + 0.0553*(BQ152) + -0.000521*(BQ152)^2,IF(UI!$D$19="More efficient the better",0.099 + -0.00591*(BQ152) + 0.000429*(BQ152)^2,0.0238*(BQ152) + -0.238))</f>
        <v>0.3014482775</v>
      </c>
      <c r="BS152" s="57">
        <v>0.5383413842131652</v>
      </c>
      <c r="BT152" s="57">
        <f t="shared" si="25"/>
        <v>18.63488715</v>
      </c>
      <c r="BU152" s="57">
        <f>IF(UI!$D$19="Less efficient is fine",-0.479 + 0.0553*(BT152) + -0.000521*(BT152)^2,IF(UI!$D$19="More efficient the better",0.099 + -0.00591*(BT152) + 0.000429*(BT152)^2,0.0238*(BT152) + -0.238))</f>
        <v>0.2055103141</v>
      </c>
      <c r="BV152" s="57">
        <v>0.015679847501039568</v>
      </c>
      <c r="BW152" s="57">
        <f t="shared" si="26"/>
        <v>14.53126006</v>
      </c>
      <c r="BX152" s="57">
        <f>IF(UI!$D$19="Less efficient is fine",-0.479 + 0.0553*(BW152) + -0.000521*(BW152)^2,IF(UI!$D$19="More efficient the better",0.099 + -0.00591*(BW152) + 0.000429*(BW152)^2,0.0238*(BW152) + -0.238))</f>
        <v>0.1078439895</v>
      </c>
      <c r="BY152" s="57">
        <v>0.03436001810912359</v>
      </c>
      <c r="BZ152" s="57">
        <f t="shared" si="27"/>
        <v>26.65536267</v>
      </c>
      <c r="CA152" s="57">
        <f>IF(UI!$D$19="Less efficient is fine",-0.479 + 0.0553*(BZ152) + -0.000521*(BZ152)^2,IF(UI!$D$19="More efficient the better",0.099 + -0.00591*(BZ152) + 0.000429*(BZ152)^2,0.0238*(BZ152) + -0.238))</f>
        <v>0.3963976315</v>
      </c>
      <c r="CB152" s="57">
        <v>0.5439750242065529</v>
      </c>
      <c r="CC152" s="57">
        <f t="shared" si="28"/>
        <v>19.97777975</v>
      </c>
      <c r="CD152" s="57">
        <f>IF(UI!$D$19="Less efficient is fine",-0.479 + 0.0553*(CC152) + -0.000521*(CC152)^2,IF(UI!$D$19="More efficient the better",0.099 + -0.00591*(CC152) + 0.000429*(CC152)^2,0.0238*(CC152) + -0.238))</f>
        <v>0.2374711581</v>
      </c>
      <c r="CE152" s="57">
        <v>0.4224080746857718</v>
      </c>
      <c r="CF152" s="57">
        <f t="shared" si="29"/>
        <v>17.29784702</v>
      </c>
      <c r="CG152" s="57">
        <f>IF(UI!$D$19="Less efficient is fine",-0.479 + 0.0553*(CF152) + -0.000521*(CF152)^2,IF(UI!$D$19="More efficient the better",0.099 + -0.00591*(CF152) + 0.000429*(CF152)^2,0.0238*(CF152) + -0.238))</f>
        <v>0.1736887591</v>
      </c>
      <c r="CH152" s="57">
        <v>0.1874706484271782</v>
      </c>
      <c r="CI152" s="57">
        <f t="shared" si="30"/>
        <v>16.53081126</v>
      </c>
      <c r="CJ152" s="57">
        <f>IF(UI!$D$19="Less efficient is fine",-0.479 + 0.0553*(CI152) + -0.000521*(CI152)^2,IF(UI!$D$19="More efficient the better",0.099 + -0.00591*(CI152) + 0.000429*(CI152)^2,0.0238*(CI152) + -0.238))</f>
        <v>0.1554333079</v>
      </c>
      <c r="CK152" s="57">
        <v>0.7147465087795768</v>
      </c>
      <c r="CL152" s="57">
        <f t="shared" si="31"/>
        <v>22.38803694</v>
      </c>
      <c r="CM152" s="57">
        <f>IF(UI!$D$19="Less efficient is fine",-0.479 + 0.0553*(CL152) + -0.000521*(CL152)^2,IF(UI!$D$19="More efficient the better",0.099 + -0.00591*(CL152) + 0.000429*(CL152)^2,0.0238*(CL152) + -0.238))</f>
        <v>0.2948352792</v>
      </c>
      <c r="CN152" s="57">
        <v>0.01568719193860202</v>
      </c>
      <c r="CO152" s="57">
        <f t="shared" si="32"/>
        <v>22.88564078</v>
      </c>
      <c r="CP152" s="57">
        <f>IF(UI!$D$19="Less efficient is fine",-0.479 + 0.0553*(CO152) + -0.000521*(CO152)^2,IF(UI!$D$19="More efficient the better",0.099 + -0.00591*(CO152) + 0.000429*(CO152)^2,0.0238*(CO152) + -0.238))</f>
        <v>0.3066782506</v>
      </c>
      <c r="CQ152" s="57">
        <v>0.3701141220022476</v>
      </c>
      <c r="CR152" s="57">
        <f t="shared" si="33"/>
        <v>22.73200849</v>
      </c>
      <c r="CS152" s="57">
        <f>IF(UI!$D$19="Less efficient is fine",-0.479 + 0.0553*(CR152) + -0.000521*(CR152)^2,IF(UI!$D$19="More efficient the better",0.099 + -0.00591*(CR152) + 0.000429*(CR152)^2,0.0238*(CR152) + -0.238))</f>
        <v>0.3030218021</v>
      </c>
      <c r="CT152" s="57">
        <v>0.6658156309554338</v>
      </c>
      <c r="CU152" s="57">
        <f t="shared" si="34"/>
        <v>16.29185004</v>
      </c>
      <c r="CV152" s="57">
        <f>IF(UI!$D$19="Less efficient is fine",-0.479 + 0.0553*(CU152) + -0.000521*(CU152)^2,IF(UI!$D$19="More efficient the better",0.099 + -0.00591*(CU152) + 0.000429*(CU152)^2,0.0238*(CU152) + -0.238))</f>
        <v>0.1497460309</v>
      </c>
      <c r="CW152" s="57">
        <v>0.10767178642338271</v>
      </c>
      <c r="CX152" s="57">
        <f t="shared" si="35"/>
        <v>25.08823067</v>
      </c>
      <c r="CY152" s="57">
        <f>IF(UI!$D$19="Less efficient is fine",-0.479 + 0.0553*(CX152) + -0.000521*(CX152)^2,IF(UI!$D$19="More efficient the better",0.099 + -0.00591*(CX152) + 0.000429*(CX152)^2,0.0238*(CX152) + -0.238))</f>
        <v>0.3590998901</v>
      </c>
      <c r="CZ152" s="57">
        <v>0.8017680211988685</v>
      </c>
      <c r="DA152" s="57">
        <f t="shared" si="36"/>
        <v>27.62336946</v>
      </c>
      <c r="DB152" s="57">
        <f>IF(UI!$D$19="Less efficient is fine",-0.479 + 0.0553*(DA152) + -0.000521*(DA152)^2,IF(UI!$D$19="Efficient",0.099 + -0.00591*(DA152) + 0.000429*(DA152)^2,0.0238*(DA152) + -0.238))</f>
        <v>0.4194361931</v>
      </c>
      <c r="DC152" s="57">
        <v>0.5659539937523921</v>
      </c>
      <c r="DD152" s="57">
        <f t="shared" si="37"/>
        <v>19.93111526</v>
      </c>
      <c r="DE152" s="57">
        <f>IF(UI!$D$19="Less efficient is fine",-0.479 + 0.0553*(DD152) + -0.000521*(DD152)^2,IF(UI!$D$19="More efficient the better",0.099 + -0.00591*(DD152) + 0.000429*(DD152)^2,0.0238*(DD152) + -0.238))</f>
        <v>0.2363605432</v>
      </c>
      <c r="DF152" s="57">
        <v>0.4571092981709921</v>
      </c>
      <c r="DG152" s="57">
        <f t="shared" si="38"/>
        <v>26.82459116</v>
      </c>
      <c r="DH152" s="57">
        <f>IF(UI!$D$19="Less efficient is fine",-0.479 + 0.0553*(DG152) + -0.000521*(DG152)^2,IF(UI!$D$19="More efficient the better",0.099 + -0.00591*(DG152) + 0.000429*(DG152)^2,0.0238*(DG152) + -0.238))</f>
        <v>0.4004252696</v>
      </c>
      <c r="DI152" s="57">
        <v>0.3650456778791369</v>
      </c>
      <c r="DJ152" s="57">
        <f t="shared" si="39"/>
        <v>31.41781534</v>
      </c>
      <c r="DK152" s="57">
        <f>IF(UI!$D$19="Less efficient is fine",-0.479 + 0.0553*(DJ152) + -0.000521*(DJ152)^2,IF(UI!$D$19="More efficient the better",0.099 + -0.00591*(DJ152) + 0.000429*(DJ152)^2,0.0238*(DJ152) + -0.238))</f>
        <v>0.5097440051</v>
      </c>
      <c r="DL152" s="57">
        <v>0.9573798942160123</v>
      </c>
      <c r="DM152" s="57">
        <f t="shared" si="40"/>
        <v>27.37236663</v>
      </c>
      <c r="DN152" s="57">
        <f>IF(UI!$D$19="Less efficient is fine",-0.479 + 0.0553*(DM152) + -0.000521*(DM152)^2,IF(UI!$D$19="More efficient the better",0.099 + -0.00591*(DM152) + 0.000429*(DM152)^2,0.0238*(DM152) + -0.238))</f>
        <v>0.4134623257</v>
      </c>
      <c r="DO152" s="57">
        <v>0.40678613707668076</v>
      </c>
      <c r="DP152" s="57">
        <f t="shared" si="41"/>
        <v>26.70594724</v>
      </c>
      <c r="DQ152" s="57">
        <f>IF(UI!$D$19="Less efficient is fine",-0.479 + 0.0553*(DP152) + -0.000521*(DP152)^2,IF(UI!$D$19="More efficient the better",0.099 + -0.00591*(DP152) + 0.000429*(DP152)^2,0.0238*(DP152) + -0.238))</f>
        <v>0.3976015443</v>
      </c>
      <c r="DR152" s="57">
        <v>0.5905457126419347</v>
      </c>
      <c r="DS152" s="57">
        <f t="shared" si="42"/>
        <v>22.12193995</v>
      </c>
      <c r="DT152" s="57">
        <f>IF(UI!$D$19="Less efficient is fine",-0.479 + 0.0553*(DS152) + -0.000521*(DS152)^2,IF(UI!$D$19="More efficient the better",0.099 + -0.00591*(DS152) + 0.000429*(DS152)^2,0.0238*(DS152) + -0.238))</f>
        <v>0.2885021707</v>
      </c>
      <c r="DU152" s="57">
        <v>0.03639595694287434</v>
      </c>
      <c r="DV152" s="57">
        <f t="shared" si="43"/>
        <v>25.40469965</v>
      </c>
      <c r="DW152" s="57">
        <f>IF(UI!$D$19="Less efficient is fine",-0.479 + 0.0553*(DV152) + -0.000521*(DV152)^2,IF(UI!$D$19="More efficient the better",0.099 + -0.00591*(DV152) + 0.000429*(DV152)^2,0.0238*(DV152) + -0.238))</f>
        <v>0.3666318517</v>
      </c>
      <c r="DX152" s="57">
        <v>0.6274009247176623</v>
      </c>
      <c r="DY152" s="99">
        <f t="shared" si="44"/>
        <v>26.08067291</v>
      </c>
      <c r="DZ152" s="57">
        <f>IF(UI!$D$19="Less efficient is fine",-0.479 + 0.0553*(DY152) + -0.000521*(DY152)^2,IF(UI!$D$19="More efficient the better",0.099 + -0.00591*(DY152) + 0.000429*(DY152)^2,0.0238*(DY152) + -0.238))</f>
        <v>0.3827200153</v>
      </c>
      <c r="EA152" s="57">
        <v>0.09727135540845966</v>
      </c>
      <c r="EB152" s="99">
        <f t="shared" si="45"/>
        <v>24.20534981</v>
      </c>
      <c r="EC152" s="57">
        <f>IF(UI!$D$19="Less efficient is fine",-0.479 + 0.0553*(EB152) + -0.000521*(EB152)^2,IF(UI!$D$19="More efficient the better",0.099 + -0.00591*(EB152) + 0.000429*(EB152)^2,0.0238*(EB152) + -0.238))</f>
        <v>0.3380873254</v>
      </c>
      <c r="ED152" s="57">
        <v>0.8418699561863126</v>
      </c>
      <c r="EE152" s="99">
        <f t="shared" si="46"/>
        <v>24.42263932</v>
      </c>
      <c r="EF152" s="57">
        <f>IF(UI!$D$19="Less efficient is fine",-0.479 + 0.0553*(EE152) + -0.000521*(EE152)^2,IF(UI!$D$19="More efficient the better",0.099 + -0.00591*(EE152) + 0.000429*(EE152)^2,0.0238*(EE152) + -0.238))</f>
        <v>0.3432588158</v>
      </c>
      <c r="EG152" s="57">
        <v>0.08690697244197532</v>
      </c>
      <c r="EH152" s="99">
        <f t="shared" si="47"/>
        <v>20.45918499</v>
      </c>
      <c r="EI152" s="57">
        <f>IF(UI!$D$19="Less efficient is fine",-0.479 + 0.0553*(EH152) + -0.000521*(EH152)^2,IF(UI!$D$19="More efficient the better",0.099 + -0.00591*(EH152) + 0.000429*(EH152)^2,0.0238*(EH152) + -0.238))</f>
        <v>0.2489286027</v>
      </c>
      <c r="EJ152" s="57">
        <v>0.08725231103958742</v>
      </c>
      <c r="EK152" s="99">
        <f t="shared" si="48"/>
        <v>20.04434376</v>
      </c>
      <c r="EL152" s="57">
        <f>IF(UI!$D$19="Less efficient is fine",-0.479 + 0.0553*(EK152) + -0.000521*(EK152)^2,IF(UI!$D$19="More efficient the better",0.099 + -0.00591*(EK152) + 0.000429*(EK152)^2,0.0238*(EK152) + -0.238))</f>
        <v>0.2390553815</v>
      </c>
      <c r="EM152" s="57">
        <v>0.8303921982210077</v>
      </c>
      <c r="EN152" s="99">
        <f t="shared" si="49"/>
        <v>19.22547283</v>
      </c>
      <c r="EO152" s="57">
        <f>IF(UI!$D$19="Less efficient is fine",-0.479 + 0.0553*(EN152) + -0.000521*(EN152)^2,IF(UI!$D$19="More efficient the better",0.099 + -0.00591*(EN152) + 0.000429*(EN152)^2,0.0238*(EN152) + -0.238))</f>
        <v>0.2195662534</v>
      </c>
      <c r="EP152" s="57">
        <v>0.45207225959398634</v>
      </c>
      <c r="EQ152" s="99">
        <f t="shared" si="50"/>
        <v>37.83667942</v>
      </c>
      <c r="ER152" s="57">
        <f>IF(UI!$D$19="Less efficient is fine",-0.479 + 0.0553*(EQ152) + -0.000521*(EQ152)^2,IF(UI!$D$19="More efficient the better",0.099 + -0.00591*(EQ152) + 0.000429*(EQ152)^2,0.0238*(EQ152) + -0.238))</f>
        <v>0.6625129703</v>
      </c>
      <c r="ES152" s="57">
        <v>0.1857286017589418</v>
      </c>
      <c r="ET152" s="99">
        <f t="shared" si="51"/>
        <v>19.91420933</v>
      </c>
      <c r="EU152" s="57">
        <f>IF(UI!$D$19="Less efficient is fine",-0.479 + 0.0553*(ET152) + -0.000521*(ET152)^2,IF(UI!$D$19="More efficient the better",0.099 + -0.00591*(ET152) + 0.000429*(ET152)^2,0.0238*(ET152) + -0.238))</f>
        <v>0.2359581822</v>
      </c>
      <c r="EV152" s="57">
        <v>0.7558329771735716</v>
      </c>
      <c r="EW152" s="99">
        <f t="shared" si="52"/>
        <v>18.28815855</v>
      </c>
      <c r="EX152" s="57">
        <f>IF(UI!$D$19="Less efficient is fine",-0.479 + 0.0553*(EW152) + -0.000521*(EW152)^2,IF(UI!$D$19="More efficient the better",0.099 + -0.00591*(EW152) + 0.000429*(EW152)^2,0.0238*(EW152) + -0.238))</f>
        <v>0.1972581734</v>
      </c>
      <c r="EY152" s="57">
        <v>0.08929750507568346</v>
      </c>
      <c r="EZ152" s="99">
        <f t="shared" si="53"/>
        <v>12.63390754</v>
      </c>
      <c r="FA152" s="57">
        <f>IF(UI!$D$19="Less efficient is fine",-0.479 + 0.0553*(EZ152) + -0.000521*(EZ152)^2,IF(UI!$D$19="More efficient the better",0.099 + -0.00591*(EZ152) + 0.000429*(EZ152)^2,0.0238*(EZ152) + -0.238))</f>
        <v>0.06268699952</v>
      </c>
      <c r="FB152" s="57">
        <v>0.2583206085830386</v>
      </c>
      <c r="FC152" s="99">
        <f t="shared" si="54"/>
        <v>11.07816638</v>
      </c>
      <c r="FD152" s="57">
        <f>IF(UI!$D$19="Less efficient is fine",-0.479 + 0.0553*(FC152) + -0.000521*(FC152)^2,IF(UI!$D$19="More efficient the better",0.099 + -0.00591*(FC152) + 0.000429*(FC152)^2,0.0238*(FC152) + -0.238))</f>
        <v>0.0256603598</v>
      </c>
      <c r="FE152" s="57">
        <v>0.4286729606524813</v>
      </c>
      <c r="FF152" s="57">
        <f t="shared" si="55"/>
        <v>38.57412201</v>
      </c>
      <c r="FG152" s="57">
        <f>IF(UI!$D$19="Less efficient is fine",-0.479 + 0.0553*(FF152) + -0.000521*(FF152)^2,IF(UI!$D$19="More efficient the better",0.099 + -0.00591*(FF152) + 0.000429*(FF152)^2,0.0238*(FF152) + -0.238))</f>
        <v>0.6800641037</v>
      </c>
    </row>
    <row r="153" ht="15.75" customHeight="1">
      <c r="A153" s="57">
        <f t="shared" si="1"/>
        <v>0.3740873968</v>
      </c>
      <c r="B153" s="57">
        <v>0.5341643516825987</v>
      </c>
      <c r="C153" s="57">
        <f t="shared" si="2"/>
        <v>25.89807509</v>
      </c>
      <c r="D153" s="57">
        <f>IF(UI!$D$19="Less efficient is fine",-0.479 + 0.0553*(C153) + -0.000521*(C153)^2,IF(UI!$D$19="More efficient the better",0.099 + -0.00591*(C153) + 0.000429*(C153)^2,0.0238*(C153) + -0.238))</f>
        <v>0.3783741871</v>
      </c>
      <c r="E153" s="57">
        <v>0.5984419417874874</v>
      </c>
      <c r="F153" s="57">
        <f t="shared" si="3"/>
        <v>19.9805432</v>
      </c>
      <c r="G153" s="57">
        <f>IF(UI!$D$19="Less efficient is fine",-0.479 + 0.0553*(F153) + -0.000521*(F153)^2,IF(UI!$D$19="More efficient the better",0.099 + -0.00591*(F153) + 0.000429*(F153)^2,0.0238*(F153) + -0.238))</f>
        <v>0.2375369282</v>
      </c>
      <c r="H153" s="57">
        <v>0.6428524566550633</v>
      </c>
      <c r="I153" s="57">
        <f t="shared" si="4"/>
        <v>28.26551789</v>
      </c>
      <c r="J153" s="57">
        <f>IF(UI!$D$19="Less efficient is fine",-0.479 + 0.0553*(I153) + -0.000521*(I153)^2,IF(UI!$D$19="More efficient the better",0.099 + -0.00591*(I153) + 0.000429*(I153)^2,0.0238*(I153) + -0.238))</f>
        <v>0.4347193258</v>
      </c>
      <c r="K153" s="57">
        <v>0.9482157073023193</v>
      </c>
      <c r="L153" s="99">
        <f t="shared" si="5"/>
        <v>21.44562711</v>
      </c>
      <c r="M153" s="57">
        <f>IF(UI!$D$19="Less efficient is fine",-0.479 + 0.0553*(L153) + -0.000521*(L153)^2,IF(UI!$D$19="More efficient the better",0.099 + -0.00591*(L153) + 0.000429*(L153)^2,0.0238*(L153) + -0.238))</f>
        <v>0.2724059251</v>
      </c>
      <c r="N153" s="57">
        <v>0.7285172274069993</v>
      </c>
      <c r="O153" s="57">
        <f t="shared" si="6"/>
        <v>22.95334596</v>
      </c>
      <c r="P153" s="57">
        <f>IF(UI!$D$19="Less efficient is fine",-0.479 + 0.0553*(O153) + -0.000521*(O153)^2,IF(UI!$D$19="More efficient the better",0.099 + -0.00591*(O153) + 0.000429*(O153)^2,0.0238*(O153) + -0.238))</f>
        <v>0.3082896338</v>
      </c>
      <c r="Q153" s="57">
        <v>0.6765615408647024</v>
      </c>
      <c r="R153" s="57">
        <f t="shared" si="7"/>
        <v>18.86266455</v>
      </c>
      <c r="S153" s="57">
        <f>IF(UI!$D$19="Less efficient is fine",-0.479 + 0.0553*(R153) + -0.000521*(R153)^2,IF(UI!$D$19="More efficient the better",0.099 + -0.00591*(R153) + 0.000429*(R153)^2,0.0238*(R153) + -0.238))</f>
        <v>0.2109314163</v>
      </c>
      <c r="T153" s="57">
        <v>0.8373897818188244</v>
      </c>
      <c r="U153" s="57">
        <f t="shared" si="8"/>
        <v>25.37393338</v>
      </c>
      <c r="V153" s="57">
        <f>IF(UI!$D$19="Less efficient is fine",-0.479 + 0.0553*(U153) + -0.000521*(U153)^2,IF(UI!$D$19="More efficient the better",0.099 + -0.00591*(U153) + 0.000429*(U153)^2,0.0238*(U153) + -0.238))</f>
        <v>0.3658996143</v>
      </c>
      <c r="W153" s="57">
        <v>0.5566395444217443</v>
      </c>
      <c r="X153" s="57">
        <f t="shared" si="9"/>
        <v>17.16645936</v>
      </c>
      <c r="Y153" s="57">
        <f>IF(UI!$D$19="Less efficient is fine",-0.479 + 0.0553*(X153) + -0.000521*(X153)^2,IF(UI!$D$19="More efficient the better",0.099 + -0.00591*(X153) + 0.000429*(X153)^2,0.0238*(X153) + -0.238))</f>
        <v>0.1705617328</v>
      </c>
      <c r="Z153" s="57">
        <v>0.45345031723568363</v>
      </c>
      <c r="AA153" s="57">
        <f t="shared" si="10"/>
        <v>25.85693992</v>
      </c>
      <c r="AB153" s="57">
        <f>IF(UI!$D$19="Less efficient is fine",-0.479 + 0.0553*(AA153) + -0.000521*(AA153)^2,IF(UI!$D$19="More efficient the better",0.099 + -0.00591*(AA153) + 0.000429*(AA153)^2,0.0238*(AA153) + -0.238))</f>
        <v>0.3773951701</v>
      </c>
      <c r="AC153" s="57">
        <v>0.8465217266640157</v>
      </c>
      <c r="AD153" s="57">
        <f t="shared" si="11"/>
        <v>25.92217075</v>
      </c>
      <c r="AE153" s="57">
        <f>IF(UI!$D$19="Less efficient is fine",-0.479 + 0.0553*(AD153) + -0.000521*(AD153)^2,IF(UI!$D$19="More efficient the better",0.099 + -0.00591*(AD153) + 0.000429*(AD153)^2,0.0238*(AD153) + -0.238))</f>
        <v>0.3789476638</v>
      </c>
      <c r="AF153" s="57">
        <v>0.7828482481194838</v>
      </c>
      <c r="AG153" s="57">
        <f t="shared" si="12"/>
        <v>27.81553506</v>
      </c>
      <c r="AH153" s="57">
        <f>IF(UI!$D$19="Less efficient is fine",-0.479 + 0.0553*(AG153) + -0.000521*(AG153)^2,IF(UI!$D$19="More efficient the better",0.099 + -0.00591*(AG153) + 0.000429*(AG153)^2,0.0238*(AG153) + -0.238))</f>
        <v>0.4240097344</v>
      </c>
      <c r="AI153" s="57">
        <v>0.9766127750748486</v>
      </c>
      <c r="AJ153" s="57">
        <f t="shared" si="13"/>
        <v>27.41071705</v>
      </c>
      <c r="AK153" s="57">
        <f>IF(UI!$D$19="Less efficient is fine",-0.479 + 0.0553*(AJ153) + -0.000521*(AJ153)^2,IF(UI!$D$19="More efficient the better",0.099 + -0.00591*(AJ153) + 0.000429*(AJ153)^2,0.0238*(AJ153) + -0.238))</f>
        <v>0.4143750658</v>
      </c>
      <c r="AL153" s="57">
        <v>0.2909685706679179</v>
      </c>
      <c r="AM153" s="57">
        <f t="shared" si="14"/>
        <v>23.90712012</v>
      </c>
      <c r="AN153" s="57">
        <f>IF(UI!$D$19="Less efficient is fine",-0.479 + 0.0553*(AM153) + -0.000521*(AM153)^2,IF(UI!$D$19="More efficient the better",0.099 + -0.00591*(AM153) + 0.000429*(AM153)^2,0.0238*(AM153) + -0.238))</f>
        <v>0.3309894587</v>
      </c>
      <c r="AO153" s="57">
        <v>0.9044948930658862</v>
      </c>
      <c r="AP153" s="57">
        <f t="shared" si="15"/>
        <v>21.44941215</v>
      </c>
      <c r="AQ153" s="57">
        <f>IF(UI!$D$19="Less efficient is fine",-0.479 + 0.0553*(AP153) + -0.000521*(AP153)^2,IF(UI!$D$19="More efficient the better",0.099 + -0.00591*(AP153) + 0.000429*(AP153)^2,0.0238*(AP153) + -0.238))</f>
        <v>0.2724960091</v>
      </c>
      <c r="AR153" s="57">
        <v>0.5968078976831117</v>
      </c>
      <c r="AS153" s="57">
        <f t="shared" si="16"/>
        <v>24.36939596</v>
      </c>
      <c r="AT153" s="57">
        <f>IF(UI!$D$19="Less efficient is fine",-0.479 + 0.0553*(AS153) + -0.000521*(AS153)^2,IF(UI!$D$19="More efficient the better",0.099 + -0.00591*(AS153) + 0.000429*(AS153)^2,0.0238*(AS153) + -0.238))</f>
        <v>0.3419916239</v>
      </c>
      <c r="AU153" s="57">
        <v>0.13321895061600797</v>
      </c>
      <c r="AV153" s="57">
        <f t="shared" si="17"/>
        <v>24.80661681</v>
      </c>
      <c r="AW153" s="57">
        <f>IF(UI!$D$19="Less efficient is fine",-0.479 + 0.0553*(AV153) + -0.000521*(AV153)^2,IF(UI!$D$19="More efficient the better",0.099 + -0.00591*(AV153) + 0.000429*(AV153)^2,0.0238*(AV153) + -0.238))</f>
        <v>0.35239748</v>
      </c>
      <c r="AX153" s="57">
        <v>0.7469192476288038</v>
      </c>
      <c r="AY153" s="57">
        <f t="shared" si="18"/>
        <v>24.08561523</v>
      </c>
      <c r="AZ153" s="57">
        <f>IF(UI!$D$19="Less efficient is fine",-0.479 + 0.0553*(AY153) + -0.000521*(AY153)^2,IF(UI!$D$19="More efficient the better",0.099 + -0.00591*(AY153) + 0.000429*(AY153)^2,0.0238*(AY153) + -0.238))</f>
        <v>0.3352376426</v>
      </c>
      <c r="BA153" s="57">
        <v>0.20333060275067538</v>
      </c>
      <c r="BB153" s="57">
        <f t="shared" si="19"/>
        <v>20.55079973</v>
      </c>
      <c r="BC153" s="57">
        <f>IF(UI!$D$19="Less efficient is fine",-0.479 + 0.0553*(BB153) + -0.000521*(BB153)^2,IF(UI!$D$19="More efficient the better",0.099 + -0.00591*(BB153) + 0.000429*(BB153)^2,0.0238*(BB153) + -0.238))</f>
        <v>0.2511090337</v>
      </c>
      <c r="BD153" s="57">
        <v>0.37114133577128683</v>
      </c>
      <c r="BE153" s="57">
        <f t="shared" si="20"/>
        <v>22.3077914</v>
      </c>
      <c r="BF153" s="57">
        <f>IF(UI!$D$19="Less efficient is fine",-0.479 + 0.0553*(BE153) + -0.000521*(BE153)^2,IF(UI!$D$19="More efficient the better",0.099 + -0.00591*(BE153) + 0.000429*(BE153)^2,0.0238*(BE153) + -0.238))</f>
        <v>0.2929254354</v>
      </c>
      <c r="BG153" s="57">
        <v>0.8685819254661363</v>
      </c>
      <c r="BH153" s="57">
        <f t="shared" si="21"/>
        <v>26.9339419</v>
      </c>
      <c r="BI153" s="57">
        <f>IF(UI!$D$19="Less efficient is fine",-0.479 + 0.0553*(BH153) + -0.000521*(BH153)^2,IF(UI!$D$19="More efficient the better",0.099 + -0.00591*(BH153) + 0.000429*(BH153)^2,0.0238*(BH153) + -0.238))</f>
        <v>0.4030278172</v>
      </c>
      <c r="BJ153" s="57">
        <v>0.7994894584124494</v>
      </c>
      <c r="BK153" s="57">
        <f t="shared" si="22"/>
        <v>14.93279953</v>
      </c>
      <c r="BL153" s="57">
        <f>IF(UI!$D$19="Less efficient is fine",-0.479 + 0.0553*(BK153) + -0.000521*(BK153)^2,IF(UI!$D$19="More efficient the better",0.099 + -0.00591*(BK153) + 0.000429*(BK153)^2,0.0238*(BK153) + -0.238))</f>
        <v>0.1174006288</v>
      </c>
      <c r="BM153" s="57">
        <v>0.7449303051122338</v>
      </c>
      <c r="BN153" s="57">
        <f t="shared" si="23"/>
        <v>25.05772124</v>
      </c>
      <c r="BO153" s="57">
        <f>IF(UI!$D$19="Less efficient is fine",-0.479 + 0.0553*(BN153) + -0.000521*(BN153)^2,IF(UI!$D$19="More efficient the better",0.099 + -0.00591*(BN153) + 0.000429*(BN153)^2,0.0238*(BN153) + -0.238))</f>
        <v>0.3583737656</v>
      </c>
      <c r="BP153" s="57">
        <v>0.5843664028747212</v>
      </c>
      <c r="BQ153" s="57">
        <f t="shared" si="24"/>
        <v>19.42674516</v>
      </c>
      <c r="BR153" s="57">
        <f>IF(UI!$D$19="Less efficient is fine",-0.479 + 0.0553*(BQ153) + -0.000521*(BQ153)^2,IF(UI!$D$19="More efficient the better",0.099 + -0.00591*(BQ153) + 0.000429*(BQ153)^2,0.0238*(BQ153) + -0.238))</f>
        <v>0.2243565349</v>
      </c>
      <c r="BS153" s="57">
        <v>0.7546953458256158</v>
      </c>
      <c r="BT153" s="57">
        <f t="shared" si="25"/>
        <v>20.63126674</v>
      </c>
      <c r="BU153" s="57">
        <f>IF(UI!$D$19="Less efficient is fine",-0.479 + 0.0553*(BT153) + -0.000521*(BT153)^2,IF(UI!$D$19="More efficient the better",0.099 + -0.00591*(BT153) + 0.000429*(BT153)^2,0.0238*(BT153) + -0.238))</f>
        <v>0.2530241483</v>
      </c>
      <c r="BV153" s="57">
        <v>0.4278269484068752</v>
      </c>
      <c r="BW153" s="57">
        <f t="shared" si="26"/>
        <v>16.77504686</v>
      </c>
      <c r="BX153" s="57">
        <f>IF(UI!$D$19="Less efficient is fine",-0.479 + 0.0553*(BW153) + -0.000521*(BW153)^2,IF(UI!$D$19="More efficient the better",0.099 + -0.00591*(BW153) + 0.000429*(BW153)^2,0.0238*(BW153) + -0.238))</f>
        <v>0.1612461153</v>
      </c>
      <c r="BY153" s="57">
        <v>0.5331630747345647</v>
      </c>
      <c r="BZ153" s="57">
        <f t="shared" si="27"/>
        <v>22.84375933</v>
      </c>
      <c r="CA153" s="57">
        <f>IF(UI!$D$19="Less efficient is fine",-0.479 + 0.0553*(BZ153) + -0.000521*(BZ153)^2,IF(UI!$D$19="More efficient the better",0.099 + -0.00591*(BZ153) + 0.000429*(BZ153)^2,0.0238*(BZ153) + -0.238))</f>
        <v>0.3056814721</v>
      </c>
      <c r="CB153" s="57">
        <v>0.09584286792520347</v>
      </c>
      <c r="CC153" s="57">
        <f t="shared" si="28"/>
        <v>23.53236754</v>
      </c>
      <c r="CD153" s="57">
        <f>IF(UI!$D$19="Less efficient is fine",-0.479 + 0.0553*(CC153) + -0.000521*(CC153)^2,IF(UI!$D$19="More efficient the better",0.099 + -0.00591*(CC153) + 0.000429*(CC153)^2,0.0238*(CC153) + -0.238))</f>
        <v>0.3220703473</v>
      </c>
      <c r="CE153" s="57">
        <v>0.4986085074202672</v>
      </c>
      <c r="CF153" s="57">
        <f t="shared" si="29"/>
        <v>17.49651884</v>
      </c>
      <c r="CG153" s="57">
        <f>IF(UI!$D$19="Less efficient is fine",-0.479 + 0.0553*(CF153) + -0.000521*(CF153)^2,IF(UI!$D$19="More efficient the better",0.099 + -0.00591*(CF153) + 0.000429*(CF153)^2,0.0238*(CF153) + -0.238))</f>
        <v>0.1784171485</v>
      </c>
      <c r="CH153" s="57">
        <v>0.40994484301953327</v>
      </c>
      <c r="CI153" s="57">
        <f t="shared" si="30"/>
        <v>17.263694</v>
      </c>
      <c r="CJ153" s="57">
        <f>IF(UI!$D$19="Less efficient is fine",-0.479 + 0.0553*(CI153) + -0.000521*(CI153)^2,IF(UI!$D$19="More efficient the better",0.099 + -0.00591*(CI153) + 0.000429*(CI153)^2,0.0238*(CI153) + -0.238))</f>
        <v>0.1728759173</v>
      </c>
      <c r="CK153" s="57">
        <v>0.40890642980504444</v>
      </c>
      <c r="CL153" s="57">
        <f t="shared" si="31"/>
        <v>25.52165031</v>
      </c>
      <c r="CM153" s="57">
        <f>IF(UI!$D$19="Less efficient is fine",-0.479 + 0.0553*(CL153) + -0.000521*(CL153)^2,IF(UI!$D$19="More efficient the better",0.099 + -0.00591*(CL153) + 0.000429*(CL153)^2,0.0238*(CL153) + -0.238))</f>
        <v>0.3694152773</v>
      </c>
      <c r="CN153" s="57">
        <v>0.8173884652456622</v>
      </c>
      <c r="CO153" s="57">
        <f t="shared" si="32"/>
        <v>24.97823994</v>
      </c>
      <c r="CP153" s="57">
        <f>IF(UI!$D$19="Less efficient is fine",-0.479 + 0.0553*(CO153) + -0.000521*(CO153)^2,IF(UI!$D$19="More efficient the better",0.099 + -0.00591*(CO153) + 0.000429*(CO153)^2,0.0238*(CO153) + -0.238))</f>
        <v>0.3564821105</v>
      </c>
      <c r="CQ153" s="57">
        <v>0.940551949720344</v>
      </c>
      <c r="CR153" s="57">
        <f t="shared" si="33"/>
        <v>25.07988253</v>
      </c>
      <c r="CS153" s="57">
        <f>IF(UI!$D$19="Less efficient is fine",-0.479 + 0.0553*(CR153) + -0.000521*(CR153)^2,IF(UI!$D$19="More efficient the better",0.099 + -0.00591*(CR153) + 0.000429*(CR153)^2,0.0238*(CR153) + -0.238))</f>
        <v>0.3589012042</v>
      </c>
      <c r="CT153" s="57">
        <v>0.9574776123632224</v>
      </c>
      <c r="CU153" s="57">
        <f t="shared" si="34"/>
        <v>19.96384362</v>
      </c>
      <c r="CV153" s="57">
        <f>IF(UI!$D$19="Less efficient is fine",-0.479 + 0.0553*(CU153) + -0.000521*(CU153)^2,IF(UI!$D$19="More efficient the better",0.099 + -0.00591*(CU153) + 0.000429*(CU153)^2,0.0238*(CU153) + -0.238))</f>
        <v>0.2371394782</v>
      </c>
      <c r="CW153" s="57">
        <v>0.5281974804218099</v>
      </c>
      <c r="CX153" s="57">
        <f t="shared" si="35"/>
        <v>21.19393117</v>
      </c>
      <c r="CY153" s="57">
        <f>IF(UI!$D$19="Less efficient is fine",-0.479 + 0.0553*(CX153) + -0.000521*(CX153)^2,IF(UI!$D$19="More efficient the better",0.099 + -0.00591*(CX153) + 0.000429*(CX153)^2,0.0238*(CX153) + -0.238))</f>
        <v>0.2664155618</v>
      </c>
      <c r="CZ153" s="57">
        <v>9.551982458000374E-4</v>
      </c>
      <c r="DA153" s="57">
        <f t="shared" si="36"/>
        <v>26.19668637</v>
      </c>
      <c r="DB153" s="57">
        <f>IF(UI!$D$19="Less efficient is fine",-0.479 + 0.0553*(DA153) + -0.000521*(DA153)^2,IF(UI!$D$19="Efficient",0.099 + -0.00591*(DA153) + 0.000429*(DA153)^2,0.0238*(DA153) + -0.238))</f>
        <v>0.3854811357</v>
      </c>
      <c r="DC153" s="57">
        <v>0.32178505621589426</v>
      </c>
      <c r="DD153" s="57">
        <f t="shared" si="37"/>
        <v>24.40668465</v>
      </c>
      <c r="DE153" s="57">
        <f>IF(UI!$D$19="Less efficient is fine",-0.479 + 0.0553*(DD153) + -0.000521*(DD153)^2,IF(UI!$D$19="More efficient the better",0.099 + -0.00591*(DD153) + 0.000429*(DD153)^2,0.0238*(DD153) + -0.238))</f>
        <v>0.3428790947</v>
      </c>
      <c r="DF153" s="57">
        <v>0.16012991868511706</v>
      </c>
      <c r="DG153" s="57">
        <f t="shared" si="38"/>
        <v>25.26366018</v>
      </c>
      <c r="DH153" s="57">
        <f>IF(UI!$D$19="Less efficient is fine",-0.479 + 0.0553*(DG153) + -0.000521*(DG153)^2,IF(UI!$D$19="More efficient the better",0.099 + -0.00591*(DG153) + 0.000429*(DG153)^2,0.0238*(DG153) + -0.238))</f>
        <v>0.3632751122</v>
      </c>
      <c r="DI153" s="57">
        <v>0.44276273140837774</v>
      </c>
      <c r="DJ153" s="57">
        <f t="shared" si="39"/>
        <v>31.7640945</v>
      </c>
      <c r="DK153" s="57">
        <f>IF(UI!$D$19="Less efficient is fine",-0.479 + 0.0553*(DJ153) + -0.000521*(DJ153)^2,IF(UI!$D$19="More efficient the better",0.099 + -0.00591*(DJ153) + 0.000429*(DJ153)^2,0.0238*(DJ153) + -0.238))</f>
        <v>0.5179854491</v>
      </c>
      <c r="DL153" s="57">
        <v>0.8731683709176766</v>
      </c>
      <c r="DM153" s="57">
        <f t="shared" si="40"/>
        <v>25.46715057</v>
      </c>
      <c r="DN153" s="57">
        <f>IF(UI!$D$19="Less efficient is fine",-0.479 + 0.0553*(DM153) + -0.000521*(DM153)^2,IF(UI!$D$19="More efficient the better",0.099 + -0.00591*(DM153) + 0.000429*(DM153)^2,0.0238*(DM153) + -0.238))</f>
        <v>0.3681181837</v>
      </c>
      <c r="DO153" s="57">
        <v>0.8801181774194892</v>
      </c>
      <c r="DP153" s="57">
        <f t="shared" si="41"/>
        <v>25.59309006</v>
      </c>
      <c r="DQ153" s="57">
        <f>IF(UI!$D$19="Less efficient is fine",-0.479 + 0.0553*(DP153) + -0.000521*(DP153)^2,IF(UI!$D$19="More efficient the better",0.099 + -0.00591*(DP153) + 0.000429*(DP153)^2,0.0238*(DP153) + -0.238))</f>
        <v>0.3711155433</v>
      </c>
      <c r="DR153" s="57">
        <v>0.888915320045732</v>
      </c>
      <c r="DS153" s="57">
        <f t="shared" si="42"/>
        <v>26.3757378</v>
      </c>
      <c r="DT153" s="57">
        <f>IF(UI!$D$19="Less efficient is fine",-0.479 + 0.0553*(DS153) + -0.000521*(DS153)^2,IF(UI!$D$19="More efficient the better",0.099 + -0.00591*(DS153) + 0.000429*(DS153)^2,0.0238*(DS153) + -0.238))</f>
        <v>0.3897425596</v>
      </c>
      <c r="DU153" s="57">
        <v>0.32641143532417727</v>
      </c>
      <c r="DV153" s="57">
        <f t="shared" si="43"/>
        <v>26.21196182</v>
      </c>
      <c r="DW153" s="57">
        <f>IF(UI!$D$19="Less efficient is fine",-0.479 + 0.0553*(DV153) + -0.000521*(DV153)^2,IF(UI!$D$19="More efficient the better",0.099 + -0.00591*(DV153) + 0.000429*(DV153)^2,0.0238*(DV153) + -0.238))</f>
        <v>0.3858446914</v>
      </c>
      <c r="DX153" s="57">
        <v>0.16864449811222004</v>
      </c>
      <c r="DY153" s="99">
        <f t="shared" si="44"/>
        <v>29.90382935</v>
      </c>
      <c r="DZ153" s="57">
        <f>IF(UI!$D$19="Less efficient is fine",-0.479 + 0.0553*(DY153) + -0.000521*(DY153)^2,IF(UI!$D$19="More efficient the better",0.099 + -0.00591*(DY153) + 0.000429*(DY153)^2,0.0238*(DY153) + -0.238))</f>
        <v>0.4737111386</v>
      </c>
      <c r="EA153" s="57">
        <v>0.9815129272837446</v>
      </c>
      <c r="EB153" s="99">
        <f t="shared" si="45"/>
        <v>29.76583133</v>
      </c>
      <c r="EC153" s="57">
        <f>IF(UI!$D$19="Less efficient is fine",-0.479 + 0.0553*(EB153) + -0.000521*(EB153)^2,IF(UI!$D$19="More efficient the better",0.099 + -0.00591*(EB153) + 0.000429*(EB153)^2,0.0238*(EB153) + -0.238))</f>
        <v>0.4704267857</v>
      </c>
      <c r="ED153" s="57">
        <v>0.4638748880193183</v>
      </c>
      <c r="EE153" s="99">
        <f t="shared" si="46"/>
        <v>26.40799421</v>
      </c>
      <c r="EF153" s="57">
        <f>IF(UI!$D$19="Less efficient is fine",-0.479 + 0.0553*(EE153) + -0.000521*(EE153)^2,IF(UI!$D$19="More efficient the better",0.099 + -0.00591*(EE153) + 0.000429*(EE153)^2,0.0238*(EE153) + -0.238))</f>
        <v>0.3905102621</v>
      </c>
      <c r="EG153" s="57">
        <v>0.9299621891207461</v>
      </c>
      <c r="EH153" s="99">
        <f t="shared" si="47"/>
        <v>22.67871181</v>
      </c>
      <c r="EI153" s="57">
        <f>IF(UI!$D$19="Less efficient is fine",-0.479 + 0.0553*(EH153) + -0.000521*(EH153)^2,IF(UI!$D$19="More efficient the better",0.099 + -0.00591*(EH153) + 0.000429*(EH153)^2,0.0238*(EH153) + -0.238))</f>
        <v>0.3017533412</v>
      </c>
      <c r="EJ153" s="57">
        <v>0.8113592283156335</v>
      </c>
      <c r="EK153" s="99">
        <f t="shared" si="48"/>
        <v>19.49679193</v>
      </c>
      <c r="EL153" s="57">
        <f>IF(UI!$D$19="Less efficient is fine",-0.479 + 0.0553*(EK153) + -0.000521*(EK153)^2,IF(UI!$D$19="More efficient the better",0.099 + -0.00591*(EK153) + 0.000429*(EK153)^2,0.0238*(EK153) + -0.238))</f>
        <v>0.2260236478</v>
      </c>
      <c r="EM153" s="57">
        <v>0.42168360750642553</v>
      </c>
      <c r="EN153" s="99">
        <f t="shared" si="49"/>
        <v>20.83670054</v>
      </c>
      <c r="EO153" s="57">
        <f>IF(UI!$D$19="Less efficient is fine",-0.479 + 0.0553*(EN153) + -0.000521*(EN153)^2,IF(UI!$D$19="More efficient the better",0.099 + -0.00591*(EN153) + 0.000429*(EN153)^2,0.0238*(EN153) + -0.238))</f>
        <v>0.2579134728</v>
      </c>
      <c r="EP153" s="57">
        <v>0.1740984233822973</v>
      </c>
      <c r="EQ153" s="99">
        <f t="shared" si="50"/>
        <v>32.96610792</v>
      </c>
      <c r="ER153" s="57">
        <f>IF(UI!$D$19="Less efficient is fine",-0.479 + 0.0553*(EQ153) + -0.000521*(EQ153)^2,IF(UI!$D$19="More efficient the better",0.099 + -0.00591*(EQ153) + 0.000429*(EQ153)^2,0.0238*(EQ153) + -0.238))</f>
        <v>0.5465933684</v>
      </c>
      <c r="ES153" s="57">
        <v>0.31089322366550853</v>
      </c>
      <c r="ET153" s="99">
        <f t="shared" si="51"/>
        <v>20.18280155</v>
      </c>
      <c r="EU153" s="57">
        <f>IF(UI!$D$19="Less efficient is fine",-0.479 + 0.0553*(ET153) + -0.000521*(ET153)^2,IF(UI!$D$19="More efficient the better",0.099 + -0.00591*(ET153) + 0.000429*(ET153)^2,0.0238*(ET153) + -0.238))</f>
        <v>0.2423506769</v>
      </c>
      <c r="EV153" s="57">
        <v>0.16876753287751756</v>
      </c>
      <c r="EW153" s="99">
        <f t="shared" si="52"/>
        <v>18.61439956</v>
      </c>
      <c r="EX153" s="57">
        <f>IF(UI!$D$19="Less efficient is fine",-0.479 + 0.0553*(EW153) + -0.000521*(EW153)^2,IF(UI!$D$19="More efficient the better",0.099 + -0.00591*(EW153) + 0.000429*(EW153)^2,0.0238*(EW153) + -0.238))</f>
        <v>0.2050227096</v>
      </c>
      <c r="EY153" s="57">
        <v>0.5713597877382481</v>
      </c>
      <c r="EZ153" s="99">
        <f t="shared" si="53"/>
        <v>10.83347524</v>
      </c>
      <c r="FA153" s="57">
        <f>IF(UI!$D$19="Less efficient is fine",-0.479 + 0.0553*(EZ153) + -0.000521*(EZ153)^2,IF(UI!$D$19="More efficient the better",0.099 + -0.00591*(EZ153) + 0.000429*(EZ153)^2,0.0238*(EZ153) + -0.238))</f>
        <v>0.01983671065</v>
      </c>
      <c r="FB153" s="57">
        <v>0.5230638813873735</v>
      </c>
      <c r="FC153" s="99">
        <f t="shared" si="54"/>
        <v>8.943610461</v>
      </c>
      <c r="FD153" s="57">
        <f>IF(UI!$D$19="Less efficient is fine",-0.479 + 0.0553*(FC153) + -0.000521*(FC153)^2,IF(UI!$D$19="More efficient the better",0.099 + -0.00591*(FC153) + 0.000429*(FC153)^2,0.0238*(FC153) + -0.238))</f>
        <v>-0.02514207103</v>
      </c>
      <c r="FE153" s="57">
        <v>0.06294055175775493</v>
      </c>
      <c r="FF153" s="57">
        <f t="shared" si="55"/>
        <v>31.43496589</v>
      </c>
      <c r="FG153" s="57">
        <f>IF(UI!$D$19="Less efficient is fine",-0.479 + 0.0553*(FF153) + -0.000521*(FF153)^2,IF(UI!$D$19="More efficient the better",0.099 + -0.00591*(FF153) + 0.000429*(FF153)^2,0.0238*(FF153) + -0.238))</f>
        <v>0.5101521881</v>
      </c>
    </row>
    <row r="154" ht="15.75" customHeight="1">
      <c r="A154" s="57">
        <f t="shared" si="1"/>
        <v>0.311374835</v>
      </c>
      <c r="B154" s="57">
        <v>0.1711434691987812</v>
      </c>
      <c r="C154" s="57">
        <f t="shared" si="2"/>
        <v>31.21779115</v>
      </c>
      <c r="D154" s="57">
        <f>IF(UI!$D$19="Less efficient is fine",-0.479 + 0.0553*(C154) + -0.000521*(C154)^2,IF(UI!$D$19="More efficient the better",0.099 + -0.00591*(C154) + 0.000429*(C154)^2,0.0238*(C154) + -0.238))</f>
        <v>0.5049834294</v>
      </c>
      <c r="E154" s="57">
        <v>0.8513826088442329</v>
      </c>
      <c r="F154" s="57">
        <f t="shared" si="3"/>
        <v>23.90456336</v>
      </c>
      <c r="G154" s="57">
        <f>IF(UI!$D$19="Less efficient is fine",-0.479 + 0.0553*(F154) + -0.000521*(F154)^2,IF(UI!$D$19="More efficient the better",0.099 + -0.00591*(F154) + 0.000429*(F154)^2,0.0238*(F154) + -0.238))</f>
        <v>0.3309286081</v>
      </c>
      <c r="H154" s="57">
        <v>0.6996821253160963</v>
      </c>
      <c r="I154" s="57">
        <f t="shared" si="4"/>
        <v>28.90752201</v>
      </c>
      <c r="J154" s="57">
        <f>IF(UI!$D$19="Less efficient is fine",-0.479 + 0.0553*(I154) + -0.000521*(I154)^2,IF(UI!$D$19="More efficient the better",0.099 + -0.00591*(I154) + 0.000429*(I154)^2,0.0238*(I154) + -0.238))</f>
        <v>0.4499990239</v>
      </c>
      <c r="K154" s="57">
        <v>0.836962397788414</v>
      </c>
      <c r="L154" s="99">
        <f t="shared" si="5"/>
        <v>19.46759028</v>
      </c>
      <c r="M154" s="57">
        <f>IF(UI!$D$19="Less efficient is fine",-0.479 + 0.0553*(L154) + -0.000521*(L154)^2,IF(UI!$D$19="More efficient the better",0.099 + -0.00591*(L154) + 0.000429*(L154)^2,0.0238*(L154) + -0.238))</f>
        <v>0.2253286486</v>
      </c>
      <c r="N154" s="57">
        <v>0.08913217159659559</v>
      </c>
      <c r="O154" s="57">
        <f t="shared" si="6"/>
        <v>23.8999613</v>
      </c>
      <c r="P154" s="57">
        <f>IF(UI!$D$19="Less efficient is fine",-0.479 + 0.0553*(O154) + -0.000521*(O154)^2,IF(UI!$D$19="More efficient the better",0.099 + -0.00591*(O154) + 0.000429*(O154)^2,0.0238*(O154) + -0.238))</f>
        <v>0.330819079</v>
      </c>
      <c r="Q154" s="57">
        <v>0.9191169160010181</v>
      </c>
      <c r="R154" s="57">
        <f t="shared" si="7"/>
        <v>22.43081442</v>
      </c>
      <c r="S154" s="57">
        <f>IF(UI!$D$19="Less efficient is fine",-0.479 + 0.0553*(R154) + -0.000521*(R154)^2,IF(UI!$D$19="More efficient the better",0.099 + -0.00591*(R154) + 0.000429*(R154)^2,0.0238*(R154) + -0.238))</f>
        <v>0.2958533831</v>
      </c>
      <c r="T154" s="57">
        <v>0.333884683501258</v>
      </c>
      <c r="U154" s="57">
        <f t="shared" si="8"/>
        <v>26.08585783</v>
      </c>
      <c r="V154" s="57">
        <f>IF(UI!$D$19="Less efficient is fine",-0.479 + 0.0553*(U154) + -0.000521*(U154)^2,IF(UI!$D$19="More efficient the better",0.099 + -0.00591*(U154) + 0.000429*(U154)^2,0.0238*(U154) + -0.238))</f>
        <v>0.3828434163</v>
      </c>
      <c r="W154" s="57">
        <v>0.8258923819790117</v>
      </c>
      <c r="X154" s="57">
        <f t="shared" si="9"/>
        <v>20.46439337</v>
      </c>
      <c r="Y154" s="57">
        <f>IF(UI!$D$19="Less efficient is fine",-0.479 + 0.0553*(X154) + -0.000521*(X154)^2,IF(UI!$D$19="More efficient the better",0.099 + -0.00591*(X154) + 0.000429*(X154)^2,0.0238*(X154) + -0.238))</f>
        <v>0.2490525622</v>
      </c>
      <c r="Z154" s="57">
        <v>0.2404109056040309</v>
      </c>
      <c r="AA154" s="57">
        <f t="shared" si="10"/>
        <v>25.08023948</v>
      </c>
      <c r="AB154" s="57">
        <f>IF(UI!$D$19="Less efficient is fine",-0.479 + 0.0553*(AA154) + -0.000521*(AA154)^2,IF(UI!$D$19="More efficient the better",0.099 + -0.00591*(AA154) + 0.000429*(AA154)^2,0.0238*(AA154) + -0.238))</f>
        <v>0.3589096997</v>
      </c>
      <c r="AC154" s="57">
        <v>0.9419271294436339</v>
      </c>
      <c r="AD154" s="57">
        <f t="shared" si="11"/>
        <v>27.8765016</v>
      </c>
      <c r="AE154" s="57">
        <f>IF(UI!$D$19="Less efficient is fine",-0.479 + 0.0553*(AD154) + -0.000521*(AD154)^2,IF(UI!$D$19="More efficient the better",0.099 + -0.00591*(AD154) + 0.000429*(AD154)^2,0.0238*(AD154) + -0.238))</f>
        <v>0.4254607381</v>
      </c>
      <c r="AF154" s="57">
        <v>0.19573426367640723</v>
      </c>
      <c r="AG154" s="57">
        <f t="shared" si="12"/>
        <v>25.95175875</v>
      </c>
      <c r="AH154" s="57">
        <f>IF(UI!$D$19="Less efficient is fine",-0.479 + 0.0553*(AG154) + -0.000521*(AG154)^2,IF(UI!$D$19="More efficient the better",0.099 + -0.00591*(AG154) + 0.000429*(AG154)^2,0.0238*(AG154) + -0.238))</f>
        <v>0.3796518583</v>
      </c>
      <c r="AI154" s="57">
        <v>0.765761323085924</v>
      </c>
      <c r="AJ154" s="57">
        <f t="shared" si="13"/>
        <v>23.97031044</v>
      </c>
      <c r="AK154" s="57">
        <f>IF(UI!$D$19="Less efficient is fine",-0.479 + 0.0553*(AJ154) + -0.000521*(AJ154)^2,IF(UI!$D$19="More efficient the better",0.099 + -0.00591*(AJ154) + 0.000429*(AJ154)^2,0.0238*(AJ154) + -0.238))</f>
        <v>0.3324933884</v>
      </c>
      <c r="AL154" s="57">
        <v>0.7718835874915431</v>
      </c>
      <c r="AM154" s="57">
        <f t="shared" si="14"/>
        <v>21.71376689</v>
      </c>
      <c r="AN154" s="57">
        <f>IF(UI!$D$19="Less efficient is fine",-0.479 + 0.0553*(AM154) + -0.000521*(AM154)^2,IF(UI!$D$19="More efficient the better",0.099 + -0.00591*(AM154) + 0.000429*(AM154)^2,0.0238*(AM154) + -0.238))</f>
        <v>0.2787876519</v>
      </c>
      <c r="AO154" s="57">
        <v>0.6350662071454649</v>
      </c>
      <c r="AP154" s="57">
        <f t="shared" si="15"/>
        <v>18.0594481</v>
      </c>
      <c r="AQ154" s="57">
        <f>IF(UI!$D$19="Less efficient is fine",-0.479 + 0.0553*(AP154) + -0.000521*(AP154)^2,IF(UI!$D$19="More efficient the better",0.099 + -0.00591*(AP154) + 0.000429*(AP154)^2,0.0238*(AP154) + -0.238))</f>
        <v>0.1918148648</v>
      </c>
      <c r="AR154" s="57">
        <v>0.48599063016701316</v>
      </c>
      <c r="AS154" s="57">
        <f t="shared" si="16"/>
        <v>30.42240105</v>
      </c>
      <c r="AT154" s="57">
        <f>IF(UI!$D$19="Less efficient is fine",-0.479 + 0.0553*(AS154) + -0.000521*(AS154)^2,IF(UI!$D$19="More efficient the better",0.099 + -0.00591*(AS154) + 0.000429*(AS154)^2,0.0238*(AS154) + -0.238))</f>
        <v>0.4860531449</v>
      </c>
      <c r="AU154" s="57">
        <v>0.4241388027187387</v>
      </c>
      <c r="AV154" s="57">
        <f t="shared" si="17"/>
        <v>26.22356955</v>
      </c>
      <c r="AW154" s="57">
        <f>IF(UI!$D$19="Less efficient is fine",-0.479 + 0.0553*(AV154) + -0.000521*(AV154)^2,IF(UI!$D$19="More efficient the better",0.099 + -0.00591*(AV154) + 0.000429*(AV154)^2,0.0238*(AV154) + -0.238))</f>
        <v>0.3861209554</v>
      </c>
      <c r="AX154" s="57">
        <v>0.5575307303299271</v>
      </c>
      <c r="AY154" s="57">
        <f t="shared" si="18"/>
        <v>21.53524275</v>
      </c>
      <c r="AZ154" s="57">
        <f>IF(UI!$D$19="Less efficient is fine",-0.479 + 0.0553*(AY154) + -0.000521*(AY154)^2,IF(UI!$D$19="More efficient the better",0.099 + -0.00591*(AY154) + 0.000429*(AY154)^2,0.0238*(AY154) + -0.238))</f>
        <v>0.2745387775</v>
      </c>
      <c r="BA154" s="57">
        <v>0.8848303971381096</v>
      </c>
      <c r="BB154" s="57">
        <f t="shared" si="19"/>
        <v>21.49779497</v>
      </c>
      <c r="BC154" s="57">
        <f>IF(UI!$D$19="Less efficient is fine",-0.479 + 0.0553*(BB154) + -0.000521*(BB154)^2,IF(UI!$D$19="More efficient the better",0.099 + -0.00591*(BB154) + 0.000429*(BB154)^2,0.0238*(BB154) + -0.238))</f>
        <v>0.2736475204</v>
      </c>
      <c r="BD154" s="57">
        <v>0.03777630337140081</v>
      </c>
      <c r="BE154" s="57">
        <f t="shared" si="20"/>
        <v>19.37434172</v>
      </c>
      <c r="BF154" s="57">
        <f>IF(UI!$D$19="Less efficient is fine",-0.479 + 0.0553*(BE154) + -0.000521*(BE154)^2,IF(UI!$D$19="More efficient the better",0.099 + -0.00591*(BE154) + 0.000429*(BE154)^2,0.0238*(BE154) + -0.238))</f>
        <v>0.223109333</v>
      </c>
      <c r="BG154" s="57">
        <v>0.775480313612586</v>
      </c>
      <c r="BH154" s="57">
        <f t="shared" si="21"/>
        <v>25.07122253</v>
      </c>
      <c r="BI154" s="57">
        <f>IF(UI!$D$19="Less efficient is fine",-0.479 + 0.0553*(BH154) + -0.000521*(BH154)^2,IF(UI!$D$19="More efficient the better",0.099 + -0.00591*(BH154) + 0.000429*(BH154)^2,0.0238*(BH154) + -0.238))</f>
        <v>0.3586950962</v>
      </c>
      <c r="BJ154" s="57">
        <v>0.42840814211910216</v>
      </c>
      <c r="BK154" s="57">
        <f t="shared" si="22"/>
        <v>16.31410928</v>
      </c>
      <c r="BL154" s="57">
        <f>IF(UI!$D$19="Less efficient is fine",-0.479 + 0.0553*(BK154) + -0.000521*(BK154)^2,IF(UI!$D$19="More efficient the better",0.099 + -0.00591*(BK154) + 0.000429*(BK154)^2,0.0238*(BK154) + -0.238))</f>
        <v>0.1502758009</v>
      </c>
      <c r="BM154" s="57">
        <v>0.15303160598061227</v>
      </c>
      <c r="BN154" s="57">
        <f t="shared" si="23"/>
        <v>26.0427639</v>
      </c>
      <c r="BO154" s="57">
        <f>IF(UI!$D$19="Less efficient is fine",-0.479 + 0.0553*(BN154) + -0.000521*(BN154)^2,IF(UI!$D$19="More efficient the better",0.099 + -0.00591*(BN154) + 0.000429*(BN154)^2,0.0238*(BN154) + -0.238))</f>
        <v>0.3818177809</v>
      </c>
      <c r="BP154" s="57">
        <v>0.7966555533826356</v>
      </c>
      <c r="BQ154" s="57">
        <f t="shared" si="24"/>
        <v>22.30392275</v>
      </c>
      <c r="BR154" s="57">
        <f>IF(UI!$D$19="Less efficient is fine",-0.479 + 0.0553*(BQ154) + -0.000521*(BQ154)^2,IF(UI!$D$19="More efficient the better",0.099 + -0.00591*(BQ154) + 0.000429*(BQ154)^2,0.0238*(BQ154) + -0.238))</f>
        <v>0.2928333616</v>
      </c>
      <c r="BS154" s="57">
        <v>0.21432740735001532</v>
      </c>
      <c r="BT154" s="57">
        <f t="shared" si="25"/>
        <v>22.63679339</v>
      </c>
      <c r="BU154" s="57">
        <f>IF(UI!$D$19="Less efficient is fine",-0.479 + 0.0553*(BT154) + -0.000521*(BT154)^2,IF(UI!$D$19="More efficient the better",0.099 + -0.00591*(BT154) + 0.000429*(BT154)^2,0.0238*(BT154) + -0.238))</f>
        <v>0.3007556826</v>
      </c>
      <c r="BV154" s="57">
        <v>0.1466874413536564</v>
      </c>
      <c r="BW154" s="57">
        <f t="shared" si="26"/>
        <v>15.62492275</v>
      </c>
      <c r="BX154" s="57">
        <f>IF(UI!$D$19="Less efficient is fine",-0.479 + 0.0553*(BW154) + -0.000521*(BW154)^2,IF(UI!$D$19="More efficient the better",0.099 + -0.00591*(BW154) + 0.000429*(BW154)^2,0.0238*(BW154) + -0.238))</f>
        <v>0.1338731615</v>
      </c>
      <c r="BY154" s="57">
        <v>0.6282596804192948</v>
      </c>
      <c r="BZ154" s="57">
        <f t="shared" si="27"/>
        <v>23.72174502</v>
      </c>
      <c r="CA154" s="57">
        <f>IF(UI!$D$19="Less efficient is fine",-0.479 + 0.0553*(BZ154) + -0.000521*(BZ154)^2,IF(UI!$D$19="More efficient the better",0.099 + -0.00591*(BZ154) + 0.000429*(BZ154)^2,0.0238*(BZ154) + -0.238))</f>
        <v>0.3265775315</v>
      </c>
      <c r="CB154" s="57">
        <v>0.3515072148113024</v>
      </c>
      <c r="CC154" s="57">
        <f t="shared" si="28"/>
        <v>24.93460845</v>
      </c>
      <c r="CD154" s="57">
        <f>IF(UI!$D$19="Less efficient is fine",-0.479 + 0.0553*(CC154) + -0.000521*(CC154)^2,IF(UI!$D$19="More efficient the better",0.099 + -0.00591*(CC154) + 0.000429*(CC154)^2,0.0238*(CC154) + -0.238))</f>
        <v>0.3554436811</v>
      </c>
      <c r="CE154" s="57">
        <v>0.6936930854262092</v>
      </c>
      <c r="CF154" s="57">
        <f t="shared" si="29"/>
        <v>14.8229492</v>
      </c>
      <c r="CG154" s="57">
        <f>IF(UI!$D$19="Less efficient is fine",-0.479 + 0.0553*(CF154) + -0.000521*(CF154)^2,IF(UI!$D$19="More efficient the better",0.099 + -0.00591*(CF154) + 0.000429*(CF154)^2,0.0238*(CF154) + -0.238))</f>
        <v>0.1147861909</v>
      </c>
      <c r="CH154" s="57">
        <v>0.013229960287279297</v>
      </c>
      <c r="CI154" s="57">
        <f t="shared" si="30"/>
        <v>15.40666264</v>
      </c>
      <c r="CJ154" s="57">
        <f>IF(UI!$D$19="Less efficient is fine",-0.479 + 0.0553*(CI154) + -0.000521*(CI154)^2,IF(UI!$D$19="More efficient the better",0.099 + -0.00591*(CI154) + 0.000429*(CI154)^2,0.0238*(CI154) + -0.238))</f>
        <v>0.1286785709</v>
      </c>
      <c r="CK154" s="57">
        <v>0.7281492970140628</v>
      </c>
      <c r="CL154" s="57">
        <f t="shared" si="31"/>
        <v>22.59278983</v>
      </c>
      <c r="CM154" s="57">
        <f>IF(UI!$D$19="Less efficient is fine",-0.479 + 0.0553*(CL154) + -0.000521*(CL154)^2,IF(UI!$D$19="More efficient the better",0.099 + -0.00591*(CL154) + 0.000429*(CL154)^2,0.0238*(CL154) + -0.238))</f>
        <v>0.299708398</v>
      </c>
      <c r="CN154" s="57">
        <v>0.7196964935256621</v>
      </c>
      <c r="CO154" s="57">
        <f t="shared" si="32"/>
        <v>23.30046284</v>
      </c>
      <c r="CP154" s="57">
        <f>IF(UI!$D$19="Less efficient is fine",-0.479 + 0.0553*(CO154) + -0.000521*(CO154)^2,IF(UI!$D$19="More efficient the better",0.099 + -0.00591*(CO154) + 0.000429*(CO154)^2,0.0238*(CO154) + -0.238))</f>
        <v>0.3165510157</v>
      </c>
      <c r="CQ154" s="57">
        <v>0.5506544781954588</v>
      </c>
      <c r="CR154" s="57">
        <f t="shared" si="33"/>
        <v>18.22243917</v>
      </c>
      <c r="CS154" s="57">
        <f>IF(UI!$D$19="Less efficient is fine",-0.479 + 0.0553*(CR154) + -0.000521*(CR154)^2,IF(UI!$D$19="More efficient the better",0.099 + -0.00591*(CR154) + 0.000429*(CR154)^2,0.0238*(CR154) + -0.238))</f>
        <v>0.1956940523</v>
      </c>
      <c r="CT154" s="57">
        <v>0.9527197323727231</v>
      </c>
      <c r="CU154" s="57">
        <f t="shared" si="34"/>
        <v>19.85294944</v>
      </c>
      <c r="CV154" s="57">
        <f>IF(UI!$D$19="Less efficient is fine",-0.479 + 0.0553*(CU154) + -0.000521*(CU154)^2,IF(UI!$D$19="More efficient the better",0.099 + -0.00591*(CU154) + 0.000429*(CU154)^2,0.0238*(CU154) + -0.238))</f>
        <v>0.2345001967</v>
      </c>
      <c r="CW154" s="57">
        <v>0.5194339544463782</v>
      </c>
      <c r="CX154" s="57">
        <f t="shared" si="35"/>
        <v>21.09403391</v>
      </c>
      <c r="CY154" s="57">
        <f>IF(UI!$D$19="Less efficient is fine",-0.479 + 0.0553*(CX154) + -0.000521*(CX154)^2,IF(UI!$D$19="More efficient the better",0.099 + -0.00591*(CX154) + 0.000429*(CX154)^2,0.0238*(CX154) + -0.238))</f>
        <v>0.2640380071</v>
      </c>
      <c r="CZ154" s="57">
        <v>0.8223889220631831</v>
      </c>
      <c r="DA154" s="57">
        <f t="shared" si="36"/>
        <v>28.01757629</v>
      </c>
      <c r="DB154" s="57">
        <f>IF(UI!$D$19="Less efficient is fine",-0.479 + 0.0553*(DA154) + -0.000521*(DA154)^2,IF(UI!$D$19="Efficient",0.099 + -0.00591*(DA154) + 0.000429*(DA154)^2,0.0238*(DA154) + -0.238))</f>
        <v>0.4288183157</v>
      </c>
      <c r="DC154" s="57">
        <v>0.5609055413284718</v>
      </c>
      <c r="DD154" s="57">
        <f t="shared" si="37"/>
        <v>19.88432573</v>
      </c>
      <c r="DE154" s="57">
        <f>IF(UI!$D$19="Less efficient is fine",-0.479 + 0.0553*(DD154) + -0.000521*(DD154)^2,IF(UI!$D$19="More efficient the better",0.099 + -0.00591*(DD154) + 0.000429*(DD154)^2,0.0238*(DD154) + -0.238))</f>
        <v>0.2352469525</v>
      </c>
      <c r="DF154" s="57">
        <v>0.18339715385233635</v>
      </c>
      <c r="DG154" s="57">
        <f t="shared" si="38"/>
        <v>25.42254183</v>
      </c>
      <c r="DH154" s="57">
        <f>IF(UI!$D$19="Less efficient is fine",-0.479 + 0.0553*(DG154) + -0.000521*(DG154)^2,IF(UI!$D$19="More efficient the better",0.099 + -0.00591*(DG154) + 0.000429*(DG154)^2,0.0238*(DG154) + -0.238))</f>
        <v>0.3670564956</v>
      </c>
      <c r="DI154" s="57">
        <v>0.5290884882618156</v>
      </c>
      <c r="DJ154" s="57">
        <f t="shared" si="39"/>
        <v>25.02032118</v>
      </c>
      <c r="DK154" s="57">
        <f>IF(UI!$D$19="Less efficient is fine",-0.479 + 0.0553*(DJ154) + -0.000521*(DJ154)^2,IF(UI!$D$19="More efficient the better",0.099 + -0.00591*(DJ154) + 0.000429*(DJ154)^2,0.0238*(DJ154) + -0.238))</f>
        <v>0.3574836441</v>
      </c>
      <c r="DL154" s="57">
        <v>0.6427937507738071</v>
      </c>
      <c r="DM154" s="57">
        <f t="shared" si="40"/>
        <v>22.39293668</v>
      </c>
      <c r="DN154" s="57">
        <f>IF(UI!$D$19="Less efficient is fine",-0.479 + 0.0553*(DM154) + -0.000521*(DM154)^2,IF(UI!$D$19="More efficient the better",0.099 + -0.00591*(DM154) + 0.000429*(DM154)^2,0.0238*(DM154) + -0.238))</f>
        <v>0.294951893</v>
      </c>
      <c r="DO154" s="57">
        <v>0.08029320139824736</v>
      </c>
      <c r="DP154" s="57">
        <f t="shared" si="41"/>
        <v>25.202197</v>
      </c>
      <c r="DQ154" s="57">
        <f>IF(UI!$D$19="Less efficient is fine",-0.479 + 0.0553*(DP154) + -0.000521*(DP154)^2,IF(UI!$D$19="More efficient the better",0.099 + -0.00591*(DP154) + 0.000429*(DP154)^2,0.0238*(DP154) + -0.238))</f>
        <v>0.3618122886</v>
      </c>
      <c r="DR154" s="57">
        <v>0.08103945228264253</v>
      </c>
      <c r="DS154" s="57">
        <f t="shared" si="42"/>
        <v>25.40906585</v>
      </c>
      <c r="DT154" s="57">
        <f>IF(UI!$D$19="Less efficient is fine",-0.479 + 0.0553*(DS154) + -0.000521*(DS154)^2,IF(UI!$D$19="More efficient the better",0.099 + -0.00591*(DS154) + 0.000429*(DS154)^2,0.0238*(DS154) + -0.238))</f>
        <v>0.3667357673</v>
      </c>
      <c r="DU154" s="57">
        <v>0.8583313916874822</v>
      </c>
      <c r="DV154" s="57">
        <f t="shared" si="43"/>
        <v>24.64401216</v>
      </c>
      <c r="DW154" s="57">
        <f>IF(UI!$D$19="Less efficient is fine",-0.479 + 0.0553*(DV154) + -0.000521*(DV154)^2,IF(UI!$D$19="More efficient the better",0.099 + -0.00591*(DV154) + 0.000429*(DV154)^2,0.0238*(DV154) + -0.238))</f>
        <v>0.3485274895</v>
      </c>
      <c r="DX154" s="57">
        <v>0.2450821948417431</v>
      </c>
      <c r="DY154" s="99">
        <f t="shared" si="44"/>
        <v>30.50058706</v>
      </c>
      <c r="DZ154" s="57">
        <f>IF(UI!$D$19="Less efficient is fine",-0.479 + 0.0553*(DY154) + -0.000521*(DY154)^2,IF(UI!$D$19="More efficient the better",0.099 + -0.00591*(DY154) + 0.000429*(DY154)^2,0.0238*(DY154) + -0.238))</f>
        <v>0.487913972</v>
      </c>
      <c r="EA154" s="57">
        <v>0.5142062115530291</v>
      </c>
      <c r="EB154" s="99">
        <f t="shared" si="45"/>
        <v>20.54730063</v>
      </c>
      <c r="EC154" s="57">
        <f>IF(UI!$D$19="Less efficient is fine",-0.479 + 0.0553*(EB154) + -0.000521*(EB154)^2,IF(UI!$D$19="More efficient the better",0.099 + -0.00591*(EB154) + 0.000429*(EB154)^2,0.0238*(EB154) + -0.238))</f>
        <v>0.251025755</v>
      </c>
      <c r="ED154" s="57">
        <v>0.5413701083396842</v>
      </c>
      <c r="EE154" s="99">
        <f t="shared" si="46"/>
        <v>21.2045872</v>
      </c>
      <c r="EF154" s="57">
        <f>IF(UI!$D$19="Less efficient is fine",-0.479 + 0.0553*(EE154) + -0.000521*(EE154)^2,IF(UI!$D$19="More efficient the better",0.099 + -0.00591*(EE154) + 0.000429*(EE154)^2,0.0238*(EE154) + -0.238))</f>
        <v>0.2666691755</v>
      </c>
      <c r="EG154" s="57">
        <v>0.6286699120292842</v>
      </c>
      <c r="EH154" s="99">
        <f t="shared" si="47"/>
        <v>18.35248479</v>
      </c>
      <c r="EI154" s="57">
        <f>IF(UI!$D$19="Less efficient is fine",-0.479 + 0.0553*(EH154) + -0.000521*(EH154)^2,IF(UI!$D$19="More efficient the better",0.099 + -0.00591*(EH154) + 0.000429*(EH154)^2,0.0238*(EH154) + -0.238))</f>
        <v>0.1987891381</v>
      </c>
      <c r="EJ154" s="57">
        <v>0.8536304378022495</v>
      </c>
      <c r="EK154" s="99">
        <f t="shared" si="48"/>
        <v>20.0332976</v>
      </c>
      <c r="EL154" s="57">
        <f>IF(UI!$D$19="Less efficient is fine",-0.479 + 0.0553*(EK154) + -0.000521*(EK154)^2,IF(UI!$D$19="More efficient the better",0.099 + -0.00591*(EK154) + 0.000429*(EK154)^2,0.0238*(EK154) + -0.238))</f>
        <v>0.2387924829</v>
      </c>
      <c r="EM154" s="57">
        <v>0.6892072605332624</v>
      </c>
      <c r="EN154" s="99">
        <f t="shared" si="49"/>
        <v>17.89053916</v>
      </c>
      <c r="EO154" s="57">
        <f>IF(UI!$D$19="Less efficient is fine",-0.479 + 0.0553*(EN154) + -0.000521*(EN154)^2,IF(UI!$D$19="More efficient the better",0.099 + -0.00591*(EN154) + 0.000429*(EN154)^2,0.0238*(EN154) + -0.238))</f>
        <v>0.1877948319</v>
      </c>
      <c r="EP154" s="57">
        <v>0.24869204385573518</v>
      </c>
      <c r="EQ154" s="99">
        <f t="shared" si="50"/>
        <v>34.52093745</v>
      </c>
      <c r="ER154" s="57">
        <f>IF(UI!$D$19="Less efficient is fine",-0.479 + 0.0553*(EQ154) + -0.000521*(EQ154)^2,IF(UI!$D$19="More efficient the better",0.099 + -0.00591*(EQ154) + 0.000429*(EQ154)^2,0.0238*(EQ154) + -0.238))</f>
        <v>0.5835983114</v>
      </c>
      <c r="ES154" s="57">
        <v>0.33230346821292767</v>
      </c>
      <c r="ET154" s="99">
        <f t="shared" si="51"/>
        <v>20.22285142</v>
      </c>
      <c r="EU154" s="57">
        <f>IF(UI!$D$19="Less efficient is fine",-0.479 + 0.0553*(ET154) + -0.000521*(ET154)^2,IF(UI!$D$19="More efficient the better",0.099 + -0.00591*(ET154) + 0.000429*(ET154)^2,0.0238*(ET154) + -0.238))</f>
        <v>0.2433038639</v>
      </c>
      <c r="EV154" s="57">
        <v>0.33394330479651213</v>
      </c>
      <c r="EW154" s="99">
        <f t="shared" si="52"/>
        <v>19.67759485</v>
      </c>
      <c r="EX154" s="57">
        <f>IF(UI!$D$19="Less efficient is fine",-0.479 + 0.0553*(EW154) + -0.000521*(EW154)^2,IF(UI!$D$19="More efficient the better",0.099 + -0.00591*(EW154) + 0.000429*(EW154)^2,0.0238*(EW154) + -0.238))</f>
        <v>0.2303267573</v>
      </c>
      <c r="EY154" s="57">
        <v>0.1493632610343999</v>
      </c>
      <c r="EZ154" s="99">
        <f t="shared" si="53"/>
        <v>12.8198382</v>
      </c>
      <c r="FA154" s="57">
        <f>IF(UI!$D$19="Less efficient is fine",-0.479 + 0.0553*(EZ154) + -0.000521*(EZ154)^2,IF(UI!$D$19="More efficient the better",0.099 + -0.00591*(EZ154) + 0.000429*(EZ154)^2,0.0238*(EZ154) + -0.238))</f>
        <v>0.06711214917</v>
      </c>
      <c r="FB154" s="57">
        <v>0.7031110924733197</v>
      </c>
      <c r="FC154" s="99">
        <f t="shared" si="54"/>
        <v>9.79958326</v>
      </c>
      <c r="FD154" s="57">
        <f>IF(UI!$D$19="Less efficient is fine",-0.479 + 0.0553*(FC154) + -0.000521*(FC154)^2,IF(UI!$D$19="More efficient the better",0.099 + -0.00591*(FC154) + 0.000429*(FC154)^2,0.0238*(FC154) + -0.238))</f>
        <v>-0.004769918412</v>
      </c>
      <c r="FE154" s="57">
        <v>0.98381338326997</v>
      </c>
      <c r="FF154" s="57">
        <f t="shared" si="55"/>
        <v>48.00196498</v>
      </c>
      <c r="FG154" s="57">
        <f>IF(UI!$D$19="Less efficient is fine",-0.479 + 0.0553*(FF154) + -0.000521*(FF154)^2,IF(UI!$D$19="More efficient the better",0.099 + -0.00591*(FF154) + 0.000429*(FF154)^2,0.0238*(FF154) + -0.238))</f>
        <v>0.9044467665</v>
      </c>
    </row>
    <row r="155" ht="15.75" customHeight="1">
      <c r="A155" s="57">
        <f t="shared" si="1"/>
        <v>0.3451916834</v>
      </c>
      <c r="B155" s="57">
        <v>0.7067238412742559</v>
      </c>
      <c r="C155" s="57">
        <f t="shared" si="2"/>
        <v>28.60421891</v>
      </c>
      <c r="D155" s="57">
        <f>IF(UI!$D$19="Less efficient is fine",-0.479 + 0.0553*(C155) + -0.000521*(C155)^2,IF(UI!$D$19="More efficient the better",0.099 + -0.00591*(C155) + 0.000429*(C155)^2,0.0238*(C155) + -0.238))</f>
        <v>0.44278041</v>
      </c>
      <c r="E155" s="57">
        <v>0.4143056693278596</v>
      </c>
      <c r="F155" s="57">
        <f t="shared" si="3"/>
        <v>24.55140456</v>
      </c>
      <c r="G155" s="57">
        <f>IF(UI!$D$19="Less efficient is fine",-0.479 + 0.0553*(F155) + -0.000521*(F155)^2,IF(UI!$D$19="More efficient the better",0.099 + -0.00591*(F155) + 0.000429*(F155)^2,0.0238*(F155) + -0.238))</f>
        <v>0.3463234285</v>
      </c>
      <c r="H155" s="57">
        <v>0.022011045871269563</v>
      </c>
      <c r="I155" s="57">
        <f t="shared" si="4"/>
        <v>31.52453606</v>
      </c>
      <c r="J155" s="57">
        <f>IF(UI!$D$19="Less efficient is fine",-0.479 + 0.0553*(I155) + -0.000521*(I155)^2,IF(UI!$D$19="More efficient the better",0.099 + -0.00591*(I155) + 0.000429*(I155)^2,0.0238*(I155) + -0.238))</f>
        <v>0.5122839581</v>
      </c>
      <c r="K155" s="57">
        <v>0.16812755298541482</v>
      </c>
      <c r="L155" s="99">
        <f t="shared" si="5"/>
        <v>19.73962523</v>
      </c>
      <c r="M155" s="57">
        <f>IF(UI!$D$19="Less efficient is fine",-0.479 + 0.0553*(L155) + -0.000521*(L155)^2,IF(UI!$D$19="More efficient the better",0.099 + -0.00591*(L155) + 0.000429*(L155)^2,0.0238*(L155) + -0.238))</f>
        <v>0.2318030806</v>
      </c>
      <c r="N155" s="57">
        <v>0.522458485443959</v>
      </c>
      <c r="O155" s="57">
        <f t="shared" si="6"/>
        <v>20.32790315</v>
      </c>
      <c r="P155" s="57">
        <f>IF(UI!$D$19="Less efficient is fine",-0.479 + 0.0553*(O155) + -0.000521*(O155)^2,IF(UI!$D$19="More efficient the better",0.099 + -0.00591*(O155) + 0.000429*(O155)^2,0.0238*(O155) + -0.238))</f>
        <v>0.2458040949</v>
      </c>
      <c r="Q155" s="57">
        <v>0.578151655801308</v>
      </c>
      <c r="R155" s="57">
        <f t="shared" si="7"/>
        <v>17.8488581</v>
      </c>
      <c r="S155" s="57">
        <f>IF(UI!$D$19="Less efficient is fine",-0.479 + 0.0553*(R155) + -0.000521*(R155)^2,IF(UI!$D$19="More efficient the better",0.099 + -0.00591*(R155) + 0.000429*(R155)^2,0.0238*(R155) + -0.238))</f>
        <v>0.1868028229</v>
      </c>
      <c r="T155" s="57">
        <v>0.9585476391837866</v>
      </c>
      <c r="U155" s="57">
        <f t="shared" si="8"/>
        <v>28.6545348</v>
      </c>
      <c r="V155" s="57">
        <f>IF(UI!$D$19="Less efficient is fine",-0.479 + 0.0553*(U155) + -0.000521*(U155)^2,IF(UI!$D$19="More efficient the better",0.099 + -0.00591*(U155) + 0.000429*(U155)^2,0.0238*(U155) + -0.238))</f>
        <v>0.4439779282</v>
      </c>
      <c r="W155" s="57">
        <v>0.47568852438327713</v>
      </c>
      <c r="X155" s="57">
        <f t="shared" si="9"/>
        <v>21.90154236</v>
      </c>
      <c r="Y155" s="57">
        <f>IF(UI!$D$19="Less efficient is fine",-0.479 + 0.0553*(X155) + -0.000521*(X155)^2,IF(UI!$D$19="More efficient the better",0.099 + -0.00591*(X155) + 0.000429*(X155)^2,0.0238*(X155) + -0.238))</f>
        <v>0.2832567081</v>
      </c>
      <c r="Z155" s="57">
        <v>0.13216437527532976</v>
      </c>
      <c r="AA155" s="57">
        <f t="shared" si="10"/>
        <v>24.54238736</v>
      </c>
      <c r="AB155" s="57">
        <f>IF(UI!$D$19="Less efficient is fine",-0.479 + 0.0553*(AA155) + -0.000521*(AA155)^2,IF(UI!$D$19="More efficient the better",0.099 + -0.00591*(AA155) + 0.000429*(AA155)^2,0.0238*(AA155) + -0.238))</f>
        <v>0.3461088191</v>
      </c>
      <c r="AC155" s="57">
        <v>0.18211326750754198</v>
      </c>
      <c r="AD155" s="57">
        <f t="shared" si="11"/>
        <v>26.81053551</v>
      </c>
      <c r="AE155" s="57">
        <f>IF(UI!$D$19="Less efficient is fine",-0.479 + 0.0553*(AD155) + -0.000521*(AD155)^2,IF(UI!$D$19="More efficient the better",0.099 + -0.00591*(AD155) + 0.000429*(AD155)^2,0.0238*(AD155) + -0.238))</f>
        <v>0.400090745</v>
      </c>
      <c r="AF155" s="57">
        <v>0.02236653626803964</v>
      </c>
      <c r="AG155" s="57">
        <f t="shared" si="12"/>
        <v>24.72701853</v>
      </c>
      <c r="AH155" s="57">
        <f>IF(UI!$D$19="Less efficient is fine",-0.479 + 0.0553*(AG155) + -0.000521*(AG155)^2,IF(UI!$D$19="More efficient the better",0.099 + -0.00591*(AG155) + 0.000429*(AG155)^2,0.0238*(AG155) + -0.238))</f>
        <v>0.350503041</v>
      </c>
      <c r="AI155" s="57">
        <v>0.4496709199418708</v>
      </c>
      <c r="AJ155" s="57">
        <f t="shared" si="13"/>
        <v>26.89667271</v>
      </c>
      <c r="AK155" s="57">
        <f>IF(UI!$D$19="Less efficient is fine",-0.479 + 0.0553*(AJ155) + -0.000521*(AJ155)^2,IF(UI!$D$19="More efficient the better",0.099 + -0.00591*(AJ155) + 0.000429*(AJ155)^2,0.0238*(AJ155) + -0.238))</f>
        <v>0.4021408104</v>
      </c>
      <c r="AL155" s="57">
        <v>0.4380686413828707</v>
      </c>
      <c r="AM155" s="57">
        <f t="shared" si="14"/>
        <v>24.34005513</v>
      </c>
      <c r="AN155" s="57">
        <f>IF(UI!$D$19="Less efficient is fine",-0.479 + 0.0553*(AM155) + -0.000521*(AM155)^2,IF(UI!$D$19="More efficient the better",0.099 + -0.00591*(AM155) + 0.000429*(AM155)^2,0.0238*(AM155) + -0.238))</f>
        <v>0.3412933121</v>
      </c>
      <c r="AO155" s="57">
        <v>0.4935180562908166</v>
      </c>
      <c r="AP155" s="57">
        <f t="shared" si="15"/>
        <v>21.98049073</v>
      </c>
      <c r="AQ155" s="57">
        <f>IF(UI!$D$19="Less efficient is fine",-0.479 + 0.0553*(AP155) + -0.000521*(AP155)^2,IF(UI!$D$19="More efficient the better",0.099 + -0.00591*(AP155) + 0.000429*(AP155)^2,0.0238*(AP155) + -0.238))</f>
        <v>0.2851356795</v>
      </c>
      <c r="AR155" s="57">
        <v>0.6655073098870631</v>
      </c>
      <c r="AS155" s="57">
        <f t="shared" si="16"/>
        <v>25.40649739</v>
      </c>
      <c r="AT155" s="57">
        <f>IF(UI!$D$19="Less efficient is fine",-0.479 + 0.0553*(AS155) + -0.000521*(AS155)^2,IF(UI!$D$19="More efficient the better",0.099 + -0.00591*(AS155) + 0.000429*(AS155)^2,0.0238*(AS155) + -0.238))</f>
        <v>0.3666746379</v>
      </c>
      <c r="AU155" s="57">
        <v>0.5834579015750099</v>
      </c>
      <c r="AV155" s="57">
        <f t="shared" si="17"/>
        <v>21.20974635</v>
      </c>
      <c r="AW155" s="57">
        <f>IF(UI!$D$19="Less efficient is fine",-0.479 + 0.0553*(AV155) + -0.000521*(AV155)^2,IF(UI!$D$19="More efficient the better",0.099 + -0.00591*(AV155) + 0.000429*(AV155)^2,0.0238*(AV155) + -0.238))</f>
        <v>0.2667919631</v>
      </c>
      <c r="AX155" s="57">
        <v>0.13812177454733</v>
      </c>
      <c r="AY155" s="57">
        <f t="shared" si="18"/>
        <v>25.36514944</v>
      </c>
      <c r="AZ155" s="57">
        <f>IF(UI!$D$19="Less efficient is fine",-0.479 + 0.0553*(AY155) + -0.000521*(AY155)^2,IF(UI!$D$19="More efficient the better",0.099 + -0.00591*(AY155) + 0.000429*(AY155)^2,0.0238*(AY155) + -0.238))</f>
        <v>0.3656905567</v>
      </c>
      <c r="BA155" s="57">
        <v>0.6796606268302408</v>
      </c>
      <c r="BB155" s="57">
        <f t="shared" si="19"/>
        <v>18.49135634</v>
      </c>
      <c r="BC155" s="57">
        <f>IF(UI!$D$19="Less efficient is fine",-0.479 + 0.0553*(BB155) + -0.000521*(BB155)^2,IF(UI!$D$19="More efficient the better",0.099 + -0.00591*(BB155) + 0.000429*(BB155)^2,0.0238*(BB155) + -0.238))</f>
        <v>0.2020942808</v>
      </c>
      <c r="BD155" s="57">
        <v>0.4041305415206299</v>
      </c>
      <c r="BE155" s="57">
        <f t="shared" si="20"/>
        <v>22.49516708</v>
      </c>
      <c r="BF155" s="57">
        <f>IF(UI!$D$19="Less efficient is fine",-0.479 + 0.0553*(BE155) + -0.000521*(BE155)^2,IF(UI!$D$19="More efficient the better",0.099 + -0.00591*(BE155) + 0.000429*(BE155)^2,0.0238*(BE155) + -0.238))</f>
        <v>0.2973849765</v>
      </c>
      <c r="BG155" s="57">
        <v>0.45548594996396474</v>
      </c>
      <c r="BH155" s="57">
        <f t="shared" si="21"/>
        <v>27.7722424</v>
      </c>
      <c r="BI155" s="57">
        <f>IF(UI!$D$19="Less efficient is fine",-0.479 + 0.0553*(BH155) + -0.000521*(BH155)^2,IF(UI!$D$19="More efficient the better",0.099 + -0.00591*(BH155) + 0.000429*(BH155)^2,0.0238*(BH155) + -0.238))</f>
        <v>0.4229793691</v>
      </c>
      <c r="BJ155" s="57">
        <v>0.6354708822452777</v>
      </c>
      <c r="BK155" s="57">
        <f t="shared" si="22"/>
        <v>13.51605505</v>
      </c>
      <c r="BL155" s="57">
        <f>IF(UI!$D$19="Less efficient is fine",-0.479 + 0.0553*(BK155) + -0.000521*(BK155)^2,IF(UI!$D$19="More efficient the better",0.099 + -0.00591*(BK155) + 0.000429*(BK155)^2,0.0238*(BK155) + -0.238))</f>
        <v>0.08368211019</v>
      </c>
      <c r="BM155" s="57">
        <v>0.3371366730864047</v>
      </c>
      <c r="BN155" s="57">
        <f t="shared" si="23"/>
        <v>27.51627819</v>
      </c>
      <c r="BO155" s="57">
        <f>IF(UI!$D$19="Less efficient is fine",-0.479 + 0.0553*(BN155) + -0.000521*(BN155)^2,IF(UI!$D$19="More efficient the better",0.099 + -0.00591*(BN155) + 0.000429*(BN155)^2,0.0238*(BN155) + -0.238))</f>
        <v>0.416887421</v>
      </c>
      <c r="BP155" s="57">
        <v>0.38903737275778283</v>
      </c>
      <c r="BQ155" s="57">
        <f t="shared" si="24"/>
        <v>23.96938454</v>
      </c>
      <c r="BR155" s="57">
        <f>IF(UI!$D$19="Less efficient is fine",-0.479 + 0.0553*(BQ155) + -0.000521*(BQ155)^2,IF(UI!$D$19="More efficient the better",0.099 + -0.00591*(BQ155) + 0.000429*(BQ155)^2,0.0238*(BQ155) + -0.238))</f>
        <v>0.332471352</v>
      </c>
      <c r="BS155" s="57">
        <v>0.3854619830402338</v>
      </c>
      <c r="BT155" s="57">
        <f t="shared" si="25"/>
        <v>23.1950569</v>
      </c>
      <c r="BU155" s="57">
        <f>IF(UI!$D$19="Less efficient is fine",-0.479 + 0.0553*(BT155) + -0.000521*(BT155)^2,IF(UI!$D$19="More efficient the better",0.099 + -0.00591*(BT155) + 0.000429*(BT155)^2,0.0238*(BT155) + -0.238))</f>
        <v>0.3140423542</v>
      </c>
      <c r="BV155" s="57">
        <v>0.926220640933598</v>
      </c>
      <c r="BW155" s="57">
        <f t="shared" si="26"/>
        <v>17.2567365</v>
      </c>
      <c r="BX155" s="57">
        <f>IF(UI!$D$19="Less efficient is fine",-0.479 + 0.0553*(BW155) + -0.000521*(BW155)^2,IF(UI!$D$19="More efficient the better",0.099 + -0.00591*(BW155) + 0.000429*(BW155)^2,0.0238*(BW155) + -0.238))</f>
        <v>0.1727103287</v>
      </c>
      <c r="BY155" s="57">
        <v>0.7237317090741485</v>
      </c>
      <c r="BZ155" s="57">
        <f t="shared" si="27"/>
        <v>24.72558915</v>
      </c>
      <c r="CA155" s="57">
        <f>IF(UI!$D$19="Less efficient is fine",-0.479 + 0.0553*(BZ155) + -0.000521*(BZ155)^2,IF(UI!$D$19="More efficient the better",0.099 + -0.00591*(BZ155) + 0.000429*(BZ155)^2,0.0238*(BZ155) + -0.238))</f>
        <v>0.3504690219</v>
      </c>
      <c r="CB155" s="57">
        <v>0.7409561373595642</v>
      </c>
      <c r="CC155" s="57">
        <f t="shared" si="28"/>
        <v>22.2000493</v>
      </c>
      <c r="CD155" s="57">
        <f>IF(UI!$D$19="Less efficient is fine",-0.479 + 0.0553*(CC155) + -0.000521*(CC155)^2,IF(UI!$D$19="More efficient the better",0.099 + -0.00591*(CC155) + 0.000429*(CC155)^2,0.0238*(CC155) + -0.238))</f>
        <v>0.2903611734</v>
      </c>
      <c r="CE155" s="57">
        <v>0.08742977075906766</v>
      </c>
      <c r="CF155" s="57">
        <f t="shared" si="29"/>
        <v>16.04540525</v>
      </c>
      <c r="CG155" s="57">
        <f>IF(UI!$D$19="Less efficient is fine",-0.479 + 0.0553*(CF155) + -0.000521*(CF155)^2,IF(UI!$D$19="More efficient the better",0.099 + -0.00591*(CF155) + 0.000429*(CF155)^2,0.0238*(CF155) + -0.238))</f>
        <v>0.1438806449</v>
      </c>
      <c r="CH155" s="57">
        <v>0.7286404155812699</v>
      </c>
      <c r="CI155" s="57">
        <f t="shared" si="30"/>
        <v>15.12722218</v>
      </c>
      <c r="CJ155" s="57">
        <f>IF(UI!$D$19="Less efficient is fine",-0.479 + 0.0553*(CI155) + -0.000521*(CI155)^2,IF(UI!$D$19="More efficient the better",0.099 + -0.00591*(CI155) + 0.000429*(CI155)^2,0.0238*(CI155) + -0.238))</f>
        <v>0.122027888</v>
      </c>
      <c r="CK155" s="57">
        <v>0.31214708081527687</v>
      </c>
      <c r="CL155" s="57">
        <f t="shared" si="31"/>
        <v>24.95061439</v>
      </c>
      <c r="CM155" s="57">
        <f>IF(UI!$D$19="Less efficient is fine",-0.479 + 0.0553*(CL155) + -0.000521*(CL155)^2,IF(UI!$D$19="More efficient the better",0.099 + -0.00591*(CL155) + 0.000429*(CL155)^2,0.0238*(CL155) + -0.238))</f>
        <v>0.3558246224</v>
      </c>
      <c r="CN155" s="57">
        <v>0.7387515169813899</v>
      </c>
      <c r="CO155" s="57">
        <f t="shared" si="32"/>
        <v>23.60136378</v>
      </c>
      <c r="CP155" s="57">
        <f>IF(UI!$D$19="Less efficient is fine",-0.479 + 0.0553*(CO155) + -0.000521*(CO155)^2,IF(UI!$D$19="More efficient the better",0.099 + -0.00591*(CO155) + 0.000429*(CO155)^2,0.0238*(CO155) + -0.238))</f>
        <v>0.3237124579</v>
      </c>
      <c r="CQ155" s="57">
        <v>0.7048907079939907</v>
      </c>
      <c r="CR155" s="57">
        <f t="shared" si="33"/>
        <v>20.26582849</v>
      </c>
      <c r="CS155" s="57">
        <f>IF(UI!$D$19="Less efficient is fine",-0.479 + 0.0553*(CR155) + -0.000521*(CR155)^2,IF(UI!$D$19="More efficient the better",0.099 + -0.00591*(CR155) + 0.000429*(CR155)^2,0.0238*(CR155) + -0.238))</f>
        <v>0.244326718</v>
      </c>
      <c r="CT155" s="57">
        <v>0.5379496510537757</v>
      </c>
      <c r="CU155" s="57">
        <f t="shared" si="34"/>
        <v>15.2880771</v>
      </c>
      <c r="CV155" s="57">
        <f>IF(UI!$D$19="Less efficient is fine",-0.479 + 0.0553*(CU155) + -0.000521*(CU155)^2,IF(UI!$D$19="More efficient the better",0.099 + -0.00591*(CU155) + 0.000429*(CU155)^2,0.0238*(CU155) + -0.238))</f>
        <v>0.125856235</v>
      </c>
      <c r="CW155" s="57">
        <v>0.9316228866765627</v>
      </c>
      <c r="CX155" s="57">
        <f t="shared" si="35"/>
        <v>27.88620181</v>
      </c>
      <c r="CY155" s="57">
        <f>IF(UI!$D$19="Less efficient is fine",-0.479 + 0.0553*(CX155) + -0.000521*(CX155)^2,IF(UI!$D$19="More efficient the better",0.099 + -0.00591*(CX155) + 0.000429*(CX155)^2,0.0238*(CX155) + -0.238))</f>
        <v>0.4256916031</v>
      </c>
      <c r="CZ155" s="57">
        <v>0.4774846164502138</v>
      </c>
      <c r="DA155" s="57">
        <f t="shared" si="36"/>
        <v>30.39751373</v>
      </c>
      <c r="DB155" s="57">
        <f>IF(UI!$D$19="Less efficient is fine",-0.479 + 0.0553*(DA155) + -0.000521*(DA155)^2,IF(UI!$D$19="Efficient",0.099 + -0.00591*(DA155) + 0.000429*(DA155)^2,0.0238*(DA155) + -0.238))</f>
        <v>0.4854608267</v>
      </c>
      <c r="DC155" s="57">
        <v>0.7330207724166173</v>
      </c>
      <c r="DD155" s="57">
        <f t="shared" si="37"/>
        <v>21.67173925</v>
      </c>
      <c r="DE155" s="57">
        <f>IF(UI!$D$19="Less efficient is fine",-0.479 + 0.0553*(DD155) + -0.000521*(DD155)^2,IF(UI!$D$19="More efficient the better",0.099 + -0.00591*(DD155) + 0.000429*(DD155)^2,0.0238*(DD155) + -0.238))</f>
        <v>0.2777873941</v>
      </c>
      <c r="DF155" s="57">
        <v>0.544180849322712</v>
      </c>
      <c r="DG155" s="57">
        <f t="shared" si="38"/>
        <v>21.07745312</v>
      </c>
      <c r="DH155" s="57">
        <f>IF(UI!$D$19="Less efficient is fine",-0.479 + 0.0553*(DG155) + -0.000521*(DG155)^2,IF(UI!$D$19="More efficient the better",0.099 + -0.00591*(DG155) + 0.000429*(DG155)^2,0.0238*(DG155) + -0.238))</f>
        <v>0.2636433843</v>
      </c>
      <c r="DI155" s="57">
        <v>0.048730200101967824</v>
      </c>
      <c r="DJ155" s="57">
        <f t="shared" si="39"/>
        <v>29.24874593</v>
      </c>
      <c r="DK155" s="57">
        <f>IF(UI!$D$19="Less efficient is fine",-0.479 + 0.0553*(DJ155) + -0.000521*(DJ155)^2,IF(UI!$D$19="More efficient the better",0.099 + -0.00591*(DJ155) + 0.000429*(DJ155)^2,0.0238*(DJ155) + -0.238))</f>
        <v>0.4581201532</v>
      </c>
      <c r="DL155" s="57">
        <v>0.7105395322013874</v>
      </c>
      <c r="DM155" s="57">
        <f t="shared" si="40"/>
        <v>23.15218314</v>
      </c>
      <c r="DN155" s="57">
        <f>IF(UI!$D$19="Less efficient is fine",-0.479 + 0.0553*(DM155) + -0.000521*(DM155)^2,IF(UI!$D$19="More efficient the better",0.099 + -0.00591*(DM155) + 0.000429*(DM155)^2,0.0238*(DM155) + -0.238))</f>
        <v>0.3130219587</v>
      </c>
      <c r="DO155" s="57">
        <v>0.7558119992039654</v>
      </c>
      <c r="DP155" s="57">
        <f t="shared" si="41"/>
        <v>23.71044865</v>
      </c>
      <c r="DQ155" s="57">
        <f>IF(UI!$D$19="Less efficient is fine",-0.479 + 0.0553*(DP155) + -0.000521*(DP155)^2,IF(UI!$D$19="More efficient the better",0.099 + -0.00591*(DP155) + 0.000429*(DP155)^2,0.0238*(DP155) + -0.238))</f>
        <v>0.326308678</v>
      </c>
      <c r="DR155" s="57">
        <v>0.09846847479787646</v>
      </c>
      <c r="DS155" s="57">
        <f t="shared" si="42"/>
        <v>25.55321526</v>
      </c>
      <c r="DT155" s="57">
        <f>IF(UI!$D$19="Less efficient is fine",-0.479 + 0.0553*(DS155) + -0.000521*(DS155)^2,IF(UI!$D$19="More efficient the better",0.099 + -0.00591*(DS155) + 0.000429*(DS155)^2,0.0238*(DS155) + -0.238))</f>
        <v>0.3701665231</v>
      </c>
      <c r="DU155" s="57">
        <v>0.39958708433897616</v>
      </c>
      <c r="DV155" s="57">
        <f t="shared" si="43"/>
        <v>26.34094813</v>
      </c>
      <c r="DW155" s="57">
        <f>IF(UI!$D$19="Less efficient is fine",-0.479 + 0.0553*(DV155) + -0.000521*(DV155)^2,IF(UI!$D$19="More efficient the better",0.099 + -0.00591*(DV155) + 0.000429*(DV155)^2,0.0238*(DV155) + -0.238))</f>
        <v>0.3889145654</v>
      </c>
      <c r="DX155" s="57">
        <v>0.48601133739853974</v>
      </c>
      <c r="DY155" s="99">
        <f t="shared" si="44"/>
        <v>31.92956051</v>
      </c>
      <c r="DZ155" s="57">
        <f>IF(UI!$D$19="Less efficient is fine",-0.479 + 0.0553*(DY155) + -0.000521*(DY155)^2,IF(UI!$D$19="More efficient the better",0.099 + -0.00591*(DY155) + 0.000429*(DY155)^2,0.0238*(DY155) + -0.238))</f>
        <v>0.5219235403</v>
      </c>
      <c r="EA155" s="57">
        <v>0.8884114733511187</v>
      </c>
      <c r="EB155" s="99">
        <f t="shared" si="45"/>
        <v>26.51101993</v>
      </c>
      <c r="EC155" s="57">
        <f>IF(UI!$D$19="Less efficient is fine",-0.479 + 0.0553*(EB155) + -0.000521*(EB155)^2,IF(UI!$D$19="More efficient the better",0.099 + -0.00591*(EB155) + 0.000429*(EB155)^2,0.0238*(EB155) + -0.238))</f>
        <v>0.3929622744</v>
      </c>
      <c r="ED155" s="57">
        <v>0.10090383331429009</v>
      </c>
      <c r="EE155" s="99">
        <f t="shared" si="46"/>
        <v>25.12307521</v>
      </c>
      <c r="EF155" s="57">
        <f>IF(UI!$D$19="Less efficient is fine",-0.479 + 0.0553*(EE155) + -0.000521*(EE155)^2,IF(UI!$D$19="More efficient the better",0.099 + -0.00591*(EE155) + 0.000429*(EE155)^2,0.0238*(EE155) + -0.238))</f>
        <v>0.3599291899</v>
      </c>
      <c r="EG155" s="57">
        <v>0.9704381521025877</v>
      </c>
      <c r="EH155" s="99">
        <f t="shared" si="47"/>
        <v>23.84222544</v>
      </c>
      <c r="EI155" s="57">
        <f>IF(UI!$D$19="Less efficient is fine",-0.479 + 0.0553*(EH155) + -0.000521*(EH155)^2,IF(UI!$D$19="More efficient the better",0.099 + -0.00591*(EH155) + 0.000429*(EH155)^2,0.0238*(EH155) + -0.238))</f>
        <v>0.3294449655</v>
      </c>
      <c r="EJ155" s="57">
        <v>0.6039537175752434</v>
      </c>
      <c r="EK155" s="99">
        <f t="shared" si="48"/>
        <v>17.47504978</v>
      </c>
      <c r="EL155" s="57">
        <f>IF(UI!$D$19="Less efficient is fine",-0.479 + 0.0553*(EK155) + -0.000521*(EK155)^2,IF(UI!$D$19="More efficient the better",0.099 + -0.00591*(EK155) + 0.000429*(EK155)^2,0.0238*(EK155) + -0.238))</f>
        <v>0.1779061848</v>
      </c>
      <c r="EM155" s="57">
        <v>0.5985461154043673</v>
      </c>
      <c r="EN155" s="99">
        <f t="shared" si="49"/>
        <v>17.19292446</v>
      </c>
      <c r="EO155" s="57">
        <f>IF(UI!$D$19="Less efficient is fine",-0.479 + 0.0553*(EN155) + -0.000521*(EN155)^2,IF(UI!$D$19="More efficient the better",0.099 + -0.00591*(EN155) + 0.000429*(EN155)^2,0.0238*(EN155) + -0.238))</f>
        <v>0.1711916022</v>
      </c>
      <c r="EP155" s="57">
        <v>0.5673977723522647</v>
      </c>
      <c r="EQ155" s="99">
        <f t="shared" si="50"/>
        <v>30.79410422</v>
      </c>
      <c r="ER155" s="57">
        <f>IF(UI!$D$19="Less efficient is fine",-0.479 + 0.0553*(EQ155) + -0.000521*(EQ155)^2,IF(UI!$D$19="More efficient the better",0.099 + -0.00591*(EQ155) + 0.000429*(EQ155)^2,0.0238*(EQ155) + -0.238))</f>
        <v>0.4948996805</v>
      </c>
      <c r="ES155" s="57">
        <v>0.41646051319954147</v>
      </c>
      <c r="ET155" s="99">
        <f t="shared" si="51"/>
        <v>20.36896761</v>
      </c>
      <c r="EU155" s="57">
        <f>IF(UI!$D$19="Less efficient is fine",-0.479 + 0.0553*(ET155) + -0.000521*(ET155)^2,IF(UI!$D$19="More efficient the better",0.099 + -0.00591*(ET155) + 0.000429*(ET155)^2,0.0238*(ET155) + -0.238))</f>
        <v>0.246781429</v>
      </c>
      <c r="EV155" s="57">
        <v>0.7178950266933547</v>
      </c>
      <c r="EW155" s="99">
        <f t="shared" si="52"/>
        <v>17.78554454</v>
      </c>
      <c r="EX155" s="57">
        <f>IF(UI!$D$19="Less efficient is fine",-0.479 + 0.0553*(EW155) + -0.000521*(EW155)^2,IF(UI!$D$19="More efficient the better",0.099 + -0.00591*(EW155) + 0.000429*(EW155)^2,0.0238*(EW155) + -0.238))</f>
        <v>0.1852959601</v>
      </c>
      <c r="EY155" s="57">
        <v>0.17153040024958477</v>
      </c>
      <c r="EZ155" s="99">
        <f t="shared" si="53"/>
        <v>12.87857089</v>
      </c>
      <c r="FA155" s="57">
        <f>IF(UI!$D$19="Less efficient is fine",-0.479 + 0.0553*(EZ155) + -0.000521*(EZ155)^2,IF(UI!$D$19="More efficient the better",0.099 + -0.00591*(EZ155) + 0.000429*(EZ155)^2,0.0238*(EZ155) + -0.238))</f>
        <v>0.06850998708</v>
      </c>
      <c r="FB155" s="57">
        <v>0.40087344461157615</v>
      </c>
      <c r="FC155" s="99">
        <f t="shared" si="54"/>
        <v>11.3431048</v>
      </c>
      <c r="FD155" s="57">
        <f>IF(UI!$D$19="Less efficient is fine",-0.479 + 0.0553*(FC155) + -0.000521*(FC155)^2,IF(UI!$D$19="More efficient the better",0.099 + -0.00591*(FC155) + 0.000429*(FC155)^2,0.0238*(FC155) + -0.238))</f>
        <v>0.03196589421</v>
      </c>
      <c r="FE155" s="57">
        <v>0.20560156801342333</v>
      </c>
      <c r="FF155" s="57">
        <f t="shared" si="55"/>
        <v>35.01564034</v>
      </c>
      <c r="FG155" s="57">
        <f>IF(UI!$D$19="Less efficient is fine",-0.479 + 0.0553*(FF155) + -0.000521*(FF155)^2,IF(UI!$D$19="More efficient the better",0.099 + -0.00591*(FF155) + 0.000429*(FF155)^2,0.0238*(FF155) + -0.238))</f>
        <v>0.59537224</v>
      </c>
    </row>
    <row r="156" ht="15.75" customHeight="1">
      <c r="A156" s="57">
        <f t="shared" si="1"/>
        <v>0.1284528358</v>
      </c>
      <c r="B156" s="57">
        <v>0.5378537034696662</v>
      </c>
      <c r="C156" s="57">
        <f t="shared" si="2"/>
        <v>25.95006091</v>
      </c>
      <c r="D156" s="57">
        <f>IF(UI!$D$19="Less efficient is fine",-0.479 + 0.0553*(C156) + -0.000521*(C156)^2,IF(UI!$D$19="More efficient the better",0.099 + -0.00591*(C156) + 0.000429*(C156)^2,0.0238*(C156) + -0.238))</f>
        <v>0.3796114496</v>
      </c>
      <c r="E156" s="57">
        <v>0.27208349817987654</v>
      </c>
      <c r="F156" s="57">
        <f t="shared" si="3"/>
        <v>23.68838378</v>
      </c>
      <c r="G156" s="57">
        <f>IF(UI!$D$19="Less efficient is fine",-0.479 + 0.0553*(F156) + -0.000521*(F156)^2,IF(UI!$D$19="More efficient the better",0.099 + -0.00591*(F156) + 0.000429*(F156)^2,0.0238*(F156) + -0.238))</f>
        <v>0.325783534</v>
      </c>
      <c r="H156" s="57">
        <v>0.1903330101863362</v>
      </c>
      <c r="I156" s="57">
        <f t="shared" si="4"/>
        <v>32.54245344</v>
      </c>
      <c r="J156" s="57">
        <f>IF(UI!$D$19="Less efficient is fine",-0.479 + 0.0553*(I156) + -0.000521*(I156)^2,IF(UI!$D$19="More efficient the better",0.099 + -0.00591*(I156) + 0.000429*(I156)^2,0.0238*(I156) + -0.238))</f>
        <v>0.536510392</v>
      </c>
      <c r="K156" s="57">
        <v>0.42900082580598653</v>
      </c>
      <c r="L156" s="99">
        <f t="shared" si="5"/>
        <v>20.77885136</v>
      </c>
      <c r="M156" s="57">
        <f>IF(UI!$D$19="Less efficient is fine",-0.479 + 0.0553*(L156) + -0.000521*(L156)^2,IF(UI!$D$19="More efficient the better",0.099 + -0.00591*(L156) + 0.000429*(L156)^2,0.0238*(L156) + -0.238))</f>
        <v>0.2565366623</v>
      </c>
      <c r="N156" s="57">
        <v>0.41307190807551875</v>
      </c>
      <c r="O156" s="57">
        <f t="shared" si="6"/>
        <v>26.09016042</v>
      </c>
      <c r="P156" s="57">
        <f>IF(UI!$D$19="Less efficient is fine",-0.479 + 0.0553*(O156) + -0.000521*(O156)^2,IF(UI!$D$19="More efficient the better",0.099 + -0.00591*(O156) + 0.000429*(O156)^2,0.0238*(O156) + -0.238))</f>
        <v>0.382945818</v>
      </c>
      <c r="Q156" s="57">
        <v>0.9609634555889678</v>
      </c>
      <c r="R156" s="57">
        <f t="shared" si="7"/>
        <v>23.52043235</v>
      </c>
      <c r="S156" s="57">
        <f>IF(UI!$D$19="Less efficient is fine",-0.479 + 0.0553*(R156) + -0.000521*(R156)^2,IF(UI!$D$19="More efficient the better",0.099 + -0.00591*(R156) + 0.000429*(R156)^2,0.0238*(R156) + -0.238))</f>
        <v>0.3217862899</v>
      </c>
      <c r="T156" s="57">
        <v>0.6179423059149068</v>
      </c>
      <c r="U156" s="57">
        <f t="shared" si="8"/>
        <v>21.84344658</v>
      </c>
      <c r="V156" s="57">
        <f>IF(UI!$D$19="Less efficient is fine",-0.479 + 0.0553*(U156) + -0.000521*(U156)^2,IF(UI!$D$19="More efficient the better",0.099 + -0.00591*(U156) + 0.000429*(U156)^2,0.0238*(U156) + -0.238))</f>
        <v>0.2818740286</v>
      </c>
      <c r="W156" s="57">
        <v>0.5809491095104804</v>
      </c>
      <c r="X156" s="57">
        <f t="shared" si="9"/>
        <v>17.41204584</v>
      </c>
      <c r="Y156" s="57">
        <f>IF(UI!$D$19="Less efficient is fine",-0.479 + 0.0553*(X156) + -0.000521*(X156)^2,IF(UI!$D$19="More efficient the better",0.099 + -0.00591*(X156) + 0.000429*(X156)^2,0.0238*(X156) + -0.238))</f>
        <v>0.1764066909</v>
      </c>
      <c r="Z156" s="57">
        <v>0.8581502171923058</v>
      </c>
      <c r="AA156" s="57">
        <f t="shared" si="10"/>
        <v>24.29589901</v>
      </c>
      <c r="AB156" s="57">
        <f>IF(UI!$D$19="Less efficient is fine",-0.479 + 0.0553*(AA156) + -0.000521*(AA156)^2,IF(UI!$D$19="More efficient the better",0.099 + -0.00591*(AA156) + 0.000429*(AA156)^2,0.0238*(AA156) + -0.238))</f>
        <v>0.3402423965</v>
      </c>
      <c r="AC156" s="57">
        <v>0.5060579865277297</v>
      </c>
      <c r="AD156" s="57">
        <f t="shared" si="11"/>
        <v>21.89054018</v>
      </c>
      <c r="AE156" s="57">
        <f>IF(UI!$D$19="Less efficient is fine",-0.479 + 0.0553*(AD156) + -0.000521*(AD156)^2,IF(UI!$D$19="More efficient the better",0.099 + -0.00591*(AD156) + 0.000429*(AD156)^2,0.0238*(AD156) + -0.238))</f>
        <v>0.2829948562</v>
      </c>
      <c r="AF156" s="57">
        <v>0.6761273622358556</v>
      </c>
      <c r="AG156" s="57">
        <f t="shared" si="12"/>
        <v>28.85417438</v>
      </c>
      <c r="AH156" s="57">
        <f>IF(UI!$D$19="Less efficient is fine",-0.479 + 0.0553*(AG156) + -0.000521*(AG156)^2,IF(UI!$D$19="More efficient the better",0.099 + -0.00591*(AG156) + 0.000429*(AG156)^2,0.0238*(AG156) + -0.238))</f>
        <v>0.4487293502</v>
      </c>
      <c r="AI156" s="57">
        <v>0.7677119525437002</v>
      </c>
      <c r="AJ156" s="57">
        <f t="shared" si="13"/>
        <v>23.99129666</v>
      </c>
      <c r="AK156" s="57">
        <f>IF(UI!$D$19="Less efficient is fine",-0.479 + 0.0553*(AJ156) + -0.000521*(AJ156)^2,IF(UI!$D$19="More efficient the better",0.099 + -0.00591*(AJ156) + 0.000429*(AJ156)^2,0.0238*(AJ156) + -0.238))</f>
        <v>0.3329928606</v>
      </c>
      <c r="AL156" s="57">
        <v>0.2892290577844049</v>
      </c>
      <c r="AM156" s="57">
        <f t="shared" si="14"/>
        <v>23.90141085</v>
      </c>
      <c r="AN156" s="57">
        <f>IF(UI!$D$19="Less efficient is fine",-0.479 + 0.0553*(AM156) + -0.000521*(AM156)^2,IF(UI!$D$19="More efficient the better",0.099 + -0.00591*(AM156) + 0.000429*(AM156)^2,0.0238*(AM156) + -0.238))</f>
        <v>0.3308535782</v>
      </c>
      <c r="AO156" s="57">
        <v>0.04157707121976728</v>
      </c>
      <c r="AP156" s="57">
        <f t="shared" si="15"/>
        <v>19.8650938</v>
      </c>
      <c r="AQ156" s="57">
        <f>IF(UI!$D$19="Less efficient is fine",-0.479 + 0.0553*(AP156) + -0.000521*(AP156)^2,IF(UI!$D$19="More efficient the better",0.099 + -0.00591*(AP156) + 0.000429*(AP156)^2,0.0238*(AP156) + -0.238))</f>
        <v>0.2347892324</v>
      </c>
      <c r="AR156" s="57">
        <v>0.9938088770791172</v>
      </c>
      <c r="AS156" s="57">
        <f t="shared" si="16"/>
        <v>34.55877769</v>
      </c>
      <c r="AT156" s="57">
        <f>IF(UI!$D$19="Less efficient is fine",-0.479 + 0.0553*(AS156) + -0.000521*(AS156)^2,IF(UI!$D$19="More efficient the better",0.099 + -0.00591*(AS156) + 0.000429*(AS156)^2,0.0238*(AS156) + -0.238))</f>
        <v>0.5844989091</v>
      </c>
      <c r="AU156" s="57">
        <v>0.11779535673690333</v>
      </c>
      <c r="AV156" s="57">
        <f t="shared" si="17"/>
        <v>24.69881907</v>
      </c>
      <c r="AW156" s="57">
        <f>IF(UI!$D$19="Less efficient is fine",-0.479 + 0.0553*(AV156) + -0.000521*(AV156)^2,IF(UI!$D$19="More efficient the better",0.099 + -0.00591*(AV156) + 0.000429*(AV156)^2,0.0238*(AV156) + -0.238))</f>
        <v>0.3498318939</v>
      </c>
      <c r="AX156" s="57">
        <v>0.664916394941681</v>
      </c>
      <c r="AY156" s="57">
        <f t="shared" si="18"/>
        <v>22.89323371</v>
      </c>
      <c r="AZ156" s="57">
        <f>IF(UI!$D$19="Less efficient is fine",-0.479 + 0.0553*(AY156) + -0.000521*(AY156)^2,IF(UI!$D$19="More efficient the better",0.099 + -0.00591*(AY156) + 0.000429*(AY156)^2,0.0238*(AY156) + -0.238))</f>
        <v>0.3068589623</v>
      </c>
      <c r="BA156" s="57">
        <v>0.10624227220859006</v>
      </c>
      <c r="BB156" s="57">
        <f t="shared" si="19"/>
        <v>19.84384183</v>
      </c>
      <c r="BC156" s="57">
        <f>IF(UI!$D$19="Less efficient is fine",-0.479 + 0.0553*(BB156) + -0.000521*(BB156)^2,IF(UI!$D$19="More efficient the better",0.099 + -0.00591*(BB156) + 0.000429*(BB156)^2,0.0238*(BB156) + -0.238))</f>
        <v>0.2342834357</v>
      </c>
      <c r="BD156" s="57">
        <v>0.9194227247553873</v>
      </c>
      <c r="BE156" s="57">
        <f t="shared" si="20"/>
        <v>23.69502923</v>
      </c>
      <c r="BF156" s="57">
        <f>IF(UI!$D$19="Less efficient is fine",-0.479 + 0.0553*(BE156) + -0.000521*(BE156)^2,IF(UI!$D$19="More efficient the better",0.099 + -0.00591*(BE156) + 0.000429*(BE156)^2,0.0238*(BE156) + -0.238))</f>
        <v>0.3259416957</v>
      </c>
      <c r="BG156" s="57">
        <v>0.9954661629137448</v>
      </c>
      <c r="BH156" s="57">
        <f t="shared" si="21"/>
        <v>31.87329046</v>
      </c>
      <c r="BI156" s="57">
        <f>IF(UI!$D$19="Less efficient is fine",-0.479 + 0.0553*(BH156) + -0.000521*(BH156)^2,IF(UI!$D$19="More efficient the better",0.099 + -0.00591*(BH156) + 0.000429*(BH156)^2,0.0238*(BH156) + -0.238))</f>
        <v>0.520584313</v>
      </c>
      <c r="BJ156" s="57">
        <v>0.34096329680691384</v>
      </c>
      <c r="BK156" s="57">
        <f t="shared" si="22"/>
        <v>16.06447117</v>
      </c>
      <c r="BL156" s="57">
        <f>IF(UI!$D$19="Less efficient is fine",-0.479 + 0.0553*(BK156) + -0.000521*(BK156)^2,IF(UI!$D$19="More efficient the better",0.099 + -0.00591*(BK156) + 0.000429*(BK156)^2,0.0238*(BK156) + -0.238))</f>
        <v>0.1443344138</v>
      </c>
      <c r="BM156" s="57">
        <v>0.021981723626516403</v>
      </c>
      <c r="BN156" s="57">
        <f t="shared" si="23"/>
        <v>24.15321042</v>
      </c>
      <c r="BO156" s="57">
        <f>IF(UI!$D$19="Less efficient is fine",-0.479 + 0.0553*(BN156) + -0.000521*(BN156)^2,IF(UI!$D$19="More efficient the better",0.099 + -0.00591*(BN156) + 0.000429*(BN156)^2,0.0238*(BN156) + -0.238))</f>
        <v>0.3368464081</v>
      </c>
      <c r="BP156" s="57">
        <v>0.02250213700683401</v>
      </c>
      <c r="BQ156" s="57">
        <f t="shared" si="24"/>
        <v>20.95463949</v>
      </c>
      <c r="BR156" s="57">
        <f>IF(UI!$D$19="Less efficient is fine",-0.479 + 0.0553*(BQ156) + -0.000521*(BQ156)^2,IF(UI!$D$19="More efficient the better",0.099 + -0.00591*(BQ156) + 0.000429*(BQ156)^2,0.0238*(BQ156) + -0.238))</f>
        <v>0.2607204198</v>
      </c>
      <c r="BS156" s="57">
        <v>0.35844239860519345</v>
      </c>
      <c r="BT156" s="57">
        <f t="shared" si="25"/>
        <v>23.11672624</v>
      </c>
      <c r="BU156" s="57">
        <f>IF(UI!$D$19="Less efficient is fine",-0.479 + 0.0553*(BT156) + -0.000521*(BT156)^2,IF(UI!$D$19="More efficient the better",0.099 + -0.00591*(BT156) + 0.000429*(BT156)^2,0.0238*(BT156) + -0.238))</f>
        <v>0.3121780846</v>
      </c>
      <c r="BV156" s="57">
        <v>0.8895003811607578</v>
      </c>
      <c r="BW156" s="57">
        <f t="shared" si="26"/>
        <v>16.64277479</v>
      </c>
      <c r="BX156" s="57">
        <f>IF(UI!$D$19="Less efficient is fine",-0.479 + 0.0553*(BW156) + -0.000521*(BW156)^2,IF(UI!$D$19="More efficient the better",0.099 + -0.00591*(BW156) + 0.000429*(BW156)^2,0.0238*(BW156) + -0.238))</f>
        <v>0.15809804</v>
      </c>
      <c r="BY156" s="57">
        <v>0.08490686587187668</v>
      </c>
      <c r="BZ156" s="57">
        <f t="shared" si="27"/>
        <v>27.03021154</v>
      </c>
      <c r="CA156" s="57">
        <f>IF(UI!$D$19="Less efficient is fine",-0.479 + 0.0553*(BZ156) + -0.000521*(BZ156)^2,IF(UI!$D$19="More efficient the better",0.099 + -0.00591*(BZ156) + 0.000429*(BZ156)^2,0.0238*(BZ156) + -0.238))</f>
        <v>0.4053190347</v>
      </c>
      <c r="CB156" s="57">
        <v>0.2994034397627655</v>
      </c>
      <c r="CC156" s="57">
        <f t="shared" si="28"/>
        <v>24.70839146</v>
      </c>
      <c r="CD156" s="57">
        <f>IF(UI!$D$19="Less efficient is fine",-0.479 + 0.0553*(CC156) + -0.000521*(CC156)^2,IF(UI!$D$19="More efficient the better",0.099 + -0.00591*(CC156) + 0.000429*(CC156)^2,0.0238*(CC156) + -0.238))</f>
        <v>0.3500597166</v>
      </c>
      <c r="CE156" s="57">
        <v>0.4926920907118625</v>
      </c>
      <c r="CF156" s="57">
        <f t="shared" si="29"/>
        <v>17.48166298</v>
      </c>
      <c r="CG156" s="57">
        <f>IF(UI!$D$19="Less efficient is fine",-0.479 + 0.0553*(CF156) + -0.000521*(CF156)^2,IF(UI!$D$19="More efficient the better",0.099 + -0.00591*(CF156) + 0.000429*(CF156)^2,0.0238*(CF156) + -0.238))</f>
        <v>0.1780635789</v>
      </c>
      <c r="CH156" s="57">
        <v>0.5178528570814371</v>
      </c>
      <c r="CI156" s="57">
        <f t="shared" si="30"/>
        <v>13.5047806</v>
      </c>
      <c r="CJ156" s="57">
        <f>IF(UI!$D$19="Less efficient is fine",-0.479 + 0.0553*(CI156) + -0.000521*(CI156)^2,IF(UI!$D$19="More efficient the better",0.099 + -0.00591*(CI156) + 0.000429*(CI156)^2,0.0238*(CI156) + -0.238))</f>
        <v>0.08341377837</v>
      </c>
      <c r="CK156" s="57">
        <v>0.3999155491209627</v>
      </c>
      <c r="CL156" s="57">
        <f t="shared" si="31"/>
        <v>25.47166384</v>
      </c>
      <c r="CM156" s="57">
        <f>IF(UI!$D$19="Less efficient is fine",-0.479 + 0.0553*(CL156) + -0.000521*(CL156)^2,IF(UI!$D$19="More efficient the better",0.099 + -0.00591*(CL156) + 0.000429*(CL156)^2,0.0238*(CL156) + -0.238))</f>
        <v>0.3682255993</v>
      </c>
      <c r="CN156" s="57">
        <v>0.396058234097017</v>
      </c>
      <c r="CO156" s="57">
        <f t="shared" si="32"/>
        <v>26.45004626</v>
      </c>
      <c r="CP156" s="57">
        <f>IF(UI!$D$19="Less efficient is fine",-0.479 + 0.0553*(CO156) + -0.000521*(CO156)^2,IF(UI!$D$19="More efficient the better",0.099 + -0.00591*(CO156) + 0.000429*(CO156)^2,0.0238*(CO156) + -0.238))</f>
        <v>0.391511101</v>
      </c>
      <c r="CQ156" s="57">
        <v>0.5885501614550368</v>
      </c>
      <c r="CR156" s="57">
        <f t="shared" si="33"/>
        <v>18.68691204</v>
      </c>
      <c r="CS156" s="57">
        <f>IF(UI!$D$19="Less efficient is fine",-0.479 + 0.0553*(CR156) + -0.000521*(CR156)^2,IF(UI!$D$19="More efficient the better",0.099 + -0.00591*(CR156) + 0.000429*(CR156)^2,0.0238*(CR156) + -0.238))</f>
        <v>0.2067485066</v>
      </c>
      <c r="CT156" s="57">
        <v>0.5473584752327182</v>
      </c>
      <c r="CU156" s="57">
        <f t="shared" si="34"/>
        <v>15.3567667</v>
      </c>
      <c r="CV156" s="57">
        <f>IF(UI!$D$19="Less efficient is fine",-0.479 + 0.0553*(CU156) + -0.000521*(CU156)^2,IF(UI!$D$19="More efficient the better",0.099 + -0.00591*(CU156) + 0.000429*(CU156)^2,0.0238*(CU156) + -0.238))</f>
        <v>0.1274910475</v>
      </c>
      <c r="CW156" s="57">
        <v>0.830467011331434</v>
      </c>
      <c r="CX156" s="57">
        <f t="shared" si="35"/>
        <v>25.52239128</v>
      </c>
      <c r="CY156" s="57">
        <f>IF(UI!$D$19="Less efficient is fine",-0.479 + 0.0553*(CX156) + -0.000521*(CX156)^2,IF(UI!$D$19="More efficient the better",0.099 + -0.00591*(CX156) + 0.000429*(CX156)^2,0.0238*(CX156) + -0.238))</f>
        <v>0.3694329125</v>
      </c>
      <c r="CZ156" s="57">
        <v>0.7609959970988734</v>
      </c>
      <c r="DA156" s="57">
        <f t="shared" si="36"/>
        <v>26.90020995</v>
      </c>
      <c r="DB156" s="57">
        <f>IF(UI!$D$19="Less efficient is fine",-0.479 + 0.0553*(DA156) + -0.000521*(DA156)^2,IF(UI!$D$19="Efficient",0.099 + -0.00591*(DA156) + 0.000429*(DA156)^2,0.0238*(DA156) + -0.238))</f>
        <v>0.4022249969</v>
      </c>
      <c r="DC156" s="57">
        <v>0.7601892479448058</v>
      </c>
      <c r="DD156" s="57">
        <f t="shared" si="37"/>
        <v>22.00236607</v>
      </c>
      <c r="DE156" s="57">
        <f>IF(UI!$D$19="Less efficient is fine",-0.479 + 0.0553*(DD156) + -0.000521*(DD156)^2,IF(UI!$D$19="More efficient the better",0.099 + -0.00591*(DD156) + 0.000429*(DD156)^2,0.0238*(DD156) + -0.238))</f>
        <v>0.2856563124</v>
      </c>
      <c r="DF156" s="57">
        <v>0.5060325830463341</v>
      </c>
      <c r="DG156" s="57">
        <f t="shared" si="38"/>
        <v>20.67057784</v>
      </c>
      <c r="DH156" s="57">
        <f>IF(UI!$D$19="Less efficient is fine",-0.479 + 0.0553*(DG156) + -0.000521*(DG156)^2,IF(UI!$D$19="More efficient the better",0.099 + -0.00591*(DG156) + 0.000429*(DG156)^2,0.0238*(DG156) + -0.238))</f>
        <v>0.2539597527</v>
      </c>
      <c r="DI156" s="57">
        <v>0.358134093236287</v>
      </c>
      <c r="DJ156" s="57">
        <f t="shared" si="39"/>
        <v>31.38530515</v>
      </c>
      <c r="DK156" s="57">
        <f>IF(UI!$D$19="Less efficient is fine",-0.479 + 0.0553*(DJ156) + -0.000521*(DJ156)^2,IF(UI!$D$19="More efficient the better",0.099 + -0.00591*(DJ156) + 0.000429*(DJ156)^2,0.0238*(DJ156) + -0.238))</f>
        <v>0.5089702627</v>
      </c>
      <c r="DL156" s="57">
        <v>0.23679591932858146</v>
      </c>
      <c r="DM156" s="57">
        <f t="shared" si="40"/>
        <v>26.06454028</v>
      </c>
      <c r="DN156" s="57">
        <f>IF(UI!$D$19="Less efficient is fine",-0.479 + 0.0553*(DM156) + -0.000521*(DM156)^2,IF(UI!$D$19="More efficient the better",0.099 + -0.00591*(DM156) + 0.000429*(DM156)^2,0.0238*(DM156) + -0.238))</f>
        <v>0.3823360585</v>
      </c>
      <c r="DO156" s="57">
        <v>0.8979707783480902</v>
      </c>
      <c r="DP156" s="57">
        <f t="shared" si="41"/>
        <v>25.93444544</v>
      </c>
      <c r="DQ156" s="57">
        <f>IF(UI!$D$19="Less efficient is fine",-0.479 + 0.0553*(DP156) + -0.000521*(DP156)^2,IF(UI!$D$19="More efficient the better",0.099 + -0.00591*(DP156) + 0.000429*(DP156)^2,0.0238*(DP156) + -0.238))</f>
        <v>0.3792398014</v>
      </c>
      <c r="DR156" s="57">
        <v>0.6199206921504333</v>
      </c>
      <c r="DS156" s="57">
        <f t="shared" si="42"/>
        <v>22.44633022</v>
      </c>
      <c r="DT156" s="57">
        <f>IF(UI!$D$19="Less efficient is fine",-0.479 + 0.0553*(DS156) + -0.000521*(DS156)^2,IF(UI!$D$19="More efficient the better",0.099 + -0.00591*(DS156) + 0.000429*(DS156)^2,0.0238*(DS156) + -0.238))</f>
        <v>0.2962226592</v>
      </c>
      <c r="DU156" s="57">
        <v>0.8946769889017735</v>
      </c>
      <c r="DV156" s="57">
        <f t="shared" si="43"/>
        <v>25.10635535</v>
      </c>
      <c r="DW156" s="57">
        <f>IF(UI!$D$19="Less efficient is fine",-0.479 + 0.0553*(DV156) + -0.000521*(DV156)^2,IF(UI!$D$19="More efficient the better",0.099 + -0.00591*(DV156) + 0.000429*(DV156)^2,0.0238*(DV156) + -0.238))</f>
        <v>0.3595312572</v>
      </c>
      <c r="DX156" s="57">
        <v>0.6284899933171902</v>
      </c>
      <c r="DY156" s="99">
        <f t="shared" si="44"/>
        <v>26.09664262</v>
      </c>
      <c r="DZ156" s="57">
        <f>IF(UI!$D$19="Less efficient is fine",-0.479 + 0.0553*(DY156) + -0.000521*(DY156)^2,IF(UI!$D$19="More efficient the better",0.099 + -0.00591*(DY156) + 0.000429*(DY156)^2,0.0238*(DY156) + -0.238))</f>
        <v>0.3831000944</v>
      </c>
      <c r="EA156" s="57">
        <v>0.6914944298816628</v>
      </c>
      <c r="EB156" s="99">
        <f t="shared" si="45"/>
        <v>22.87330816</v>
      </c>
      <c r="EC156" s="57">
        <f>IF(UI!$D$19="Less efficient is fine",-0.479 + 0.0553*(EB156) + -0.000521*(EB156)^2,IF(UI!$D$19="More efficient the better",0.099 + -0.00591*(EB156) + 0.000429*(EB156)^2,0.0238*(EB156) + -0.238))</f>
        <v>0.3063847342</v>
      </c>
      <c r="ED156" s="57">
        <v>0.5870913336855536</v>
      </c>
      <c r="EE156" s="99">
        <f t="shared" si="46"/>
        <v>21.60335223</v>
      </c>
      <c r="EF156" s="57">
        <f>IF(UI!$D$19="Less efficient is fine",-0.479 + 0.0553*(EE156) + -0.000521*(EE156)^2,IF(UI!$D$19="More efficient the better",0.099 + -0.00591*(EE156) + 0.000429*(EE156)^2,0.0238*(EE156) + -0.238))</f>
        <v>0.276159783</v>
      </c>
      <c r="EG156" s="57">
        <v>0.6318048676420667</v>
      </c>
      <c r="EH156" s="99">
        <f t="shared" si="47"/>
        <v>18.3848353</v>
      </c>
      <c r="EI156" s="57">
        <f>IF(UI!$D$19="Less efficient is fine",-0.479 + 0.0553*(EH156) + -0.000521*(EH156)^2,IF(UI!$D$19="More efficient the better",0.099 + -0.00591*(EH156) + 0.000429*(EH156)^2,0.0238*(EH156) + -0.238))</f>
        <v>0.1995590802</v>
      </c>
      <c r="EJ156" s="57">
        <v>0.2799803987993259</v>
      </c>
      <c r="EK156" s="99">
        <f t="shared" si="48"/>
        <v>20.87076321</v>
      </c>
      <c r="EL156" s="57">
        <f>IF(UI!$D$19="Less efficient is fine",-0.479 + 0.0553*(EK156) + -0.000521*(EK156)^2,IF(UI!$D$19="More efficient the better",0.099 + -0.00591*(EK156) + 0.000429*(EK156)^2,0.0238*(EK156) + -0.238))</f>
        <v>0.2587241644</v>
      </c>
      <c r="EM156" s="57">
        <v>0.9066169160514731</v>
      </c>
      <c r="EN156" s="99">
        <f t="shared" si="49"/>
        <v>20.19925384</v>
      </c>
      <c r="EO156" s="57">
        <f>IF(UI!$D$19="Less efficient is fine",-0.479 + 0.0553*(EN156) + -0.000521*(EN156)^2,IF(UI!$D$19="More efficient the better",0.099 + -0.00591*(EN156) + 0.000429*(EN156)^2,0.0238*(EN156) + -0.238))</f>
        <v>0.2427422414</v>
      </c>
      <c r="EP156" s="57">
        <v>0.924982174071736</v>
      </c>
      <c r="EQ156" s="99">
        <f t="shared" si="50"/>
        <v>43.16931316</v>
      </c>
      <c r="ER156" s="57">
        <f>IF(UI!$D$19="Less efficient is fine",-0.479 + 0.0553*(EQ156) + -0.000521*(EQ156)^2,IF(UI!$D$19="More efficient the better",0.099 + -0.00591*(EQ156) + 0.000429*(EQ156)^2,0.0238*(EQ156) + -0.238))</f>
        <v>0.7894296532</v>
      </c>
      <c r="ES156" s="57">
        <v>0.1323049603250276</v>
      </c>
      <c r="ET156" s="99">
        <f t="shared" si="51"/>
        <v>19.77160373</v>
      </c>
      <c r="EU156" s="57">
        <f>IF(UI!$D$19="Less efficient is fine",-0.479 + 0.0553*(ET156) + -0.000521*(ET156)^2,IF(UI!$D$19="More efficient the better",0.099 + -0.00591*(ET156) + 0.000429*(ET156)^2,0.0238*(ET156) + -0.238))</f>
        <v>0.2325641689</v>
      </c>
      <c r="EV156" s="57">
        <v>0.9862430052577035</v>
      </c>
      <c r="EW156" s="99">
        <f t="shared" si="52"/>
        <v>23.40683788</v>
      </c>
      <c r="EX156" s="57">
        <f>IF(UI!$D$19="Less efficient is fine",-0.479 + 0.0553*(EW156) + -0.000521*(EW156)^2,IF(UI!$D$19="More efficient the better",0.099 + -0.00591*(EW156) + 0.000429*(EW156)^2,0.0238*(EW156) + -0.238))</f>
        <v>0.3190827416</v>
      </c>
      <c r="EY156" s="57">
        <v>0.9495852864647529</v>
      </c>
      <c r="EZ156" s="99">
        <f t="shared" si="53"/>
        <v>13.57108576</v>
      </c>
      <c r="FA156" s="57">
        <f>IF(UI!$D$19="Less efficient is fine",-0.479 + 0.0553*(EZ156) + -0.000521*(EZ156)^2,IF(UI!$D$19="More efficient the better",0.099 + -0.00591*(EZ156) + 0.000429*(EZ156)^2,0.0238*(EZ156) + -0.238))</f>
        <v>0.08499184115</v>
      </c>
      <c r="FB156" s="57">
        <v>0.1471070791100877</v>
      </c>
      <c r="FC156" s="99">
        <f t="shared" si="54"/>
        <v>10.81362267</v>
      </c>
      <c r="FD156" s="57">
        <f>IF(UI!$D$19="Less efficient is fine",-0.479 + 0.0553*(FC156) + -0.000521*(FC156)^2,IF(UI!$D$19="More efficient the better",0.099 + -0.00591*(FC156) + 0.000429*(FC156)^2,0.0238*(FC156) + -0.238))</f>
        <v>0.01936421965</v>
      </c>
      <c r="FE156" s="57">
        <v>0.48947770833346127</v>
      </c>
      <c r="FF156" s="57">
        <f t="shared" si="55"/>
        <v>39.36777198</v>
      </c>
      <c r="FG156" s="57">
        <f>IF(UI!$D$19="Less efficient is fine",-0.479 + 0.0553*(FF156) + -0.000521*(FF156)^2,IF(UI!$D$19="More efficient the better",0.099 + -0.00591*(FF156) + 0.000429*(FF156)^2,0.0238*(FF156) + -0.238))</f>
        <v>0.6989529732</v>
      </c>
    </row>
    <row r="157" ht="15.75" customHeight="1">
      <c r="A157" s="57">
        <f t="shared" si="1"/>
        <v>0.06476822781</v>
      </c>
      <c r="B157" s="57">
        <v>0.450127587319718</v>
      </c>
      <c r="C157" s="57">
        <f t="shared" si="2"/>
        <v>33.21849778</v>
      </c>
      <c r="D157" s="57">
        <f>IF(UI!$D$19="Less efficient is fine",-0.479 + 0.0553*(C157) + -0.000521*(C157)^2,IF(UI!$D$19="More efficient the better",0.099 + -0.00591*(C157) + 0.000429*(C157)^2,0.0238*(C157) + -0.238))</f>
        <v>0.5526002471</v>
      </c>
      <c r="E157" s="57">
        <v>0.2665189819298549</v>
      </c>
      <c r="F157" s="57">
        <f t="shared" si="3"/>
        <v>23.65047245</v>
      </c>
      <c r="G157" s="57">
        <f>IF(UI!$D$19="Less efficient is fine",-0.479 + 0.0553*(F157) + -0.000521*(F157)^2,IF(UI!$D$19="More efficient the better",0.099 + -0.00591*(F157) + 0.000429*(F157)^2,0.0238*(F157) + -0.238))</f>
        <v>0.3248812443</v>
      </c>
      <c r="H157" s="57">
        <v>0.376741849989803</v>
      </c>
      <c r="I157" s="57">
        <f t="shared" si="4"/>
        <v>33.17008597</v>
      </c>
      <c r="J157" s="57">
        <f>IF(UI!$D$19="Less efficient is fine",-0.479 + 0.0553*(I157) + -0.000521*(I157)^2,IF(UI!$D$19="More efficient the better",0.099 + -0.00591*(I157) + 0.000429*(I157)^2,0.0238*(I157) + -0.238))</f>
        <v>0.5514480461</v>
      </c>
      <c r="K157" s="57">
        <v>0.783904607792319</v>
      </c>
      <c r="L157" s="99">
        <f t="shared" si="5"/>
        <v>18.78195253</v>
      </c>
      <c r="M157" s="57">
        <f>IF(UI!$D$19="Less efficient is fine",-0.479 + 0.0553*(L157) + -0.000521*(L157)^2,IF(UI!$D$19="More efficient the better",0.099 + -0.00591*(L157) + 0.000429*(L157)^2,0.0238*(L157) + -0.238))</f>
        <v>0.2090104702</v>
      </c>
      <c r="N157" s="57">
        <v>0.22514235040153308</v>
      </c>
      <c r="O157" s="57">
        <f t="shared" si="6"/>
        <v>25.01964653</v>
      </c>
      <c r="P157" s="57">
        <f>IF(UI!$D$19="Less efficient is fine",-0.479 + 0.0553*(O157) + -0.000521*(O157)^2,IF(UI!$D$19="More efficient the better",0.099 + -0.00591*(O157) + 0.000429*(O157)^2,0.0238*(O157) + -0.238))</f>
        <v>0.3574675875</v>
      </c>
      <c r="Q157" s="57">
        <v>0.1704665750523251</v>
      </c>
      <c r="R157" s="57">
        <f t="shared" si="7"/>
        <v>21.04363184</v>
      </c>
      <c r="S157" s="57">
        <f>IF(UI!$D$19="Less efficient is fine",-0.479 + 0.0553*(R157) + -0.000521*(R157)^2,IF(UI!$D$19="More efficient the better",0.099 + -0.00591*(R157) + 0.000429*(R157)^2,0.0238*(R157) + -0.238))</f>
        <v>0.2628384377</v>
      </c>
      <c r="T157" s="57">
        <v>0.3930174140219481</v>
      </c>
      <c r="U157" s="57">
        <f t="shared" si="8"/>
        <v>26.43293026</v>
      </c>
      <c r="V157" s="57">
        <f>IF(UI!$D$19="Less efficient is fine",-0.479 + 0.0553*(U157) + -0.000521*(U157)^2,IF(UI!$D$19="More efficient the better",0.099 + -0.00591*(U157) + 0.000429*(U157)^2,0.0238*(U157) + -0.238))</f>
        <v>0.3911037402</v>
      </c>
      <c r="W157" s="57">
        <v>0.39215576324517265</v>
      </c>
      <c r="X157" s="57">
        <f t="shared" si="9"/>
        <v>21.54245458</v>
      </c>
      <c r="Y157" s="57">
        <f>IF(UI!$D$19="Less efficient is fine",-0.479 + 0.0553*(X157) + -0.000521*(X157)^2,IF(UI!$D$19="More efficient the better",0.099 + -0.00591*(X157) + 0.000429*(X157)^2,0.0238*(X157) + -0.238))</f>
        <v>0.2747104189</v>
      </c>
      <c r="Z157" s="57">
        <v>0.5140149817908694</v>
      </c>
      <c r="AA157" s="57">
        <f t="shared" si="10"/>
        <v>20.29289584</v>
      </c>
      <c r="AB157" s="57">
        <f>IF(UI!$D$19="Less efficient is fine",-0.479 + 0.0553*(AA157) + -0.000521*(AA157)^2,IF(UI!$D$19="More efficient the better",0.099 + -0.00591*(AA157) + 0.000429*(AA157)^2,0.0238*(AA157) + -0.238))</f>
        <v>0.244970921</v>
      </c>
      <c r="AC157" s="57">
        <v>0.17350623216995453</v>
      </c>
      <c r="AD157" s="57">
        <f t="shared" si="11"/>
        <v>26.76723292</v>
      </c>
      <c r="AE157" s="57">
        <f>IF(UI!$D$19="Less efficient is fine",-0.479 + 0.0553*(AD157) + -0.000521*(AD157)^2,IF(UI!$D$19="More efficient the better",0.099 + -0.00591*(AD157) + 0.000429*(AD157)^2,0.0238*(AD157) + -0.238))</f>
        <v>0.3990601434</v>
      </c>
      <c r="AF157" s="57">
        <v>0.36678173210615306</v>
      </c>
      <c r="AG157" s="57">
        <f t="shared" si="12"/>
        <v>24.36111568</v>
      </c>
      <c r="AH157" s="57">
        <f>IF(UI!$D$19="Less efficient is fine",-0.479 + 0.0553*(AG157) + -0.000521*(AG157)^2,IF(UI!$D$19="More efficient the better",0.099 + -0.00591*(AG157) + 0.000429*(AG157)^2,0.0238*(AG157) + -0.238))</f>
        <v>0.3417945532</v>
      </c>
      <c r="AI157" s="57">
        <v>0.044778618144840965</v>
      </c>
      <c r="AJ157" s="57">
        <f t="shared" si="13"/>
        <v>25.5985223</v>
      </c>
      <c r="AK157" s="57">
        <f>IF(UI!$D$19="Less efficient is fine",-0.479 + 0.0553*(AJ157) + -0.000521*(AJ157)^2,IF(UI!$D$19="More efficient the better",0.099 + -0.00591*(AJ157) + 0.000429*(AJ157)^2,0.0238*(AJ157) + -0.238))</f>
        <v>0.3712448308</v>
      </c>
      <c r="AL157" s="57">
        <v>0.7374582875109333</v>
      </c>
      <c r="AM157" s="57">
        <f t="shared" si="14"/>
        <v>21.32890136</v>
      </c>
      <c r="AN157" s="57">
        <f>IF(UI!$D$19="Less efficient is fine",-0.479 + 0.0553*(AM157) + -0.000521*(AM157)^2,IF(UI!$D$19="More efficient the better",0.099 + -0.00591*(AM157) + 0.000429*(AM157)^2,0.0238*(AM157) + -0.238))</f>
        <v>0.2696278524</v>
      </c>
      <c r="AO157" s="57">
        <v>0.08872280775152463</v>
      </c>
      <c r="AP157" s="57">
        <f t="shared" si="15"/>
        <v>20.26372882</v>
      </c>
      <c r="AQ157" s="57">
        <f>IF(UI!$D$19="Less efficient is fine",-0.479 + 0.0553*(AP157) + -0.000521*(AP157)^2,IF(UI!$D$19="More efficient the better",0.099 + -0.00591*(AP157) + 0.000429*(AP157)^2,0.0238*(AP157) + -0.238))</f>
        <v>0.244276746</v>
      </c>
      <c r="AR157" s="57">
        <v>0.7964233026318536</v>
      </c>
      <c r="AS157" s="57">
        <f t="shared" si="16"/>
        <v>27.73561969</v>
      </c>
      <c r="AT157" s="57">
        <f>IF(UI!$D$19="Less efficient is fine",-0.479 + 0.0553*(AS157) + -0.000521*(AS157)^2,IF(UI!$D$19="More efficient the better",0.099 + -0.00591*(AS157) + 0.000429*(AS157)^2,0.0238*(AS157) + -0.238))</f>
        <v>0.4221077485</v>
      </c>
      <c r="AU157" s="57">
        <v>0.041790296148052075</v>
      </c>
      <c r="AV157" s="57">
        <f t="shared" si="17"/>
        <v>24.01186079</v>
      </c>
      <c r="AW157" s="57">
        <f>IF(UI!$D$19="Less efficient is fine",-0.479 + 0.0553*(AV157) + -0.000521*(AV157)^2,IF(UI!$D$19="More efficient the better",0.099 + -0.00591*(AV157) + 0.000429*(AV157)^2,0.0238*(AV157) + -0.238))</f>
        <v>0.3334822868</v>
      </c>
      <c r="AX157" s="57">
        <v>0.4880799843986946</v>
      </c>
      <c r="AY157" s="57">
        <f t="shared" si="18"/>
        <v>27.44603637</v>
      </c>
      <c r="AZ157" s="57">
        <f>IF(UI!$D$19="Less efficient is fine",-0.479 + 0.0553*(AY157) + -0.000521*(AY157)^2,IF(UI!$D$19="More efficient the better",0.099 + -0.00591*(AY157) + 0.000429*(AY157)^2,0.0238*(AY157) + -0.238))</f>
        <v>0.4152156655</v>
      </c>
      <c r="BA157" s="57">
        <v>0.7799952084698744</v>
      </c>
      <c r="BB157" s="57">
        <f t="shared" si="19"/>
        <v>19.77739256</v>
      </c>
      <c r="BC157" s="57">
        <f>IF(UI!$D$19="Less efficient is fine",-0.479 + 0.0553*(BB157) + -0.000521*(BB157)^2,IF(UI!$D$19="More efficient the better",0.099 + -0.00591*(BB157) + 0.000429*(BB157)^2,0.0238*(BB157) + -0.238))</f>
        <v>0.232701943</v>
      </c>
      <c r="BD157" s="57">
        <v>0.691176274677091</v>
      </c>
      <c r="BE157" s="57">
        <f t="shared" si="20"/>
        <v>19.57210247</v>
      </c>
      <c r="BF157" s="57">
        <f>IF(UI!$D$19="Less efficient is fine",-0.479 + 0.0553*(BE157) + -0.000521*(BE157)^2,IF(UI!$D$19="More efficient the better",0.099 + -0.00591*(BE157) + 0.000429*(BE157)^2,0.0238*(BE157) + -0.238))</f>
        <v>0.2278160387</v>
      </c>
      <c r="BG157" s="57">
        <v>0.7170357520712731</v>
      </c>
      <c r="BH157" s="57">
        <f t="shared" si="21"/>
        <v>24.09887707</v>
      </c>
      <c r="BI157" s="57">
        <f>IF(UI!$D$19="Less efficient is fine",-0.479 + 0.0553*(BH157) + -0.000521*(BH157)^2,IF(UI!$D$19="More efficient the better",0.099 + -0.00591*(BH157) + 0.000429*(BH157)^2,0.0238*(BH157) + -0.238))</f>
        <v>0.3355532743</v>
      </c>
      <c r="BJ157" s="57">
        <v>0.5947709882629855</v>
      </c>
      <c r="BK157" s="57">
        <f t="shared" si="22"/>
        <v>13.21801129</v>
      </c>
      <c r="BL157" s="57">
        <f>IF(UI!$D$19="Less efficient is fine",-0.479 + 0.0553*(BK157) + -0.000521*(BK157)^2,IF(UI!$D$19="More efficient the better",0.099 + -0.00591*(BK157) + 0.000429*(BK157)^2,0.0238*(BK157) + -0.238))</f>
        <v>0.07658866865</v>
      </c>
      <c r="BM157" s="57">
        <v>0.5702557021388499</v>
      </c>
      <c r="BN157" s="57">
        <f t="shared" si="23"/>
        <v>22.39289712</v>
      </c>
      <c r="BO157" s="57">
        <f>IF(UI!$D$19="Less efficient is fine",-0.479 + 0.0553*(BN157) + -0.000521*(BN157)^2,IF(UI!$D$19="More efficient the better",0.099 + -0.00591*(BN157) + 0.000429*(BN157)^2,0.0238*(BN157) + -0.238))</f>
        <v>0.2949509513</v>
      </c>
      <c r="BP157" s="57">
        <v>0.32189891139317495</v>
      </c>
      <c r="BQ157" s="57">
        <f t="shared" si="24"/>
        <v>23.61066558</v>
      </c>
      <c r="BR157" s="57">
        <f>IF(UI!$D$19="Less efficient is fine",-0.479 + 0.0553*(BQ157) + -0.000521*(BQ157)^2,IF(UI!$D$19="More efficient the better",0.099 + -0.00591*(BQ157) + 0.000429*(BQ157)^2,0.0238*(BQ157) + -0.238))</f>
        <v>0.3239338407</v>
      </c>
      <c r="BS157" s="57">
        <v>0.49579831820035347</v>
      </c>
      <c r="BT157" s="57">
        <f t="shared" si="25"/>
        <v>23.48947363</v>
      </c>
      <c r="BU157" s="57">
        <f>IF(UI!$D$19="Less efficient is fine",-0.479 + 0.0553*(BT157) + -0.000521*(BT157)^2,IF(UI!$D$19="More efficient the better",0.099 + -0.00591*(BT157) + 0.000429*(BT157)^2,0.0238*(BT157) + -0.238))</f>
        <v>0.3210494725</v>
      </c>
      <c r="BV157" s="57">
        <v>0.279589984496751</v>
      </c>
      <c r="BW157" s="57">
        <f t="shared" si="26"/>
        <v>16.24335011</v>
      </c>
      <c r="BX157" s="57">
        <f>IF(UI!$D$19="Less efficient is fine",-0.479 + 0.0553*(BW157) + -0.000521*(BW157)^2,IF(UI!$D$19="More efficient the better",0.099 + -0.00591*(BW157) + 0.000429*(BW157)^2,0.0238*(BW157) + -0.238))</f>
        <v>0.1485917326</v>
      </c>
      <c r="BY157" s="57">
        <v>0.6635655241937433</v>
      </c>
      <c r="BZ157" s="57">
        <f t="shared" si="27"/>
        <v>24.07599012</v>
      </c>
      <c r="CA157" s="57">
        <f>IF(UI!$D$19="Less efficient is fine",-0.479 + 0.0553*(BZ157) + -0.000521*(BZ157)^2,IF(UI!$D$19="More efficient the better",0.099 + -0.00591*(BZ157) + 0.000429*(BZ157)^2,0.0238*(BZ157) + -0.238))</f>
        <v>0.3350085649</v>
      </c>
      <c r="CB157" s="57">
        <v>0.757010339218189</v>
      </c>
      <c r="CC157" s="57">
        <f t="shared" si="28"/>
        <v>22.41413222</v>
      </c>
      <c r="CD157" s="57">
        <f>IF(UI!$D$19="Less efficient is fine",-0.479 + 0.0553*(CC157) + -0.000521*(CC157)^2,IF(UI!$D$19="More efficient the better",0.099 + -0.00591*(CC157) + 0.000429*(CC157)^2,0.0238*(CC157) + -0.238))</f>
        <v>0.2954563468</v>
      </c>
      <c r="CE157" s="57">
        <v>0.6506728004287241</v>
      </c>
      <c r="CF157" s="57">
        <f t="shared" si="29"/>
        <v>14.47133561</v>
      </c>
      <c r="CG157" s="57">
        <f>IF(UI!$D$19="Less efficient is fine",-0.479 + 0.0553*(CF157) + -0.000521*(CF157)^2,IF(UI!$D$19="More efficient the better",0.099 + -0.00591*(CF157) + 0.000429*(CF157)^2,0.0238*(CF157) + -0.238))</f>
        <v>0.1064177875</v>
      </c>
      <c r="CH157" s="57">
        <v>0.5983468997478462</v>
      </c>
      <c r="CI157" s="57">
        <f t="shared" si="30"/>
        <v>14.07170798</v>
      </c>
      <c r="CJ157" s="57">
        <f>IF(UI!$D$19="Less efficient is fine",-0.479 + 0.0553*(CI157) + -0.000521*(CI157)^2,IF(UI!$D$19="More efficient the better",0.099 + -0.00591*(CI157) + 0.000429*(CI157)^2,0.0238*(CI157) + -0.238))</f>
        <v>0.09690664993</v>
      </c>
      <c r="CK157" s="57">
        <v>0.06803039233775732</v>
      </c>
      <c r="CL157" s="57">
        <f t="shared" si="31"/>
        <v>22.84432091</v>
      </c>
      <c r="CM157" s="57">
        <f>IF(UI!$D$19="Less efficient is fine",-0.479 + 0.0553*(CL157) + -0.000521*(CL157)^2,IF(UI!$D$19="More efficient the better",0.099 + -0.00591*(CL157) + 0.000429*(CL157)^2,0.0238*(CL157) + -0.238))</f>
        <v>0.3056948376</v>
      </c>
      <c r="CN157" s="57">
        <v>0.8703293812260465</v>
      </c>
      <c r="CO157" s="57">
        <f t="shared" si="32"/>
        <v>26.08298495</v>
      </c>
      <c r="CP157" s="57">
        <f>IF(UI!$D$19="Less efficient is fine",-0.479 + 0.0553*(CO157) + -0.000521*(CO157)^2,IF(UI!$D$19="More efficient the better",0.099 + -0.00591*(CO157) + 0.000429*(CO157)^2,0.0238*(CO157) + -0.238))</f>
        <v>0.3827750419</v>
      </c>
      <c r="CQ157" s="57">
        <v>0.6659092834125055</v>
      </c>
      <c r="CR157" s="57">
        <f t="shared" si="33"/>
        <v>19.70686004</v>
      </c>
      <c r="CS157" s="57">
        <f>IF(UI!$D$19="Less efficient is fine",-0.479 + 0.0553*(CR157) + -0.000521*(CR157)^2,IF(UI!$D$19="More efficient the better",0.099 + -0.00591*(CR157) + 0.000429*(CR157)^2,0.0238*(CR157) + -0.238))</f>
        <v>0.2310232691</v>
      </c>
      <c r="CT157" s="57">
        <v>0.45239602466935036</v>
      </c>
      <c r="CU157" s="57">
        <f t="shared" si="34"/>
        <v>19.37801394</v>
      </c>
      <c r="CV157" s="57">
        <f>IF(UI!$D$19="Less efficient is fine",-0.479 + 0.0553*(CU157) + -0.000521*(CU157)^2,IF(UI!$D$19="More efficient the better",0.099 + -0.00591*(CU157) + 0.000429*(CU157)^2,0.0238*(CU157) + -0.238))</f>
        <v>0.2231967318</v>
      </c>
      <c r="CW157" s="57">
        <v>0.8295002333227118</v>
      </c>
      <c r="CX157" s="57">
        <f t="shared" si="35"/>
        <v>25.50394795</v>
      </c>
      <c r="CY157" s="57">
        <f>IF(UI!$D$19="Less efficient is fine",-0.479 + 0.0553*(CX157) + -0.000521*(CX157)^2,IF(UI!$D$19="More efficient the better",0.099 + -0.00591*(CX157) + 0.000429*(CX157)^2,0.0238*(CX157) + -0.238))</f>
        <v>0.3689939612</v>
      </c>
      <c r="CZ157" s="57">
        <v>0.8524461785523346</v>
      </c>
      <c r="DA157" s="57">
        <f t="shared" si="36"/>
        <v>28.6357621</v>
      </c>
      <c r="DB157" s="57">
        <f>IF(UI!$D$19="Less efficient is fine",-0.479 + 0.0553*(DA157) + -0.000521*(DA157)^2,IF(UI!$D$19="Efficient",0.099 + -0.00591*(DA157) + 0.000429*(DA157)^2,0.0238*(DA157) + -0.238))</f>
        <v>0.4435311381</v>
      </c>
      <c r="DC157" s="57">
        <v>0.8696714006830278</v>
      </c>
      <c r="DD157" s="57">
        <f t="shared" si="37"/>
        <v>23.57854211</v>
      </c>
      <c r="DE157" s="57">
        <f>IF(UI!$D$19="Less efficient is fine",-0.479 + 0.0553*(DD157) + -0.000521*(DD157)^2,IF(UI!$D$19="More efficient the better",0.099 + -0.00591*(DD157) + 0.000429*(DD157)^2,0.0238*(DD157) + -0.238))</f>
        <v>0.3231693022</v>
      </c>
      <c r="DF157" s="57">
        <v>0.5209911324093222</v>
      </c>
      <c r="DG157" s="57">
        <f t="shared" si="38"/>
        <v>20.82818033</v>
      </c>
      <c r="DH157" s="57">
        <f>IF(UI!$D$19="Less efficient is fine",-0.479 + 0.0553*(DG157) + -0.000521*(DG157)^2,IF(UI!$D$19="More efficient the better",0.099 + -0.00591*(DG157) + 0.000429*(DG157)^2,0.0238*(DG157) + -0.238))</f>
        <v>0.2577106919</v>
      </c>
      <c r="DI157" s="57">
        <v>0.05349350810599984</v>
      </c>
      <c r="DJ157" s="57">
        <f t="shared" si="39"/>
        <v>29.30835479</v>
      </c>
      <c r="DK157" s="57">
        <f>IF(UI!$D$19="Less efficient is fine",-0.479 + 0.0553*(DJ157) + -0.000521*(DJ157)^2,IF(UI!$D$19="More efficient the better",0.099 + -0.00591*(DJ157) + 0.000429*(DJ157)^2,0.0238*(DJ157) + -0.238))</f>
        <v>0.459538844</v>
      </c>
      <c r="DL157" s="57">
        <v>0.6785130500095989</v>
      </c>
      <c r="DM157" s="57">
        <f t="shared" si="40"/>
        <v>22.7832912</v>
      </c>
      <c r="DN157" s="57">
        <f>IF(UI!$D$19="Less efficient is fine",-0.479 + 0.0553*(DM157) + -0.000521*(DM157)^2,IF(UI!$D$19="More efficient the better",0.099 + -0.00591*(DM157) + 0.000429*(DM157)^2,0.0238*(DM157) + -0.238))</f>
        <v>0.3042423306</v>
      </c>
      <c r="DO157" s="57">
        <v>0.9566079014982352</v>
      </c>
      <c r="DP157" s="57">
        <f t="shared" si="41"/>
        <v>27.34867581</v>
      </c>
      <c r="DQ157" s="57">
        <f>IF(UI!$D$19="Less efficient is fine",-0.479 + 0.0553*(DP157) + -0.000521*(DP157)^2,IF(UI!$D$19="More efficient the better",0.099 + -0.00591*(DP157) + 0.000429*(DP157)^2,0.0238*(DP157) + -0.238))</f>
        <v>0.4128984843</v>
      </c>
      <c r="DR157" s="57">
        <v>0.7697842694900924</v>
      </c>
      <c r="DS157" s="57">
        <f t="shared" si="42"/>
        <v>24.34293397</v>
      </c>
      <c r="DT157" s="57">
        <f>IF(UI!$D$19="Less efficient is fine",-0.479 + 0.0553*(DS157) + -0.000521*(DS157)^2,IF(UI!$D$19="More efficient the better",0.099 + -0.00591*(DS157) + 0.000429*(DS157)^2,0.0238*(DS157) + -0.238))</f>
        <v>0.3413618285</v>
      </c>
      <c r="DU157" s="57">
        <v>0.9608825081523614</v>
      </c>
      <c r="DV157" s="57">
        <f t="shared" si="43"/>
        <v>26.23652598</v>
      </c>
      <c r="DW157" s="57">
        <f>IF(UI!$D$19="Less efficient is fine",-0.479 + 0.0553*(DV157) + -0.000521*(DV157)^2,IF(UI!$D$19="More efficient the better",0.099 + -0.00591*(DV157) + 0.000429*(DV157)^2,0.0238*(DV157) + -0.238))</f>
        <v>0.3864293184</v>
      </c>
      <c r="DX157" s="57">
        <v>0.9651878860766695</v>
      </c>
      <c r="DY157" s="99">
        <f t="shared" si="44"/>
        <v>33.66235465</v>
      </c>
      <c r="DZ157" s="57">
        <f>IF(UI!$D$19="Less efficient is fine",-0.479 + 0.0553*(DY157) + -0.000521*(DY157)^2,IF(UI!$D$19="More efficient the better",0.099 + -0.00591*(DY157) + 0.000429*(DY157)^2,0.0238*(DY157) + -0.238))</f>
        <v>0.5631640408</v>
      </c>
      <c r="EA157" s="57">
        <v>0.2945059939755005</v>
      </c>
      <c r="EB157" s="99">
        <f t="shared" si="45"/>
        <v>25.83735582</v>
      </c>
      <c r="EC157" s="57">
        <f>IF(UI!$D$19="Less efficient is fine",-0.479 + 0.0553*(EB157) + -0.000521*(EB157)^2,IF(UI!$D$19="More efficient the better",0.099 + -0.00591*(EB157) + 0.000429*(EB157)^2,0.0238*(EB157) + -0.238))</f>
        <v>0.3769290685</v>
      </c>
      <c r="ED157" s="57">
        <v>0.37070724331820637</v>
      </c>
      <c r="EE157" s="99">
        <f t="shared" si="46"/>
        <v>26.15263572</v>
      </c>
      <c r="EF157" s="57">
        <f>IF(UI!$D$19="Less efficient is fine",-0.479 + 0.0553*(EE157) + -0.000521*(EE157)^2,IF(UI!$D$19="More efficient the better",0.099 + -0.00591*(EE157) + 0.000429*(EE157)^2,0.0238*(EE157) + -0.238))</f>
        <v>0.3844327301</v>
      </c>
      <c r="EG157" s="57">
        <v>0.5020081121202742</v>
      </c>
      <c r="EH157" s="99">
        <f t="shared" si="47"/>
        <v>17.14371848</v>
      </c>
      <c r="EI157" s="57">
        <f>IF(UI!$D$19="Less efficient is fine",-0.479 + 0.0553*(EH157) + -0.000521*(EH157)^2,IF(UI!$D$19="More efficient the better",0.099 + -0.00591*(EH157) + 0.000429*(EH157)^2,0.0238*(EH157) + -0.238))</f>
        <v>0.1700204999</v>
      </c>
      <c r="EJ157" s="57">
        <v>0.008643678962815482</v>
      </c>
      <c r="EK157" s="99">
        <f t="shared" si="48"/>
        <v>19.32870349</v>
      </c>
      <c r="EL157" s="57">
        <f>IF(UI!$D$19="Less efficient is fine",-0.479 + 0.0553*(EK157) + -0.000521*(EK157)^2,IF(UI!$D$19="More efficient the better",0.099 + -0.00591*(EK157) + 0.000429*(EK157)^2,0.0238*(EK157) + -0.238))</f>
        <v>0.2220231432</v>
      </c>
      <c r="EM157" s="57">
        <v>0.8450681221382808</v>
      </c>
      <c r="EN157" s="99">
        <f t="shared" si="49"/>
        <v>19.3924693</v>
      </c>
      <c r="EO157" s="57">
        <f>IF(UI!$D$19="Less efficient is fine",-0.479 + 0.0553*(EN157) + -0.000521*(EN157)^2,IF(UI!$D$19="More efficient the better",0.099 + -0.00591*(EN157) + 0.000429*(EN157)^2,0.0238*(EN157) + -0.238))</f>
        <v>0.2235407694</v>
      </c>
      <c r="EP157" s="57">
        <v>0.579034384742307</v>
      </c>
      <c r="EQ157" s="99">
        <f t="shared" si="50"/>
        <v>31.08125823</v>
      </c>
      <c r="ER157" s="57">
        <f>IF(UI!$D$19="Less efficient is fine",-0.479 + 0.0553*(EQ157) + -0.000521*(EQ157)^2,IF(UI!$D$19="More efficient the better",0.099 + -0.00591*(EQ157) + 0.000429*(EQ157)^2,0.0238*(EQ157) + -0.238))</f>
        <v>0.501733946</v>
      </c>
      <c r="ES157" s="57">
        <v>0.14899314008244358</v>
      </c>
      <c r="ET157" s="99">
        <f t="shared" si="51"/>
        <v>19.81882179</v>
      </c>
      <c r="EU157" s="57">
        <f>IF(UI!$D$19="Less efficient is fine",-0.479 + 0.0553*(ET157) + -0.000521*(ET157)^2,IF(UI!$D$19="More efficient the better",0.099 + -0.00591*(ET157) + 0.000429*(ET157)^2,0.0238*(ET157) + -0.238))</f>
        <v>0.2336879587</v>
      </c>
      <c r="EV157" s="57">
        <v>0.2548921271383626</v>
      </c>
      <c r="EW157" s="99">
        <f t="shared" si="52"/>
        <v>19.21296299</v>
      </c>
      <c r="EX157" s="57">
        <f>IF(UI!$D$19="Less efficient is fine",-0.479 + 0.0553*(EW157) + -0.000521*(EW157)^2,IF(UI!$D$19="More efficient the better",0.099 + -0.00591*(EW157) + 0.000429*(EW157)^2,0.0238*(EW157) + -0.238))</f>
        <v>0.2192685191</v>
      </c>
      <c r="EY157" s="57">
        <v>0.45003539713222884</v>
      </c>
      <c r="EZ157" s="99">
        <f t="shared" si="53"/>
        <v>13.42308091</v>
      </c>
      <c r="FA157" s="57">
        <f>IF(UI!$D$19="Less efficient is fine",-0.479 + 0.0553*(EZ157) + -0.000521*(EZ157)^2,IF(UI!$D$19="More efficient the better",0.099 + -0.00591*(EZ157) + 0.000429*(EZ157)^2,0.0238*(EZ157) + -0.238))</f>
        <v>0.08146932575</v>
      </c>
      <c r="FB157" s="57">
        <v>0.1672164198683116</v>
      </c>
      <c r="FC157" s="99">
        <f t="shared" si="54"/>
        <v>10.86745253</v>
      </c>
      <c r="FD157" s="57">
        <f>IF(UI!$D$19="Less efficient is fine",-0.479 + 0.0553*(FC157) + -0.000521*(FC157)^2,IF(UI!$D$19="More efficient the better",0.099 + -0.00591*(FC157) + 0.000429*(FC157)^2,0.0238*(FC157) + -0.238))</f>
        <v>0.02064537018</v>
      </c>
      <c r="FE157" s="57">
        <v>0.5051115618802018</v>
      </c>
      <c r="FF157" s="57">
        <f t="shared" si="55"/>
        <v>29.89338713</v>
      </c>
      <c r="FG157" s="57">
        <f>IF(UI!$D$19="Less efficient is fine",-0.479 + 0.0553*(FF157) + -0.000521*(FF157)^2,IF(UI!$D$19="More efficient the better",0.099 + -0.00591*(FF157) + 0.000429*(FF157)^2,0.0238*(FF157) + -0.238))</f>
        <v>0.4734626137</v>
      </c>
    </row>
    <row r="158" ht="15.75" customHeight="1">
      <c r="A158" s="57">
        <f t="shared" si="1"/>
        <v>0.9922623313</v>
      </c>
      <c r="B158" s="57">
        <v>0.2671384066755361</v>
      </c>
      <c r="C158" s="57">
        <f t="shared" si="2"/>
        <v>32.02018328</v>
      </c>
      <c r="D158" s="57">
        <f>IF(UI!$D$19="Less efficient is fine",-0.479 + 0.0553*(C158) + -0.000521*(C158)^2,IF(UI!$D$19="More efficient the better",0.099 + -0.00591*(C158) + 0.000429*(C158)^2,0.0238*(C158) + -0.238))</f>
        <v>0.5240803621</v>
      </c>
      <c r="E158" s="57">
        <v>0.005453252447637613</v>
      </c>
      <c r="F158" s="57">
        <f t="shared" si="3"/>
        <v>20.52217107</v>
      </c>
      <c r="G158" s="57">
        <f>IF(UI!$D$19="Less efficient is fine",-0.479 + 0.0553*(F158) + -0.000521*(F158)^2,IF(UI!$D$19="More efficient the better",0.099 + -0.00591*(F158) + 0.000429*(F158)^2,0.0238*(F158) + -0.238))</f>
        <v>0.2504276714</v>
      </c>
      <c r="H158" s="57">
        <v>0.19809948291272494</v>
      </c>
      <c r="I158" s="57">
        <f t="shared" si="4"/>
        <v>32.57360844</v>
      </c>
      <c r="J158" s="57">
        <f>IF(UI!$D$19="Less efficient is fine",-0.479 + 0.0553*(I158) + -0.000521*(I158)^2,IF(UI!$D$19="More efficient the better",0.099 + -0.00591*(I158) + 0.000429*(I158)^2,0.0238*(I158) + -0.238))</f>
        <v>0.537251881</v>
      </c>
      <c r="K158" s="57">
        <v>0.39989096519795664</v>
      </c>
      <c r="L158" s="99">
        <f t="shared" si="5"/>
        <v>20.68291583</v>
      </c>
      <c r="M158" s="57">
        <f>IF(UI!$D$19="Less efficient is fine",-0.479 + 0.0553*(L158) + -0.000521*(L158)^2,IF(UI!$D$19="More efficient the better",0.099 + -0.00591*(L158) + 0.000429*(L158)^2,0.0238*(L158) + -0.238))</f>
        <v>0.2542533969</v>
      </c>
      <c r="N158" s="57">
        <v>0.8758944956127771</v>
      </c>
      <c r="O158" s="57">
        <f t="shared" si="6"/>
        <v>25.55948874</v>
      </c>
      <c r="P158" s="57">
        <f>IF(UI!$D$19="Less efficient is fine",-0.479 + 0.0553*(O158) + -0.000521*(O158)^2,IF(UI!$D$19="More efficient the better",0.099 + -0.00591*(O158) + 0.000429*(O158)^2,0.0238*(O158) + -0.238))</f>
        <v>0.370315832</v>
      </c>
      <c r="Q158" s="57">
        <v>0.3733451520717378</v>
      </c>
      <c r="R158" s="57">
        <f t="shared" si="7"/>
        <v>22.02439353</v>
      </c>
      <c r="S158" s="57">
        <f>IF(UI!$D$19="Less efficient is fine",-0.479 + 0.0553*(R158) + -0.000521*(R158)^2,IF(UI!$D$19="More efficient the better",0.099 + -0.00591*(R158) + 0.000429*(R158)^2,0.0238*(R158) + -0.238))</f>
        <v>0.286180566</v>
      </c>
      <c r="T158" s="57">
        <v>0.4644412023827027</v>
      </c>
      <c r="U158" s="57">
        <f t="shared" si="8"/>
        <v>26.81892728</v>
      </c>
      <c r="V158" s="57">
        <f>IF(UI!$D$19="Less efficient is fine",-0.479 + 0.0553*(U158) + -0.000521*(U158)^2,IF(UI!$D$19="More efficient the better",0.099 + -0.00591*(U158) + 0.000429*(U158)^2,0.0238*(U158) + -0.238))</f>
        <v>0.4002904692</v>
      </c>
      <c r="W158" s="57">
        <v>0.13005725255109646</v>
      </c>
      <c r="X158" s="57">
        <f t="shared" si="9"/>
        <v>20.04005688</v>
      </c>
      <c r="Y158" s="57">
        <f>IF(UI!$D$19="Less efficient is fine",-0.479 + 0.0553*(X158) + -0.000521*(X158)^2,IF(UI!$D$19="More efficient the better",0.099 + -0.00591*(X158) + 0.000429*(X158)^2,0.0238*(X158) + -0.238))</f>
        <v>0.2389533538</v>
      </c>
      <c r="Z158" s="57">
        <v>0.7822624907323911</v>
      </c>
      <c r="AA158" s="57">
        <f t="shared" si="10"/>
        <v>23.17187411</v>
      </c>
      <c r="AB158" s="57">
        <f>IF(UI!$D$19="Less efficient is fine",-0.479 + 0.0553*(AA158) + -0.000521*(AA158)^2,IF(UI!$D$19="More efficient the better",0.099 + -0.00591*(AA158) + 0.000429*(AA158)^2,0.0238*(AA158) + -0.238))</f>
        <v>0.3134906037</v>
      </c>
      <c r="AC158" s="57">
        <v>0.6492308810135649</v>
      </c>
      <c r="AD158" s="57">
        <f t="shared" si="11"/>
        <v>23.32346354</v>
      </c>
      <c r="AE158" s="57">
        <f>IF(UI!$D$19="Less efficient is fine",-0.479 + 0.0553*(AD158) + -0.000521*(AD158)^2,IF(UI!$D$19="More efficient the better",0.099 + -0.00591*(AD158) + 0.000429*(AD158)^2,0.0238*(AD158) + -0.238))</f>
        <v>0.3170984323</v>
      </c>
      <c r="AF158" s="57">
        <v>0.6500636876431649</v>
      </c>
      <c r="AG158" s="57">
        <f t="shared" si="12"/>
        <v>25.29837964</v>
      </c>
      <c r="AH158" s="57">
        <f>IF(UI!$D$19="Less efficient is fine",-0.479 + 0.0553*(AG158) + -0.000521*(AG158)^2,IF(UI!$D$19="More efficient the better",0.099 + -0.00591*(AG158) + 0.000429*(AG158)^2,0.0238*(AG158) + -0.238))</f>
        <v>0.3641014354</v>
      </c>
      <c r="AI158" s="57">
        <v>0.9246747285860446</v>
      </c>
      <c r="AJ158" s="57">
        <f t="shared" si="13"/>
        <v>26.14778519</v>
      </c>
      <c r="AK158" s="57">
        <f>IF(UI!$D$19="Less efficient is fine",-0.479 + 0.0553*(AJ158) + -0.000521*(AJ158)^2,IF(UI!$D$19="More efficient the better",0.099 + -0.00591*(AJ158) + 0.000429*(AJ158)^2,0.0238*(AJ158) + -0.238))</f>
        <v>0.3843172876</v>
      </c>
      <c r="AL158" s="57">
        <v>0.12875047315393118</v>
      </c>
      <c r="AM158" s="57">
        <f t="shared" si="14"/>
        <v>23.26861378</v>
      </c>
      <c r="AN158" s="57">
        <f>IF(UI!$D$19="Less efficient is fine",-0.479 + 0.0553*(AM158) + -0.000521*(AM158)^2,IF(UI!$D$19="More efficient the better",0.099 + -0.00591*(AM158) + 0.000429*(AM158)^2,0.0238*(AM158) + -0.238))</f>
        <v>0.3157930079</v>
      </c>
      <c r="AO158" s="57">
        <v>0.3134705054957275</v>
      </c>
      <c r="AP158" s="57">
        <f t="shared" si="15"/>
        <v>21.3753882</v>
      </c>
      <c r="AQ158" s="57">
        <f>IF(UI!$D$19="Less efficient is fine",-0.479 + 0.0553*(AP158) + -0.000521*(AP158)^2,IF(UI!$D$19="More efficient the better",0.099 + -0.00591*(AP158) + 0.000429*(AP158)^2,0.0238*(AP158) + -0.238))</f>
        <v>0.2707342392</v>
      </c>
      <c r="AR158" s="57">
        <v>0.018786075010592485</v>
      </c>
      <c r="AS158" s="57">
        <f t="shared" si="16"/>
        <v>26.06609453</v>
      </c>
      <c r="AT158" s="57">
        <f>IF(UI!$D$19="Less efficient is fine",-0.479 + 0.0553*(AS158) + -0.000521*(AS158)^2,IF(UI!$D$19="More efficient the better",0.099 + -0.00591*(AS158) + 0.000429*(AS158)^2,0.0238*(AS158) + -0.238))</f>
        <v>0.3823730497</v>
      </c>
      <c r="AU158" s="57">
        <v>0.1838022786072302</v>
      </c>
      <c r="AV158" s="57">
        <f t="shared" si="17"/>
        <v>25.12206405</v>
      </c>
      <c r="AW158" s="57">
        <f>IF(UI!$D$19="Less efficient is fine",-0.479 + 0.0553*(AV158) + -0.000521*(AV158)^2,IF(UI!$D$19="More efficient the better",0.099 + -0.00591*(AV158) + 0.000429*(AV158)^2,0.0238*(AV158) + -0.238))</f>
        <v>0.3599051244</v>
      </c>
      <c r="AX158" s="57">
        <v>0.6355790185508235</v>
      </c>
      <c r="AY158" s="57">
        <f t="shared" si="18"/>
        <v>22.50293767</v>
      </c>
      <c r="AZ158" s="57">
        <f>IF(UI!$D$19="Less efficient is fine",-0.479 + 0.0553*(AY158) + -0.000521*(AY158)^2,IF(UI!$D$19="More efficient the better",0.099 + -0.00591*(AY158) + 0.000429*(AY158)^2,0.0238*(AY158) + -0.238))</f>
        <v>0.2975699165</v>
      </c>
      <c r="BA158" s="57">
        <v>0.47697633939437245</v>
      </c>
      <c r="BB158" s="57">
        <f t="shared" si="19"/>
        <v>21.90682004</v>
      </c>
      <c r="BC158" s="57">
        <f>IF(UI!$D$19="Less efficient is fine",-0.479 + 0.0553*(BB158) + -0.000521*(BB158)^2,IF(UI!$D$19="More efficient the better",0.099 + -0.00591*(BB158) + 0.000429*(BB158)^2,0.0238*(BB158) + -0.238))</f>
        <v>0.2833823171</v>
      </c>
      <c r="BD158" s="57">
        <v>0.8751258717796129</v>
      </c>
      <c r="BE158" s="57">
        <f t="shared" si="20"/>
        <v>22.64079768</v>
      </c>
      <c r="BF158" s="57">
        <f>IF(UI!$D$19="Less efficient is fine",-0.479 + 0.0553*(BE158) + -0.000521*(BE158)^2,IF(UI!$D$19="More efficient the better",0.099 + -0.00591*(BE158) + 0.000429*(BE158)^2,0.0238*(BE158) + -0.238))</f>
        <v>0.3008509848</v>
      </c>
      <c r="BG158" s="57">
        <v>0.5488612686111989</v>
      </c>
      <c r="BH158" s="57">
        <f t="shared" si="21"/>
        <v>21.76083434</v>
      </c>
      <c r="BI158" s="57">
        <f>IF(UI!$D$19="Less efficient is fine",-0.479 + 0.0553*(BH158) + -0.000521*(BH158)^2,IF(UI!$D$19="More efficient the better",0.099 + -0.00591*(BH158) + 0.000429*(BH158)^2,0.0238*(BH158) + -0.238))</f>
        <v>0.2799078572</v>
      </c>
      <c r="BJ158" s="57">
        <v>0.16457773608461823</v>
      </c>
      <c r="BK158" s="57">
        <f t="shared" si="22"/>
        <v>15.43430182</v>
      </c>
      <c r="BL158" s="57">
        <f>IF(UI!$D$19="Less efficient is fine",-0.479 + 0.0553*(BK158) + -0.000521*(BK158)^2,IF(UI!$D$19="More efficient the better",0.099 + -0.00591*(BK158) + 0.000429*(BK158)^2,0.0238*(BK158) + -0.238))</f>
        <v>0.1293363832</v>
      </c>
      <c r="BM158" s="57">
        <v>0.3598244944238629</v>
      </c>
      <c r="BN158" s="57">
        <f t="shared" si="23"/>
        <v>27.66576702</v>
      </c>
      <c r="BO158" s="57">
        <f>IF(UI!$D$19="Less efficient is fine",-0.479 + 0.0553*(BN158) + -0.000521*(BN158)^2,IF(UI!$D$19="More efficient the better",0.099 + -0.00591*(BN158) + 0.000429*(BN158)^2,0.0238*(BN158) + -0.238))</f>
        <v>0.4204452551</v>
      </c>
      <c r="BP158" s="57">
        <v>0.12436404990793737</v>
      </c>
      <c r="BQ158" s="57">
        <f t="shared" si="24"/>
        <v>22.24426915</v>
      </c>
      <c r="BR158" s="57">
        <f>IF(UI!$D$19="Less efficient is fine",-0.479 + 0.0553*(BQ158) + -0.000521*(BQ158)^2,IF(UI!$D$19="More efficient the better",0.099 + -0.00591*(BQ158) + 0.000429*(BQ158)^2,0.0238*(BQ158) + -0.238))</f>
        <v>0.2914136058</v>
      </c>
      <c r="BS158" s="57">
        <v>0.4057394060932571</v>
      </c>
      <c r="BT158" s="57">
        <f t="shared" si="25"/>
        <v>23.25205297</v>
      </c>
      <c r="BU158" s="57">
        <f>IF(UI!$D$19="Less efficient is fine",-0.479 + 0.0553*(BT158) + -0.000521*(BT158)^2,IF(UI!$D$19="More efficient the better",0.099 + -0.00591*(BT158) + 0.000429*(BT158)^2,0.0238*(BT158) + -0.238))</f>
        <v>0.3153988607</v>
      </c>
      <c r="BV158" s="57">
        <v>0.5337107888260826</v>
      </c>
      <c r="BW158" s="57">
        <f t="shared" si="26"/>
        <v>13.10351542</v>
      </c>
      <c r="BX158" s="57">
        <f>IF(UI!$D$19="Less efficient is fine",-0.479 + 0.0553*(BW158) + -0.000521*(BW158)^2,IF(UI!$D$19="More efficient the better",0.099 + -0.00591*(BW158) + 0.000429*(BW158)^2,0.0238*(BW158) + -0.238))</f>
        <v>0.07386366703</v>
      </c>
      <c r="BY158" s="57">
        <v>0.1744413203634103</v>
      </c>
      <c r="BZ158" s="57">
        <f t="shared" si="27"/>
        <v>27.47665721</v>
      </c>
      <c r="CA158" s="57">
        <f>IF(UI!$D$19="Less efficient is fine",-0.479 + 0.0553*(BZ158) + -0.000521*(BZ158)^2,IF(UI!$D$19="More efficient the better",0.099 + -0.00591*(BZ158) + 0.000429*(BZ158)^2,0.0238*(BZ158) + -0.238))</f>
        <v>0.4159444415</v>
      </c>
      <c r="CB158" s="57">
        <v>0.40598137667529055</v>
      </c>
      <c r="CC158" s="57">
        <f t="shared" si="28"/>
        <v>25.15381416</v>
      </c>
      <c r="CD158" s="57">
        <f>IF(UI!$D$19="Less efficient is fine",-0.479 + 0.0553*(CC158) + -0.000521*(CC158)^2,IF(UI!$D$19="More efficient the better",0.099 + -0.00591*(CC158) + 0.000429*(CC158)^2,0.0238*(CC158) + -0.238))</f>
        <v>0.3606607769</v>
      </c>
      <c r="CE158" s="57">
        <v>0.4092617716029521</v>
      </c>
      <c r="CF158" s="57">
        <f t="shared" si="29"/>
        <v>17.26180727</v>
      </c>
      <c r="CG158" s="57">
        <f>IF(UI!$D$19="Less efficient is fine",-0.479 + 0.0553*(CF158) + -0.000521*(CF158)^2,IF(UI!$D$19="More efficient the better",0.099 + -0.00591*(CF158) + 0.000429*(CF158)^2,0.0238*(CF158) + -0.238))</f>
        <v>0.1728310131</v>
      </c>
      <c r="CH158" s="57">
        <v>0.029574625752253336</v>
      </c>
      <c r="CI158" s="57">
        <f t="shared" si="30"/>
        <v>15.60801548</v>
      </c>
      <c r="CJ158" s="57">
        <f>IF(UI!$D$19="Less efficient is fine",-0.479 + 0.0553*(CI158) + -0.000521*(CI158)^2,IF(UI!$D$19="More efficient the better",0.099 + -0.00591*(CI158) + 0.000429*(CI158)^2,0.0238*(CI158) + -0.238))</f>
        <v>0.1334707684</v>
      </c>
      <c r="CK158" s="57">
        <v>0.23704299577990162</v>
      </c>
      <c r="CL158" s="57">
        <f t="shared" si="31"/>
        <v>24.44269513</v>
      </c>
      <c r="CM158" s="57">
        <f>IF(UI!$D$19="Less efficient is fine",-0.479 + 0.0553*(CL158) + -0.000521*(CL158)^2,IF(UI!$D$19="More efficient the better",0.099 + -0.00591*(CL158) + 0.000429*(CL158)^2,0.0238*(CL158) + -0.238))</f>
        <v>0.3437361442</v>
      </c>
      <c r="CN158" s="57">
        <v>0.7547330938181512</v>
      </c>
      <c r="CO158" s="57">
        <f t="shared" si="32"/>
        <v>23.86230594</v>
      </c>
      <c r="CP158" s="57">
        <f>IF(UI!$D$19="Less efficient is fine",-0.479 + 0.0553*(CO158) + -0.000521*(CO158)^2,IF(UI!$D$19="More efficient the better",0.099 + -0.00591*(CO158) + 0.000429*(CO158)^2,0.0238*(CO158) + -0.238))</f>
        <v>0.3299228813</v>
      </c>
      <c r="CQ158" s="57">
        <v>0.46303078108381157</v>
      </c>
      <c r="CR158" s="57">
        <f t="shared" si="33"/>
        <v>23.29276509</v>
      </c>
      <c r="CS158" s="57">
        <f>IF(UI!$D$19="Less efficient is fine",-0.479 + 0.0553*(CR158) + -0.000521*(CR158)^2,IF(UI!$D$19="More efficient the better",0.099 + -0.00591*(CR158) + 0.000429*(CR158)^2,0.0238*(CR158) + -0.238))</f>
        <v>0.316367809</v>
      </c>
      <c r="CT158" s="57">
        <v>0.40835654437600244</v>
      </c>
      <c r="CU158" s="57">
        <f t="shared" si="34"/>
        <v>19.2593045</v>
      </c>
      <c r="CV158" s="57">
        <f>IF(UI!$D$19="Less efficient is fine",-0.479 + 0.0553*(CU158) + -0.000521*(CU158)^2,IF(UI!$D$19="More efficient the better",0.099 + -0.00591*(CU158) + 0.000429*(CU158)^2,0.0238*(CU158) + -0.238))</f>
        <v>0.220371447</v>
      </c>
      <c r="CW158" s="57">
        <v>0.3175925499838359</v>
      </c>
      <c r="CX158" s="57">
        <f t="shared" si="35"/>
        <v>26.58643253</v>
      </c>
      <c r="CY158" s="57">
        <f>IF(UI!$D$19="Less efficient is fine",-0.479 + 0.0553*(CX158) + -0.000521*(CX158)^2,IF(UI!$D$19="More efficient the better",0.099 + -0.00591*(CX158) + 0.000429*(CX158)^2,0.0238*(CX158) + -0.238))</f>
        <v>0.3947570942</v>
      </c>
      <c r="CZ158" s="57">
        <v>0.058617684166932915</v>
      </c>
      <c r="DA158" s="57">
        <f t="shared" si="36"/>
        <v>27.54078428</v>
      </c>
      <c r="DB158" s="57">
        <f>IF(UI!$D$19="Less efficient is fine",-0.479 + 0.0553*(DA158) + -0.000521*(DA158)^2,IF(UI!$D$19="Efficient",0.099 + -0.00591*(DA158) + 0.000429*(DA158)^2,0.0238*(DA158) + -0.238))</f>
        <v>0.417470666</v>
      </c>
      <c r="DC158" s="57">
        <v>0.43365183807703633</v>
      </c>
      <c r="DD158" s="57">
        <f t="shared" si="37"/>
        <v>24.79387421</v>
      </c>
      <c r="DE158" s="57">
        <f>IF(UI!$D$19="Less efficient is fine",-0.479 + 0.0553*(DD158) + -0.000521*(DD158)^2,IF(UI!$D$19="More efficient the better",0.099 + -0.00591*(DD158) + 0.000429*(DD158)^2,0.0238*(DD158) + -0.238))</f>
        <v>0.3520942061</v>
      </c>
      <c r="DF158" s="57">
        <v>0.587297782111564</v>
      </c>
      <c r="DG158" s="57">
        <f t="shared" si="38"/>
        <v>21.55840696</v>
      </c>
      <c r="DH158" s="57">
        <f>IF(UI!$D$19="Less efficient is fine",-0.479 + 0.0553*(DG158) + -0.000521*(DG158)^2,IF(UI!$D$19="More efficient the better",0.099 + -0.00591*(DG158) + 0.000429*(DG158)^2,0.0238*(DG158) + -0.238))</f>
        <v>0.2750900857</v>
      </c>
      <c r="DI158" s="57">
        <v>0.35898188096559214</v>
      </c>
      <c r="DJ158" s="57">
        <f t="shared" si="39"/>
        <v>31.38930969</v>
      </c>
      <c r="DK158" s="57">
        <f>IF(UI!$D$19="Less efficient is fine",-0.479 + 0.0553*(DJ158) + -0.000521*(DJ158)^2,IF(UI!$D$19="More efficient the better",0.099 + -0.00591*(DJ158) + 0.000429*(DJ158)^2,0.0238*(DJ158) + -0.238))</f>
        <v>0.5090655707</v>
      </c>
      <c r="DL158" s="57">
        <v>0.19709074892053668</v>
      </c>
      <c r="DM158" s="57">
        <f t="shared" si="40"/>
        <v>25.88351625</v>
      </c>
      <c r="DN158" s="57">
        <f>IF(UI!$D$19="Less efficient is fine",-0.479 + 0.0553*(DM158) + -0.000521*(DM158)^2,IF(UI!$D$19="More efficient the better",0.099 + -0.00591*(DM158) + 0.000429*(DM158)^2,0.0238*(DM158) + -0.238))</f>
        <v>0.3780276869</v>
      </c>
      <c r="DO158" s="57">
        <v>0.10819323379266355</v>
      </c>
      <c r="DP158" s="57">
        <f t="shared" si="41"/>
        <v>25.39552077</v>
      </c>
      <c r="DQ158" s="57">
        <f>IF(UI!$D$19="Less efficient is fine",-0.479 + 0.0553*(DP158) + -0.000521*(DP158)^2,IF(UI!$D$19="More efficient the better",0.099 + -0.00591*(DP158) + 0.000429*(DP158)^2,0.0238*(DP158) + -0.238))</f>
        <v>0.3664133942</v>
      </c>
      <c r="DR158" s="57">
        <v>0.47584447344942193</v>
      </c>
      <c r="DS158" s="57">
        <f t="shared" si="42"/>
        <v>27.41440911</v>
      </c>
      <c r="DT158" s="57">
        <f>IF(UI!$D$19="Less efficient is fine",-0.479 + 0.0553*(DS158) + -0.000521*(DS158)^2,IF(UI!$D$19="More efficient the better",0.099 + -0.00591*(DS158) + 0.000429*(DS158)^2,0.0238*(DS158) + -0.238))</f>
        <v>0.4144629369</v>
      </c>
      <c r="DU158" s="57">
        <v>0.19996143369194086</v>
      </c>
      <c r="DV158" s="57">
        <f t="shared" si="43"/>
        <v>25.94859183</v>
      </c>
      <c r="DW158" s="57">
        <f>IF(UI!$D$19="Less efficient is fine",-0.479 + 0.0553*(DV158) + -0.000521*(DV158)^2,IF(UI!$D$19="More efficient the better",0.099 + -0.00591*(DV158) + 0.000429*(DV158)^2,0.0238*(DV158) + -0.238))</f>
        <v>0.3795764854</v>
      </c>
      <c r="DX158" s="57">
        <v>0.21273758606786464</v>
      </c>
      <c r="DY158" s="99">
        <f t="shared" si="44"/>
        <v>30.2614229</v>
      </c>
      <c r="DZ158" s="57">
        <f>IF(UI!$D$19="Less efficient is fine",-0.479 + 0.0553*(DY158) + -0.000521*(DY158)^2,IF(UI!$D$19="More efficient the better",0.099 + -0.00591*(DY158) + 0.000429*(DY158)^2,0.0238*(DY158) + -0.238))</f>
        <v>0.4822218649</v>
      </c>
      <c r="EA158" s="57">
        <v>0.9705663768869065</v>
      </c>
      <c r="EB158" s="99">
        <f t="shared" si="45"/>
        <v>29.18094373</v>
      </c>
      <c r="EC158" s="57">
        <f>IF(UI!$D$19="Less efficient is fine",-0.479 + 0.0553*(EB158) + -0.000521*(EB158)^2,IF(UI!$D$19="More efficient the better",0.099 + -0.00591*(EB158) + 0.000429*(EB158)^2,0.0238*(EB158) + -0.238))</f>
        <v>0.4565064608</v>
      </c>
      <c r="ED158" s="57">
        <v>0.20742467646592977</v>
      </c>
      <c r="EE158" s="99">
        <f t="shared" si="46"/>
        <v>25.61022</v>
      </c>
      <c r="EF158" s="57">
        <f>IF(UI!$D$19="Less efficient is fine",-0.479 + 0.0553*(EE158) + -0.000521*(EE158)^2,IF(UI!$D$19="More efficient the better",0.099 + -0.00591*(EE158) + 0.000429*(EE158)^2,0.0238*(EE158) + -0.238))</f>
        <v>0.3715232361</v>
      </c>
      <c r="EG158" s="57">
        <v>0.298558231655193</v>
      </c>
      <c r="EH158" s="99">
        <f t="shared" si="47"/>
        <v>21.70456589</v>
      </c>
      <c r="EI158" s="57">
        <f>IF(UI!$D$19="Less efficient is fine",-0.479 + 0.0553*(EH158) + -0.000521*(EH158)^2,IF(UI!$D$19="More efficient the better",0.099 + -0.00591*(EH158) + 0.000429*(EH158)^2,0.0238*(EH158) + -0.238))</f>
        <v>0.2785686683</v>
      </c>
      <c r="EJ158" s="57">
        <v>0.7486479193706239</v>
      </c>
      <c r="EK158" s="99">
        <f t="shared" si="48"/>
        <v>18.80188989</v>
      </c>
      <c r="EL158" s="57">
        <f>IF(UI!$D$19="Less efficient is fine",-0.479 + 0.0553*(EK158) + -0.000521*(EK158)^2,IF(UI!$D$19="More efficient the better",0.099 + -0.00591*(EK158) + 0.000429*(EK158)^2,0.0238*(EK158) + -0.238))</f>
        <v>0.2094849795</v>
      </c>
      <c r="EM158" s="57">
        <v>0.8545901416100841</v>
      </c>
      <c r="EN158" s="99">
        <f t="shared" si="49"/>
        <v>19.50508539</v>
      </c>
      <c r="EO158" s="57">
        <f>IF(UI!$D$19="Less efficient is fine",-0.479 + 0.0553*(EN158) + -0.000521*(EN158)^2,IF(UI!$D$19="More efficient the better",0.099 + -0.00591*(EN158) + 0.000429*(EN158)^2,0.0238*(EN158) + -0.238))</f>
        <v>0.2262210324</v>
      </c>
      <c r="EP158" s="57">
        <v>0.6305053052226384</v>
      </c>
      <c r="EQ158" s="99">
        <f t="shared" si="50"/>
        <v>32.40179255</v>
      </c>
      <c r="ER158" s="57">
        <f>IF(UI!$D$19="Less efficient is fine",-0.479 + 0.0553*(EQ158) + -0.000521*(EQ158)^2,IF(UI!$D$19="More efficient the better",0.099 + -0.00591*(EQ158) + 0.000429*(EQ158)^2,0.0238*(EQ158) + -0.238))</f>
        <v>0.5331626627</v>
      </c>
      <c r="ES158" s="57">
        <v>0.8479918468764627</v>
      </c>
      <c r="ET158" s="99">
        <f t="shared" si="51"/>
        <v>18.94246808</v>
      </c>
      <c r="EU158" s="57">
        <f>IF(UI!$D$19="Less efficient is fine",-0.479 + 0.0553*(ET158) + -0.000521*(ET158)^2,IF(UI!$D$19="More efficient the better",0.099 + -0.00591*(ET158) + 0.000429*(ET158)^2,0.0238*(ET158) + -0.238))</f>
        <v>0.2128307404</v>
      </c>
      <c r="EV158" s="57">
        <v>0.1972674814632558</v>
      </c>
      <c r="EW158" s="99">
        <f t="shared" si="52"/>
        <v>18.82654082</v>
      </c>
      <c r="EX158" s="57">
        <f>IF(UI!$D$19="Less efficient is fine",-0.479 + 0.0553*(EW158) + -0.000521*(EW158)^2,IF(UI!$D$19="More efficient the better",0.099 + -0.00591*(EW158) + 0.000429*(EW158)^2,0.0238*(EW158) + -0.238))</f>
        <v>0.2100716715</v>
      </c>
      <c r="EY158" s="57">
        <v>0.8296912866744823</v>
      </c>
      <c r="EZ158" s="99">
        <f t="shared" si="53"/>
        <v>12.37369025</v>
      </c>
      <c r="FA158" s="57">
        <f>IF(UI!$D$19="Less efficient is fine",-0.479 + 0.0553*(EZ158) + -0.000521*(EZ158)^2,IF(UI!$D$19="More efficient the better",0.099 + -0.00591*(EZ158) + 0.000429*(EZ158)^2,0.0238*(EZ158) + -0.238))</f>
        <v>0.05649382801</v>
      </c>
      <c r="FB158" s="57">
        <v>0.20758808760527425</v>
      </c>
      <c r="FC158" s="99">
        <f t="shared" si="54"/>
        <v>10.96651249</v>
      </c>
      <c r="FD158" s="57">
        <f>IF(UI!$D$19="Less efficient is fine",-0.479 + 0.0553*(FC158) + -0.000521*(FC158)^2,IF(UI!$D$19="More efficient the better",0.099 + -0.00591*(FC158) + 0.000429*(FC158)^2,0.0238*(FC158) + -0.238))</f>
        <v>0.02300299727</v>
      </c>
      <c r="FE158" s="57">
        <v>0.41081758921392575</v>
      </c>
      <c r="FF158" s="57">
        <f t="shared" si="55"/>
        <v>38.33051175</v>
      </c>
      <c r="FG158" s="57">
        <f>IF(UI!$D$19="Less efficient is fine",-0.479 + 0.0553*(FF158) + -0.000521*(FF158)^2,IF(UI!$D$19="More efficient the better",0.099 + -0.00591*(FF158) + 0.000429*(FF158)^2,0.0238*(FF158) + -0.238))</f>
        <v>0.6742661798</v>
      </c>
    </row>
    <row r="159" ht="15.75" customHeight="1">
      <c r="A159" s="57">
        <f t="shared" si="1"/>
        <v>0.3984035187</v>
      </c>
      <c r="B159" s="57">
        <v>0.40709966952438803</v>
      </c>
      <c r="C159" s="57">
        <f t="shared" si="2"/>
        <v>32.96281473</v>
      </c>
      <c r="D159" s="57">
        <f>IF(UI!$D$19="Less efficient is fine",-0.479 + 0.0553*(C159) + -0.000521*(C159)^2,IF(UI!$D$19="More efficient the better",0.099 + -0.00591*(C159) + 0.000429*(C159)^2,0.0238*(C159) + -0.238))</f>
        <v>0.5465149905</v>
      </c>
      <c r="E159" s="57">
        <v>0.7008580646369669</v>
      </c>
      <c r="F159" s="57">
        <f t="shared" si="3"/>
        <v>21.35213993</v>
      </c>
      <c r="G159" s="57">
        <f>IF(UI!$D$19="Less efficient is fine",-0.479 + 0.0553*(F159) + -0.000521*(F159)^2,IF(UI!$D$19="More efficient the better",0.099 + -0.00591*(F159) + 0.000429*(F159)^2,0.0238*(F159) + -0.238))</f>
        <v>0.2701809303</v>
      </c>
      <c r="H159" s="57">
        <v>0.6682396447999652</v>
      </c>
      <c r="I159" s="57">
        <f t="shared" si="4"/>
        <v>28.5454806</v>
      </c>
      <c r="J159" s="57">
        <f>IF(UI!$D$19="Less efficient is fine",-0.479 + 0.0553*(I159) + -0.000521*(I159)^2,IF(UI!$D$19="More efficient the better",0.099 + -0.00591*(I159) + 0.000429*(I159)^2,0.0238*(I159) + -0.238))</f>
        <v>0.4413824383</v>
      </c>
      <c r="K159" s="57">
        <v>0.12689633771903142</v>
      </c>
      <c r="L159" s="99">
        <f t="shared" si="5"/>
        <v>19.5113352</v>
      </c>
      <c r="M159" s="57">
        <f>IF(UI!$D$19="Less efficient is fine",-0.479 + 0.0553*(L159) + -0.000521*(L159)^2,IF(UI!$D$19="More efficient the better",0.099 + -0.00591*(L159) + 0.000429*(L159)^2,0.0238*(L159) + -0.238))</f>
        <v>0.2263697777</v>
      </c>
      <c r="N159" s="57">
        <v>0.7787143677768135</v>
      </c>
      <c r="O159" s="57">
        <f t="shared" si="6"/>
        <v>23.73524789</v>
      </c>
      <c r="P159" s="57">
        <f>IF(UI!$D$19="Less efficient is fine",-0.479 + 0.0553*(O159) + -0.000521*(O159)^2,IF(UI!$D$19="More efficient the better",0.099 + -0.00591*(O159) + 0.000429*(O159)^2,0.0238*(O159) + -0.238))</f>
        <v>0.3268988997</v>
      </c>
      <c r="Q159" s="57">
        <v>0.5383419152799923</v>
      </c>
      <c r="R159" s="57">
        <f t="shared" si="7"/>
        <v>17.47291677</v>
      </c>
      <c r="S159" s="57">
        <f>IF(UI!$D$19="Less efficient is fine",-0.479 + 0.0553*(R159) + -0.000521*(R159)^2,IF(UI!$D$19="More efficient the better",0.099 + -0.00591*(R159) + 0.000429*(R159)^2,0.0238*(R159) + -0.238))</f>
        <v>0.1778554192</v>
      </c>
      <c r="T159" s="57">
        <v>0.8656003397613288</v>
      </c>
      <c r="U159" s="57">
        <f t="shared" si="8"/>
        <v>25.97605542</v>
      </c>
      <c r="V159" s="57">
        <f>IF(UI!$D$19="Less efficient is fine",-0.479 + 0.0553*(U159) + -0.000521*(U159)^2,IF(UI!$D$19="More efficient the better",0.099 + -0.00591*(U159) + 0.000429*(U159)^2,0.0238*(U159) + -0.238))</f>
        <v>0.3802301191</v>
      </c>
      <c r="W159" s="57">
        <v>0.6651702030429893</v>
      </c>
      <c r="X159" s="57">
        <f t="shared" si="9"/>
        <v>18.32340933</v>
      </c>
      <c r="Y159" s="57">
        <f>IF(UI!$D$19="Less efficient is fine",-0.479 + 0.0553*(X159) + -0.000521*(X159)^2,IF(UI!$D$19="More efficient the better",0.099 + -0.00591*(X159) + 0.000429*(X159)^2,0.0238*(X159) + -0.238))</f>
        <v>0.1980971421</v>
      </c>
      <c r="Z159" s="57">
        <v>0.9513887824720617</v>
      </c>
      <c r="AA159" s="57">
        <f t="shared" si="10"/>
        <v>26.24621171</v>
      </c>
      <c r="AB159" s="57">
        <f>IF(UI!$D$19="Less efficient is fine",-0.479 + 0.0553*(AA159) + -0.000521*(AA159)^2,IF(UI!$D$19="More efficient the better",0.099 + -0.00591*(AA159) + 0.000429*(AA159)^2,0.0238*(AA159) + -0.238))</f>
        <v>0.3866598387</v>
      </c>
      <c r="AC159" s="57">
        <v>0.08985792676275572</v>
      </c>
      <c r="AD159" s="57">
        <f t="shared" si="11"/>
        <v>26.2717872</v>
      </c>
      <c r="AE159" s="57">
        <f>IF(UI!$D$19="Less efficient is fine",-0.479 + 0.0553*(AD159) + -0.000521*(AD159)^2,IF(UI!$D$19="More efficient the better",0.099 + -0.00591*(AD159) + 0.000429*(AD159)^2,0.0238*(AD159) + -0.238))</f>
        <v>0.3872685354</v>
      </c>
      <c r="AF159" s="57">
        <v>0.7148090512233416</v>
      </c>
      <c r="AG159" s="57">
        <f t="shared" si="12"/>
        <v>26.54500833</v>
      </c>
      <c r="AH159" s="57">
        <f>IF(UI!$D$19="Less efficient is fine",-0.479 + 0.0553*(AG159) + -0.000521*(AG159)^2,IF(UI!$D$19="More efficient the better",0.099 + -0.00591*(AG159) + 0.000429*(AG159)^2,0.0238*(AG159) + -0.238))</f>
        <v>0.3937711982</v>
      </c>
      <c r="AI159" s="57">
        <v>0.3663631894549796</v>
      </c>
      <c r="AJ159" s="57">
        <f t="shared" si="13"/>
        <v>26.71198876</v>
      </c>
      <c r="AK159" s="57">
        <f>IF(UI!$D$19="Less efficient is fine",-0.479 + 0.0553*(AJ159) + -0.000521*(AJ159)^2,IF(UI!$D$19="More efficient the better",0.099 + -0.00591*(AJ159) + 0.000429*(AJ159)^2,0.0238*(AJ159) + -0.238))</f>
        <v>0.3977453325</v>
      </c>
      <c r="AL159" s="57">
        <v>0.33139867280384383</v>
      </c>
      <c r="AM159" s="57">
        <f t="shared" si="14"/>
        <v>24.03530917</v>
      </c>
      <c r="AN159" s="57">
        <f>IF(UI!$D$19="Less efficient is fine",-0.479 + 0.0553*(AM159) + -0.000521*(AM159)^2,IF(UI!$D$19="More efficient the better",0.099 + -0.00591*(AM159) + 0.000429*(AM159)^2,0.0238*(AM159) + -0.238))</f>
        <v>0.3340403582</v>
      </c>
      <c r="AO159" s="57">
        <v>0.3775302571670561</v>
      </c>
      <c r="AP159" s="57">
        <f t="shared" si="15"/>
        <v>21.60682654</v>
      </c>
      <c r="AQ159" s="57">
        <f>IF(UI!$D$19="Less efficient is fine",-0.479 + 0.0553*(AP159) + -0.000521*(AP159)^2,IF(UI!$D$19="More efficient the better",0.099 + -0.00591*(AP159) + 0.000429*(AP159)^2,0.0238*(AP159) + -0.238))</f>
        <v>0.2762424717</v>
      </c>
      <c r="AR159" s="57">
        <v>0.09391332589308943</v>
      </c>
      <c r="AS159" s="57">
        <f t="shared" si="16"/>
        <v>27.38364348</v>
      </c>
      <c r="AT159" s="57">
        <f>IF(UI!$D$19="Less efficient is fine",-0.479 + 0.0553*(AS159) + -0.000521*(AS159)^2,IF(UI!$D$19="More efficient the better",0.099 + -0.00591*(AS159) + 0.000429*(AS159)^2,0.0238*(AS159) + -0.238))</f>
        <v>0.4137307147</v>
      </c>
      <c r="AU159" s="57">
        <v>0.5687160697931671</v>
      </c>
      <c r="AV159" s="57">
        <f t="shared" si="17"/>
        <v>21.05555094</v>
      </c>
      <c r="AW159" s="57">
        <f>IF(UI!$D$19="Less efficient is fine",-0.479 + 0.0553*(AV159) + -0.000521*(AV159)^2,IF(UI!$D$19="More efficient the better",0.099 + -0.00591*(AV159) + 0.000429*(AV159)^2,0.0238*(AV159) + -0.238))</f>
        <v>0.2631221123</v>
      </c>
      <c r="AX159" s="57">
        <v>0.48921643470012766</v>
      </c>
      <c r="AY159" s="57">
        <f t="shared" si="18"/>
        <v>27.45120945</v>
      </c>
      <c r="AZ159" s="57">
        <f>IF(UI!$D$19="Less efficient is fine",-0.479 + 0.0553*(AY159) + -0.000521*(AY159)^2,IF(UI!$D$19="More efficient the better",0.099 + -0.00591*(AY159) + 0.000429*(AY159)^2,0.0238*(AY159) + -0.238))</f>
        <v>0.415338785</v>
      </c>
      <c r="BA159" s="57">
        <v>0.05648507986192841</v>
      </c>
      <c r="BB159" s="57">
        <f t="shared" si="19"/>
        <v>19.34444135</v>
      </c>
      <c r="BC159" s="57">
        <f>IF(UI!$D$19="Less efficient is fine",-0.479 + 0.0553*(BB159) + -0.000521*(BB159)^2,IF(UI!$D$19="More efficient the better",0.099 + -0.00591*(BB159) + 0.000429*(BB159)^2,0.0238*(BB159) + -0.238))</f>
        <v>0.2223977042</v>
      </c>
      <c r="BD159" s="57">
        <v>0.021382601995751038</v>
      </c>
      <c r="BE159" s="57">
        <f t="shared" si="20"/>
        <v>19.03398748</v>
      </c>
      <c r="BF159" s="57">
        <f>IF(UI!$D$19="Less efficient is fine",-0.479 + 0.0553*(BE159) + -0.000521*(BE159)^2,IF(UI!$D$19="More efficient the better",0.099 + -0.00591*(BE159) + 0.000429*(BE159)^2,0.0238*(BE159) + -0.238))</f>
        <v>0.2150089019</v>
      </c>
      <c r="BG159" s="57">
        <v>0.7742907140775724</v>
      </c>
      <c r="BH159" s="57">
        <f t="shared" si="21"/>
        <v>25.05024528</v>
      </c>
      <c r="BI159" s="57">
        <f>IF(UI!$D$19="Less efficient is fine",-0.479 + 0.0553*(BH159) + -0.000521*(BH159)^2,IF(UI!$D$19="More efficient the better",0.099 + -0.00591*(BH159) + 0.000429*(BH159)^2,0.0238*(BH159) + -0.238))</f>
        <v>0.3581958377</v>
      </c>
      <c r="BJ159" s="57">
        <v>0.6594067385521225</v>
      </c>
      <c r="BK159" s="57">
        <f t="shared" si="22"/>
        <v>13.69915629</v>
      </c>
      <c r="BL159" s="57">
        <f>IF(UI!$D$19="Less efficient is fine",-0.479 + 0.0553*(BK159) + -0.000521*(BK159)^2,IF(UI!$D$19="More efficient the better",0.099 + -0.00591*(BK159) + 0.000429*(BK159)^2,0.0238*(BK159) + -0.238))</f>
        <v>0.08803991963</v>
      </c>
      <c r="BM159" s="57">
        <v>0.06639748956586411</v>
      </c>
      <c r="BN159" s="57">
        <f t="shared" si="23"/>
        <v>25.0042575</v>
      </c>
      <c r="BO159" s="57">
        <f>IF(UI!$D$19="Less efficient is fine",-0.479 + 0.0553*(BN159) + -0.000521*(BN159)^2,IF(UI!$D$19="More efficient the better",0.099 + -0.00591*(BN159) + 0.000429*(BN159)^2,0.0238*(BN159) + -0.238))</f>
        <v>0.3571013285</v>
      </c>
      <c r="BP159" s="57">
        <v>0.3724085165120795</v>
      </c>
      <c r="BQ159" s="57">
        <f t="shared" si="24"/>
        <v>23.88362523</v>
      </c>
      <c r="BR159" s="57">
        <f>IF(UI!$D$19="Less efficient is fine",-0.479 + 0.0553*(BQ159) + -0.000521*(BQ159)^2,IF(UI!$D$19="More efficient the better",0.099 + -0.00591*(BQ159) + 0.000429*(BQ159)^2,0.0238*(BQ159) + -0.238))</f>
        <v>0.3304302804</v>
      </c>
      <c r="BS159" s="57">
        <v>0.7546098235596927</v>
      </c>
      <c r="BT159" s="57">
        <f t="shared" si="25"/>
        <v>20.63033095</v>
      </c>
      <c r="BU159" s="57">
        <f>IF(UI!$D$19="Less efficient is fine",-0.479 + 0.0553*(BT159) + -0.000521*(BT159)^2,IF(UI!$D$19="More efficient the better",0.099 + -0.00591*(BT159) + 0.000429*(BT159)^2,0.0238*(BT159) + -0.238))</f>
        <v>0.2530018766</v>
      </c>
      <c r="BV159" s="57">
        <v>0.609967597679587</v>
      </c>
      <c r="BW159" s="57">
        <f t="shared" si="26"/>
        <v>13.69259919</v>
      </c>
      <c r="BX159" s="57">
        <f>IF(UI!$D$19="Less efficient is fine",-0.479 + 0.0553*(BW159) + -0.000521*(BW159)^2,IF(UI!$D$19="More efficient the better",0.099 + -0.00591*(BW159) + 0.000429*(BW159)^2,0.0238*(BW159) + -0.238))</f>
        <v>0.08788386061</v>
      </c>
      <c r="BY159" s="57">
        <v>0.9985836853959573</v>
      </c>
      <c r="BZ159" s="57">
        <f t="shared" si="27"/>
        <v>30.55075081</v>
      </c>
      <c r="CA159" s="57">
        <f>IF(UI!$D$19="Less efficient is fine",-0.479 + 0.0553*(BZ159) + -0.000521*(BZ159)^2,IF(UI!$D$19="More efficient the better",0.099 + -0.00591*(BZ159) + 0.000429*(BZ159)^2,0.0238*(BZ159) + -0.238))</f>
        <v>0.4891078694</v>
      </c>
      <c r="CB159" s="57">
        <v>0.5721555244249296</v>
      </c>
      <c r="CC159" s="57">
        <f t="shared" si="28"/>
        <v>20.26099325</v>
      </c>
      <c r="CD159" s="57">
        <f>IF(UI!$D$19="Less efficient is fine",-0.479 + 0.0553*(CC159) + -0.000521*(CC159)^2,IF(UI!$D$19="More efficient the better",0.099 + -0.00591*(CC159) + 0.000429*(CC159)^2,0.0238*(CC159) + -0.238))</f>
        <v>0.2442116395</v>
      </c>
      <c r="CE159" s="57">
        <v>0.26599217755299465</v>
      </c>
      <c r="CF159" s="57">
        <f t="shared" si="29"/>
        <v>16.82343144</v>
      </c>
      <c r="CG159" s="57">
        <f>IF(UI!$D$19="Less efficient is fine",-0.479 + 0.0553*(CF159) + -0.000521*(CF159)^2,IF(UI!$D$19="More efficient the better",0.099 + -0.00591*(CF159) + 0.000429*(CF159)^2,0.0238*(CF159) + -0.238))</f>
        <v>0.1623976683</v>
      </c>
      <c r="CH159" s="57">
        <v>0.688068667297696</v>
      </c>
      <c r="CI159" s="57">
        <f t="shared" si="30"/>
        <v>14.77563481</v>
      </c>
      <c r="CJ159" s="57">
        <f>IF(UI!$D$19="Less efficient is fine",-0.479 + 0.0553*(CI159) + -0.000521*(CI159)^2,IF(UI!$D$19="More efficient the better",0.099 + -0.00591*(CI159) + 0.000429*(CI159)^2,0.0238*(CI159) + -0.238))</f>
        <v>0.1136601085</v>
      </c>
      <c r="CK159" s="57">
        <v>0.026277723305085265</v>
      </c>
      <c r="CL159" s="57">
        <f t="shared" si="31"/>
        <v>22.14624874</v>
      </c>
      <c r="CM159" s="57">
        <f>IF(UI!$D$19="Less efficient is fine",-0.479 + 0.0553*(CL159) + -0.000521*(CL159)^2,IF(UI!$D$19="More efficient the better",0.099 + -0.00591*(CL159) + 0.000429*(CL159)^2,0.0238*(CL159) + -0.238))</f>
        <v>0.2890807199</v>
      </c>
      <c r="CN159" s="57">
        <v>0.7543299935407234</v>
      </c>
      <c r="CO159" s="57">
        <f t="shared" si="32"/>
        <v>23.85562146</v>
      </c>
      <c r="CP159" s="57">
        <f>IF(UI!$D$19="Less efficient is fine",-0.479 + 0.0553*(CO159) + -0.000521*(CO159)^2,IF(UI!$D$19="More efficient the better",0.099 + -0.00591*(CO159) + 0.000429*(CO159)^2,0.0238*(CO159) + -0.238))</f>
        <v>0.3297637908</v>
      </c>
      <c r="CQ159" s="57">
        <v>0.25669026375937054</v>
      </c>
      <c r="CR159" s="57">
        <f t="shared" si="33"/>
        <v>21.94078177</v>
      </c>
      <c r="CS159" s="57">
        <f>IF(UI!$D$19="Less efficient is fine",-0.479 + 0.0553*(CR159) + -0.000521*(CR159)^2,IF(UI!$D$19="More efficient the better",0.099 + -0.00591*(CR159) + 0.000429*(CR159)^2,0.0238*(CR159) + -0.238))</f>
        <v>0.2841906061</v>
      </c>
      <c r="CT159" s="57">
        <v>0.188559214969795</v>
      </c>
      <c r="CU159" s="57">
        <f t="shared" si="34"/>
        <v>18.53524923</v>
      </c>
      <c r="CV159" s="57">
        <f>IF(UI!$D$19="Less efficient is fine",-0.479 + 0.0553*(CU159) + -0.000521*(CU159)^2,IF(UI!$D$19="More efficient the better",0.099 + -0.00591*(CU159) + 0.000429*(CU159)^2,0.0238*(CU159) + -0.238))</f>
        <v>0.2031389316</v>
      </c>
      <c r="CW159" s="57">
        <v>0.2968209109225115</v>
      </c>
      <c r="CX159" s="57">
        <f t="shared" si="35"/>
        <v>26.46716698</v>
      </c>
      <c r="CY159" s="57">
        <f>IF(UI!$D$19="Less efficient is fine",-0.479 + 0.0553*(CX159) + -0.000521*(CX159)^2,IF(UI!$D$19="More efficient the better",0.099 + -0.00591*(CX159) + 0.000429*(CX159)^2,0.0238*(CX159) + -0.238))</f>
        <v>0.3919185742</v>
      </c>
      <c r="CZ159" s="57">
        <v>0.7505765917372665</v>
      </c>
      <c r="DA159" s="57">
        <f t="shared" si="36"/>
        <v>26.72553775</v>
      </c>
      <c r="DB159" s="57">
        <f>IF(UI!$D$19="Less efficient is fine",-0.479 + 0.0553*(DA159) + -0.000521*(DA159)^2,IF(UI!$D$19="Efficient",0.099 + -0.00591*(DA159) + 0.000429*(DA159)^2,0.0238*(DA159) + -0.238))</f>
        <v>0.3980677984</v>
      </c>
      <c r="DC159" s="57">
        <v>0.4407140674364435</v>
      </c>
      <c r="DD159" s="57">
        <f t="shared" si="37"/>
        <v>24.81653213</v>
      </c>
      <c r="DE159" s="57">
        <f>IF(UI!$D$19="Less efficient is fine",-0.479 + 0.0553*(DD159) + -0.000521*(DD159)^2,IF(UI!$D$19="More efficient the better",0.099 + -0.00591*(DD159) + 0.000429*(DD159)^2,0.0238*(DD159) + -0.238))</f>
        <v>0.3526334646</v>
      </c>
      <c r="DF159" s="57">
        <v>0.7851033161305605</v>
      </c>
      <c r="DG159" s="57">
        <f t="shared" si="38"/>
        <v>24.18694755</v>
      </c>
      <c r="DH159" s="57">
        <f>IF(UI!$D$19="Less efficient is fine",-0.479 + 0.0553*(DG159) + -0.000521*(DG159)^2,IF(UI!$D$19="More efficient the better",0.099 + -0.00591*(DG159) + 0.000429*(DG159)^2,0.0238*(DG159) + -0.238))</f>
        <v>0.3376493516</v>
      </c>
      <c r="DI159" s="57">
        <v>0.027098668566790884</v>
      </c>
      <c r="DJ159" s="57">
        <f t="shared" si="39"/>
        <v>28.93121286</v>
      </c>
      <c r="DK159" s="57">
        <f>IF(UI!$D$19="Less efficient is fine",-0.479 + 0.0553*(DJ159) + -0.000521*(DJ159)^2,IF(UI!$D$19="More efficient the better",0.099 + -0.00591*(DJ159) + 0.000429*(DJ159)^2,0.0238*(DJ159) + -0.238))</f>
        <v>0.4505628661</v>
      </c>
      <c r="DL159" s="57">
        <v>0.6729757067714359</v>
      </c>
      <c r="DM159" s="57">
        <f t="shared" si="40"/>
        <v>22.72140566</v>
      </c>
      <c r="DN159" s="57">
        <f>IF(UI!$D$19="Less efficient is fine",-0.479 + 0.0553*(DM159) + -0.000521*(DM159)^2,IF(UI!$D$19="More efficient the better",0.099 + -0.00591*(DM159) + 0.000429*(DM159)^2,0.0238*(DM159) + -0.238))</f>
        <v>0.3027694548</v>
      </c>
      <c r="DO159" s="57">
        <v>0.3379627206320387</v>
      </c>
      <c r="DP159" s="57">
        <f t="shared" si="41"/>
        <v>26.46644055</v>
      </c>
      <c r="DQ159" s="57">
        <f>IF(UI!$D$19="Less efficient is fine",-0.479 + 0.0553*(DP159) + -0.000521*(DP159)^2,IF(UI!$D$19="More efficient the better",0.099 + -0.00591*(DP159) + 0.000429*(DP159)^2,0.0238*(DP159) + -0.238))</f>
        <v>0.391901285</v>
      </c>
      <c r="DR159" s="57">
        <v>0.16007902931398998</v>
      </c>
      <c r="DS159" s="57">
        <f t="shared" si="42"/>
        <v>25.9803879</v>
      </c>
      <c r="DT159" s="57">
        <f>IF(UI!$D$19="Less efficient is fine",-0.479 + 0.0553*(DS159) + -0.000521*(DS159)^2,IF(UI!$D$19="More efficient the better",0.099 + -0.00591*(DS159) + 0.000429*(DS159)^2,0.0238*(DS159) + -0.238))</f>
        <v>0.3803332319</v>
      </c>
      <c r="DU159" s="57">
        <v>0.6447138263055184</v>
      </c>
      <c r="DV159" s="57">
        <f t="shared" si="43"/>
        <v>22.68537388</v>
      </c>
      <c r="DW159" s="57">
        <f>IF(UI!$D$19="Less efficient is fine",-0.479 + 0.0553*(DV159) + -0.000521*(DV159)^2,IF(UI!$D$19="More efficient the better",0.099 + -0.00591*(DV159) + 0.000429*(DV159)^2,0.0238*(DV159) + -0.238))</f>
        <v>0.3019118983</v>
      </c>
      <c r="DX159" s="57">
        <v>0.8037862462099432</v>
      </c>
      <c r="DY159" s="99">
        <f t="shared" si="44"/>
        <v>29.07608675</v>
      </c>
      <c r="DZ159" s="57">
        <f>IF(UI!$D$19="Less efficient is fine",-0.479 + 0.0553*(DY159) + -0.000521*(DY159)^2,IF(UI!$D$19="More efficient the better",0.099 + -0.00591*(DY159) + 0.000429*(DY159)^2,0.0238*(DY159) + -0.238))</f>
        <v>0.4540108646</v>
      </c>
      <c r="EA159" s="57">
        <v>0.22126875752875386</v>
      </c>
      <c r="EB159" s="99">
        <f t="shared" si="45"/>
        <v>25.32617466</v>
      </c>
      <c r="EC159" s="57">
        <f>IF(UI!$D$19="Less efficient is fine",-0.479 + 0.0553*(EB159) + -0.000521*(EB159)^2,IF(UI!$D$19="More efficient the better",0.099 + -0.00591*(EB159) + 0.000429*(EB159)^2,0.0238*(EB159) + -0.238))</f>
        <v>0.3647629569</v>
      </c>
      <c r="ED159" s="57">
        <v>0.8354642298581266</v>
      </c>
      <c r="EE159" s="99">
        <f t="shared" si="46"/>
        <v>24.33084702</v>
      </c>
      <c r="EF159" s="57">
        <f>IF(UI!$D$19="Less efficient is fine",-0.479 + 0.0553*(EE159) + -0.000521*(EE159)^2,IF(UI!$D$19="More efficient the better",0.099 + -0.00591*(EE159) + 0.000429*(EE159)^2,0.0238*(EE159) + -0.238))</f>
        <v>0.3410741591</v>
      </c>
      <c r="EG159" s="57">
        <v>0.7879364566822818</v>
      </c>
      <c r="EH159" s="99">
        <f t="shared" si="47"/>
        <v>20.22072599</v>
      </c>
      <c r="EI159" s="57">
        <f>IF(UI!$D$19="Less efficient is fine",-0.479 + 0.0553*(EH159) + -0.000521*(EH159)^2,IF(UI!$D$19="More efficient the better",0.099 + -0.00591*(EH159) + 0.000429*(EH159)^2,0.0238*(EH159) + -0.238))</f>
        <v>0.2432532786</v>
      </c>
      <c r="EJ159" s="57">
        <v>0.16932813467605723</v>
      </c>
      <c r="EK159" s="99">
        <f t="shared" si="48"/>
        <v>20.45485452</v>
      </c>
      <c r="EL159" s="57">
        <f>IF(UI!$D$19="Less efficient is fine",-0.479 + 0.0553*(EK159) + -0.000521*(EK159)^2,IF(UI!$D$19="More efficient the better",0.099 + -0.00591*(EK159) + 0.000429*(EK159)^2,0.0238*(EK159) + -0.238))</f>
        <v>0.2488255377</v>
      </c>
      <c r="EM159" s="57">
        <v>0.5553581446283888</v>
      </c>
      <c r="EN159" s="99">
        <f t="shared" si="49"/>
        <v>16.88854225</v>
      </c>
      <c r="EO159" s="57">
        <f>IF(UI!$D$19="Less efficient is fine",-0.479 + 0.0553*(EN159) + -0.000521*(EN159)^2,IF(UI!$D$19="More efficient the better",0.099 + -0.00591*(EN159) + 0.000429*(EN159)^2,0.0238*(EN159) + -0.238))</f>
        <v>0.1639473055</v>
      </c>
      <c r="EP159" s="57">
        <v>0.06408428372914887</v>
      </c>
      <c r="EQ159" s="99">
        <f t="shared" si="50"/>
        <v>29.83308612</v>
      </c>
      <c r="ER159" s="57">
        <f>IF(UI!$D$19="Less efficient is fine",-0.479 + 0.0553*(EQ159) + -0.000521*(EQ159)^2,IF(UI!$D$19="More efficient the better",0.099 + -0.00591*(EQ159) + 0.000429*(EQ159)^2,0.0238*(EQ159) + -0.238))</f>
        <v>0.4720274496</v>
      </c>
      <c r="ES159" s="57">
        <v>0.5424710658317625</v>
      </c>
      <c r="ET159" s="99">
        <f t="shared" si="51"/>
        <v>16.69547085</v>
      </c>
      <c r="EU159" s="57">
        <f>IF(UI!$D$19="Less efficient is fine",-0.479 + 0.0553*(ET159) + -0.000521*(ET159)^2,IF(UI!$D$19="More efficient the better",0.099 + -0.00591*(ET159) + 0.000429*(ET159)^2,0.0238*(ET159) + -0.238))</f>
        <v>0.1593522063</v>
      </c>
      <c r="EV159" s="57">
        <v>0.5353390008856304</v>
      </c>
      <c r="EW159" s="99">
        <f t="shared" si="52"/>
        <v>15.74095284</v>
      </c>
      <c r="EX159" s="57">
        <f>IF(UI!$D$19="Less efficient is fine",-0.479 + 0.0553*(EW159) + -0.000521*(EW159)^2,IF(UI!$D$19="More efficient the better",0.099 + -0.00591*(EW159) + 0.000429*(EW159)^2,0.0238*(EW159) + -0.238))</f>
        <v>0.1366346776</v>
      </c>
      <c r="EY159" s="57">
        <v>0.08275284019669238</v>
      </c>
      <c r="EZ159" s="99">
        <f t="shared" si="53"/>
        <v>12.61023584</v>
      </c>
      <c r="FA159" s="57">
        <f>IF(UI!$D$19="Less efficient is fine",-0.479 + 0.0553*(EZ159) + -0.000521*(EZ159)^2,IF(UI!$D$19="More efficient the better",0.099 + -0.00591*(EZ159) + 0.000429*(EZ159)^2,0.0238*(EZ159) + -0.238))</f>
        <v>0.062123613</v>
      </c>
      <c r="FB159" s="57">
        <v>0.636176010007076</v>
      </c>
      <c r="FC159" s="99">
        <f t="shared" si="54"/>
        <v>9.457130026</v>
      </c>
      <c r="FD159" s="57">
        <f>IF(UI!$D$19="Less efficient is fine",-0.479 + 0.0553*(FC159) + -0.000521*(FC159)^2,IF(UI!$D$19="More efficient the better",0.099 + -0.00591*(FC159) + 0.000429*(FC159)^2,0.0238*(FC159) + -0.238))</f>
        <v>-0.01292030539</v>
      </c>
      <c r="FE159" s="57">
        <v>0.676403813018841</v>
      </c>
      <c r="FF159" s="57">
        <f t="shared" si="55"/>
        <v>34.12400395</v>
      </c>
      <c r="FG159" s="57">
        <f>IF(UI!$D$19="Less efficient is fine",-0.479 + 0.0553*(FF159) + -0.000521*(FF159)^2,IF(UI!$D$19="More efficient the better",0.099 + -0.00591*(FF159) + 0.000429*(FF159)^2,0.0238*(FF159) + -0.238))</f>
        <v>0.5741512941</v>
      </c>
    </row>
    <row r="160" ht="15.75" customHeight="1">
      <c r="A160" s="57">
        <f t="shared" si="1"/>
        <v>0.2020877076</v>
      </c>
      <c r="B160" s="57">
        <v>0.9061642312529051</v>
      </c>
      <c r="C160" s="57">
        <f t="shared" si="2"/>
        <v>33.119653</v>
      </c>
      <c r="D160" s="57">
        <f>IF(UI!$D$19="Less efficient is fine",-0.479 + 0.0553*(C160) + -0.000521*(C160)^2,IF(UI!$D$19="More efficient the better",0.099 + -0.00591*(C160) + 0.000429*(C160)^2,0.0238*(C160) + -0.238))</f>
        <v>0.5502477415</v>
      </c>
      <c r="E160" s="57">
        <v>0.8446116651856957</v>
      </c>
      <c r="F160" s="57">
        <f t="shared" si="3"/>
        <v>23.76725713</v>
      </c>
      <c r="G160" s="57">
        <f>IF(UI!$D$19="Less efficient is fine",-0.479 + 0.0553*(F160) + -0.000521*(F160)^2,IF(UI!$D$19="More efficient the better",0.099 + -0.00591*(F160) + 0.000429*(F160)^2,0.0238*(F160) + -0.238))</f>
        <v>0.3276607197</v>
      </c>
      <c r="H160" s="57">
        <v>0.9812193445137228</v>
      </c>
      <c r="I160" s="57">
        <f t="shared" si="4"/>
        <v>34.22637101</v>
      </c>
      <c r="J160" s="57">
        <f>IF(UI!$D$19="Less efficient is fine",-0.479 + 0.0553*(I160) + -0.000521*(I160)^2,IF(UI!$D$19="More efficient the better",0.099 + -0.00591*(I160) + 0.000429*(I160)^2,0.0238*(I160) + -0.238))</f>
        <v>0.57658763</v>
      </c>
      <c r="K160" s="57">
        <v>0.46117954374872216</v>
      </c>
      <c r="L160" s="99">
        <f t="shared" si="5"/>
        <v>20.88118583</v>
      </c>
      <c r="M160" s="57">
        <f>IF(UI!$D$19="Less efficient is fine",-0.479 + 0.0553*(L160) + -0.000521*(L160)^2,IF(UI!$D$19="More efficient the better",0.099 + -0.00591*(L160) + 0.000429*(L160)^2,0.0238*(L160) + -0.238))</f>
        <v>0.2589722228</v>
      </c>
      <c r="N160" s="57">
        <v>0.2642013663024838</v>
      </c>
      <c r="O160" s="57">
        <f t="shared" si="6"/>
        <v>25.27110919</v>
      </c>
      <c r="P160" s="57">
        <f>IF(UI!$D$19="Less efficient is fine",-0.479 + 0.0553*(O160) + -0.000521*(O160)^2,IF(UI!$D$19="More efficient the better",0.099 + -0.00591*(O160) + 0.000429*(O160)^2,0.0238*(O160) + -0.238))</f>
        <v>0.3634523987</v>
      </c>
      <c r="Q160" s="57">
        <v>0.24979468104178748</v>
      </c>
      <c r="R160" s="57">
        <f t="shared" si="7"/>
        <v>21.47385725</v>
      </c>
      <c r="S160" s="57">
        <f>IF(UI!$D$19="Less efficient is fine",-0.479 + 0.0553*(R160) + -0.000521*(R160)^2,IF(UI!$D$19="More efficient the better",0.099 + -0.00591*(R160) + 0.000429*(R160)^2,0.0238*(R160) + -0.238))</f>
        <v>0.2730778025</v>
      </c>
      <c r="T160" s="57">
        <v>0.02704526608698221</v>
      </c>
      <c r="U160" s="57">
        <f t="shared" si="8"/>
        <v>23.16286857</v>
      </c>
      <c r="V160" s="57">
        <f>IF(UI!$D$19="Less efficient is fine",-0.479 + 0.0553*(U160) + -0.000521*(U160)^2,IF(UI!$D$19="More efficient the better",0.099 + -0.00591*(U160) + 0.000429*(U160)^2,0.0238*(U160) + -0.238))</f>
        <v>0.3132762719</v>
      </c>
      <c r="W160" s="57">
        <v>0.2682384861931305</v>
      </c>
      <c r="X160" s="57">
        <f t="shared" si="9"/>
        <v>20.92978353</v>
      </c>
      <c r="Y160" s="57">
        <f>IF(UI!$D$19="Less efficient is fine",-0.479 + 0.0553*(X160) + -0.000521*(X160)^2,IF(UI!$D$19="More efficient the better",0.099 + -0.00591*(X160) + 0.000429*(X160)^2,0.0238*(X160) + -0.238))</f>
        <v>0.2601288481</v>
      </c>
      <c r="Z160" s="57">
        <v>0.962901267556432</v>
      </c>
      <c r="AA160" s="57">
        <f t="shared" si="10"/>
        <v>26.59429797</v>
      </c>
      <c r="AB160" s="57">
        <f>IF(UI!$D$19="Less efficient is fine",-0.479 + 0.0553*(AA160) + -0.000521*(AA160)^2,IF(UI!$D$19="More efficient the better",0.099 + -0.00591*(AA160) + 0.000429*(AA160)^2,0.0238*(AA160) + -0.238))</f>
        <v>0.3949442917</v>
      </c>
      <c r="AC160" s="57">
        <v>0.043586685530287994</v>
      </c>
      <c r="AD160" s="57">
        <f t="shared" si="11"/>
        <v>25.88575411</v>
      </c>
      <c r="AE160" s="57">
        <f>IF(UI!$D$19="Less efficient is fine",-0.479 + 0.0553*(AD160) + -0.000521*(AD160)^2,IF(UI!$D$19="More efficient the better",0.099 + -0.00591*(AD160) + 0.000429*(AD160)^2,0.0238*(AD160) + -0.238))</f>
        <v>0.3780809478</v>
      </c>
      <c r="AF160" s="57">
        <v>0.7906708067053223</v>
      </c>
      <c r="AG160" s="57">
        <f t="shared" si="12"/>
        <v>29.33978928</v>
      </c>
      <c r="AH160" s="57">
        <f>IF(UI!$D$19="Less efficient is fine",-0.479 + 0.0553*(AG160) + -0.000521*(AG160)^2,IF(UI!$D$19="More efficient the better",0.099 + -0.00591*(AG160) + 0.000429*(AG160)^2,0.0238*(AG160) + -0.238))</f>
        <v>0.4602869848</v>
      </c>
      <c r="AI160" s="57">
        <v>0.14588262788037676</v>
      </c>
      <c r="AJ160" s="57">
        <f t="shared" si="13"/>
        <v>26.08030599</v>
      </c>
      <c r="AK160" s="57">
        <f>IF(UI!$D$19="Less efficient is fine",-0.479 + 0.0553*(AJ160) + -0.000521*(AJ160)^2,IF(UI!$D$19="More efficient the better",0.099 + -0.00591*(AJ160) + 0.000429*(AJ160)^2,0.0238*(AJ160) + -0.238))</f>
        <v>0.3827112825</v>
      </c>
      <c r="AL160" s="57">
        <v>0.9234099264149402</v>
      </c>
      <c r="AM160" s="57">
        <f t="shared" si="14"/>
        <v>23.93694858</v>
      </c>
      <c r="AN160" s="57">
        <f>IF(UI!$D$19="Less efficient is fine",-0.479 + 0.0553*(AM160) + -0.000521*(AM160)^2,IF(UI!$D$19="More efficient the better",0.099 + -0.00591*(AM160) + 0.000429*(AM160)^2,0.0238*(AM160) + -0.238))</f>
        <v>0.3316993762</v>
      </c>
      <c r="AO160" s="57">
        <v>0.025398501188839573</v>
      </c>
      <c r="AP160" s="57">
        <f t="shared" si="15"/>
        <v>19.67614571</v>
      </c>
      <c r="AQ160" s="57">
        <f>IF(UI!$D$19="Less efficient is fine",-0.479 + 0.0553*(AP160) + -0.000521*(AP160)^2,IF(UI!$D$19="More efficient the better",0.099 + -0.00591*(AP160) + 0.000429*(AP160)^2,0.0238*(AP160) + -0.238))</f>
        <v>0.2302922679</v>
      </c>
      <c r="AR160" s="57">
        <v>0.42147587933595</v>
      </c>
      <c r="AS160" s="57">
        <f t="shared" si="16"/>
        <v>30.04968224</v>
      </c>
      <c r="AT160" s="57">
        <f>IF(UI!$D$19="Less efficient is fine",-0.479 + 0.0553*(AS160) + -0.000521*(AS160)^2,IF(UI!$D$19="More efficient the better",0.099 + -0.00591*(AS160) + 0.000429*(AS160)^2,0.0238*(AS160) + -0.238))</f>
        <v>0.4771824373</v>
      </c>
      <c r="AU160" s="57">
        <v>0.7261761281588073</v>
      </c>
      <c r="AV160" s="57">
        <f t="shared" si="17"/>
        <v>22.87298602</v>
      </c>
      <c r="AW160" s="57">
        <f>IF(UI!$D$19="Less efficient is fine",-0.479 + 0.0553*(AV160) + -0.000521*(AV160)^2,IF(UI!$D$19="More efficient the better",0.099 + -0.00591*(AV160) + 0.000429*(AV160)^2,0.0238*(AV160) + -0.238))</f>
        <v>0.3063770674</v>
      </c>
      <c r="AX160" s="57">
        <v>0.12164198848324703</v>
      </c>
      <c r="AY160" s="57">
        <f t="shared" si="18"/>
        <v>25.21957215</v>
      </c>
      <c r="AZ160" s="57">
        <f>IF(UI!$D$19="Less efficient is fine",-0.479 + 0.0553*(AY160) + -0.000521*(AY160)^2,IF(UI!$D$19="More efficient the better",0.099 + -0.00591*(AY160) + 0.000429*(AY160)^2,0.0238*(AY160) + -0.238))</f>
        <v>0.3622258172</v>
      </c>
      <c r="BA160" s="57">
        <v>0.8926530523027444</v>
      </c>
      <c r="BB160" s="57">
        <f t="shared" si="19"/>
        <v>21.6533849</v>
      </c>
      <c r="BC160" s="57">
        <f>IF(UI!$D$19="Less efficient is fine",-0.479 + 0.0553*(BB160) + -0.000521*(BB160)^2,IF(UI!$D$19="More efficient the better",0.099 + -0.00591*(BB160) + 0.000429*(BB160)^2,0.0238*(BB160) + -0.238))</f>
        <v>0.2773505607</v>
      </c>
      <c r="BD160" s="57">
        <v>0.3296140278592605</v>
      </c>
      <c r="BE160" s="57">
        <f t="shared" si="20"/>
        <v>22.05964301</v>
      </c>
      <c r="BF160" s="57">
        <f>IF(UI!$D$19="Less efficient is fine",-0.479 + 0.0553*(BE160) + -0.000521*(BE160)^2,IF(UI!$D$19="More efficient the better",0.099 + -0.00591*(BE160) + 0.000429*(BE160)^2,0.0238*(BE160) + -0.238))</f>
        <v>0.2870195037</v>
      </c>
      <c r="BG160" s="57">
        <v>0.7490046511723151</v>
      </c>
      <c r="BH160" s="57">
        <f t="shared" si="21"/>
        <v>24.61676091</v>
      </c>
      <c r="BI160" s="57">
        <f>IF(UI!$D$19="Less efficient is fine",-0.479 + 0.0553*(BH160) + -0.000521*(BH160)^2,IF(UI!$D$19="More efficient the better",0.099 + -0.00591*(BH160) + 0.000429*(BH160)^2,0.0238*(BH160) + -0.238))</f>
        <v>0.3478789096</v>
      </c>
      <c r="BJ160" s="57">
        <v>0.45216634866179317</v>
      </c>
      <c r="BK160" s="57">
        <f t="shared" si="22"/>
        <v>16.37741022</v>
      </c>
      <c r="BL160" s="57">
        <f>IF(UI!$D$19="Less efficient is fine",-0.479 + 0.0553*(BK160) + -0.000521*(BK160)^2,IF(UI!$D$19="More efficient the better",0.099 + -0.00591*(BK160) + 0.000429*(BK160)^2,0.0238*(BK160) + -0.238))</f>
        <v>0.1517823633</v>
      </c>
      <c r="BM160" s="57">
        <v>0.45488626118846553</v>
      </c>
      <c r="BN160" s="57">
        <f t="shared" si="23"/>
        <v>28.2460098</v>
      </c>
      <c r="BO160" s="57">
        <f>IF(UI!$D$19="Less efficient is fine",-0.479 + 0.0553*(BN160) + -0.000521*(BN160)^2,IF(UI!$D$19="More efficient the better",0.099 + -0.00591*(BN160) + 0.000429*(BN160)^2,0.0238*(BN160) + -0.238))</f>
        <v>0.4342550332</v>
      </c>
      <c r="BP160" s="57">
        <v>0.0912199187043532</v>
      </c>
      <c r="BQ160" s="57">
        <f t="shared" si="24"/>
        <v>21.92208395</v>
      </c>
      <c r="BR160" s="57">
        <f>IF(UI!$D$19="Less efficient is fine",-0.479 + 0.0553*(BQ160) + -0.000521*(BQ160)^2,IF(UI!$D$19="More efficient the better",0.099 + -0.00591*(BQ160) + 0.000429*(BQ160)^2,0.0238*(BQ160) + -0.238))</f>
        <v>0.283745598</v>
      </c>
      <c r="BS160" s="57">
        <v>0.9694133527508689</v>
      </c>
      <c r="BT160" s="57">
        <f t="shared" si="25"/>
        <v>24.10423339</v>
      </c>
      <c r="BU160" s="57">
        <f>IF(UI!$D$19="Less efficient is fine",-0.479 + 0.0553*(BT160) + -0.000521*(BT160)^2,IF(UI!$D$19="More efficient the better",0.099 + -0.00591*(BT160) + 0.000429*(BT160)^2,0.0238*(BT160) + -0.238))</f>
        <v>0.3356807546</v>
      </c>
      <c r="BV160" s="57">
        <v>0.034299128047738825</v>
      </c>
      <c r="BW160" s="57">
        <f t="shared" si="26"/>
        <v>14.78573806</v>
      </c>
      <c r="BX160" s="57">
        <f>IF(UI!$D$19="Less efficient is fine",-0.479 + 0.0553*(BW160) + -0.000521*(BW160)^2,IF(UI!$D$19="More efficient the better",0.099 + -0.00591*(BW160) + 0.000429*(BW160)^2,0.0238*(BW160) + -0.238))</f>
        <v>0.1139005659</v>
      </c>
      <c r="BY160" s="57">
        <v>0.907234361521886</v>
      </c>
      <c r="BZ160" s="57">
        <f t="shared" si="27"/>
        <v>27.3641915</v>
      </c>
      <c r="CA160" s="57">
        <f>IF(UI!$D$19="Less efficient is fine",-0.479 + 0.0553*(BZ160) + -0.000521*(BZ160)^2,IF(UI!$D$19="More efficient the better",0.099 + -0.00591*(BZ160) + 0.000429*(BZ160)^2,0.0238*(BZ160) + -0.238))</f>
        <v>0.4132677576</v>
      </c>
      <c r="CB160" s="57">
        <v>0.510907676840197</v>
      </c>
      <c r="CC160" s="57">
        <f t="shared" si="28"/>
        <v>19.65639365</v>
      </c>
      <c r="CD160" s="57">
        <f>IF(UI!$D$19="Less efficient is fine",-0.479 + 0.0553*(CC160) + -0.000521*(CC160)^2,IF(UI!$D$19="More efficient the better",0.099 + -0.00591*(CC160) + 0.000429*(CC160)^2,0.0238*(CC160) + -0.238))</f>
        <v>0.2298221688</v>
      </c>
      <c r="CE160" s="57">
        <v>0.5888435807755812</v>
      </c>
      <c r="CF160" s="57">
        <f t="shared" si="29"/>
        <v>14.00198477</v>
      </c>
      <c r="CG160" s="57">
        <f>IF(UI!$D$19="Less efficient is fine",-0.479 + 0.0553*(CF160) + -0.000521*(CF160)^2,IF(UI!$D$19="More efficient the better",0.099 + -0.00591*(CF160) + 0.000429*(CF160)^2,0.0238*(CF160) + -0.238))</f>
        <v>0.09524723756</v>
      </c>
      <c r="CH160" s="57">
        <v>0.38416097734691357</v>
      </c>
      <c r="CI160" s="57">
        <f t="shared" si="30"/>
        <v>17.19134941</v>
      </c>
      <c r="CJ160" s="57">
        <f>IF(UI!$D$19="Less efficient is fine",-0.479 + 0.0553*(CI160) + -0.000521*(CI160)^2,IF(UI!$D$19="More efficient the better",0.099 + -0.00591*(CI160) + 0.000429*(CI160)^2,0.0238*(CI160) + -0.238))</f>
        <v>0.1711541159</v>
      </c>
      <c r="CK160" s="57">
        <v>0.29226720706981346</v>
      </c>
      <c r="CL160" s="57">
        <f t="shared" si="31"/>
        <v>24.82274252</v>
      </c>
      <c r="CM160" s="57">
        <f>IF(UI!$D$19="Less efficient is fine",-0.479 + 0.0553*(CL160) + -0.000521*(CL160)^2,IF(UI!$D$19="More efficient the better",0.099 + -0.00591*(CL160) + 0.000429*(CL160)^2,0.0238*(CL160) + -0.238))</f>
        <v>0.3527812719</v>
      </c>
      <c r="CN160" s="57">
        <v>0.2891548304103717</v>
      </c>
      <c r="CO160" s="57">
        <f t="shared" si="32"/>
        <v>25.80233369</v>
      </c>
      <c r="CP160" s="57">
        <f>IF(UI!$D$19="Less efficient is fine",-0.479 + 0.0553*(CO160) + -0.000521*(CO160)^2,IF(UI!$D$19="More efficient the better",0.099 + -0.00591*(CO160) + 0.000429*(CO160)^2,0.0238*(CO160) + -0.238))</f>
        <v>0.3760955419</v>
      </c>
      <c r="CQ160" s="57">
        <v>0.5254528541308391</v>
      </c>
      <c r="CR160" s="57">
        <f t="shared" si="33"/>
        <v>17.9243313</v>
      </c>
      <c r="CS160" s="57">
        <f>IF(UI!$D$19="Less efficient is fine",-0.479 + 0.0553*(CR160) + -0.000521*(CR160)^2,IF(UI!$D$19="More efficient the better",0.099 + -0.00591*(CR160) + 0.000429*(CR160)^2,0.0238*(CR160) + -0.238))</f>
        <v>0.1885990849</v>
      </c>
      <c r="CT160" s="57">
        <v>0.15067125103227352</v>
      </c>
      <c r="CU160" s="57">
        <f t="shared" si="34"/>
        <v>18.3723668</v>
      </c>
      <c r="CV160" s="57">
        <f>IF(UI!$D$19="Less efficient is fine",-0.479 + 0.0553*(CU160) + -0.000521*(CU160)^2,IF(UI!$D$19="More efficient the better",0.099 + -0.00591*(CU160) + 0.000429*(CU160)^2,0.0238*(CU160) + -0.238))</f>
        <v>0.1992623299</v>
      </c>
      <c r="CW160" s="57">
        <v>0.5420460501427622</v>
      </c>
      <c r="CX160" s="57">
        <f t="shared" si="35"/>
        <v>21.35370475</v>
      </c>
      <c r="CY160" s="57">
        <f>IF(UI!$D$19="Less efficient is fine",-0.479 + 0.0553*(CX160) + -0.000521*(CX160)^2,IF(UI!$D$19="More efficient the better",0.099 + -0.00591*(CX160) + 0.000429*(CX160)^2,0.0238*(CX160) + -0.238))</f>
        <v>0.270218173</v>
      </c>
      <c r="CZ160" s="57">
        <v>0.14396904742569605</v>
      </c>
      <c r="DA160" s="57">
        <f t="shared" si="36"/>
        <v>28.41469386</v>
      </c>
      <c r="DB160" s="57">
        <f>IF(UI!$D$19="Less efficient is fine",-0.479 + 0.0553*(DA160) + -0.000521*(DA160)^2,IF(UI!$D$19="Efficient",0.099 + -0.00591*(DA160) + 0.000429*(DA160)^2,0.0238*(DA160) + -0.238))</f>
        <v>0.4382697138</v>
      </c>
      <c r="DC160" s="57">
        <v>0.3041768786344585</v>
      </c>
      <c r="DD160" s="57">
        <f t="shared" si="37"/>
        <v>24.33991107</v>
      </c>
      <c r="DE160" s="57">
        <f>IF(UI!$D$19="Less efficient is fine",-0.479 + 0.0553*(DD160) + -0.000521*(DD160)^2,IF(UI!$D$19="More efficient the better",0.099 + -0.00591*(DD160) + 0.000429*(DD160)^2,0.0238*(DD160) + -0.238))</f>
        <v>0.3412898835</v>
      </c>
      <c r="DF160" s="57">
        <v>0.6589788614734325</v>
      </c>
      <c r="DG160" s="57">
        <f t="shared" si="38"/>
        <v>22.41742661</v>
      </c>
      <c r="DH160" s="57">
        <f>IF(UI!$D$19="Less efficient is fine",-0.479 + 0.0553*(DG160) + -0.000521*(DG160)^2,IF(UI!$D$19="More efficient the better",0.099 + -0.00591*(DG160) + 0.000429*(DG160)^2,0.0238*(DG160) + -0.238))</f>
        <v>0.2955347534</v>
      </c>
      <c r="DI160" s="57">
        <v>0.5717993987424893</v>
      </c>
      <c r="DJ160" s="57">
        <f t="shared" si="39"/>
        <v>25.53007383</v>
      </c>
      <c r="DK160" s="57">
        <f>IF(UI!$D$19="Less efficient is fine",-0.479 + 0.0553*(DJ160) + -0.000521*(DJ160)^2,IF(UI!$D$19="More efficient the better",0.099 + -0.00591*(DJ160) + 0.000429*(DJ160)^2,0.0238*(DJ160) + -0.238))</f>
        <v>0.3696157572</v>
      </c>
      <c r="DL160" s="57">
        <v>0.5628051464815086</v>
      </c>
      <c r="DM160" s="57">
        <f t="shared" si="40"/>
        <v>21.58420733</v>
      </c>
      <c r="DN160" s="57">
        <f>IF(UI!$D$19="Less efficient is fine",-0.479 + 0.0553*(DM160) + -0.000521*(DM160)^2,IF(UI!$D$19="More efficient the better",0.099 + -0.00591*(DM160) + 0.000429*(DM160)^2,0.0238*(DM160) + -0.238))</f>
        <v>0.2757041344</v>
      </c>
      <c r="DO160" s="57">
        <v>0.48993732470635254</v>
      </c>
      <c r="DP160" s="57">
        <f t="shared" si="41"/>
        <v>26.96965854</v>
      </c>
      <c r="DQ160" s="57">
        <f>IF(UI!$D$19="Less efficient is fine",-0.479 + 0.0553*(DP160) + -0.000521*(DP160)^2,IF(UI!$D$19="More efficient the better",0.099 + -0.00591*(DP160) + 0.000429*(DP160)^2,0.0238*(DP160) + -0.238))</f>
        <v>0.4038778733</v>
      </c>
      <c r="DR160" s="57">
        <v>0.04927201902422729</v>
      </c>
      <c r="DS160" s="57">
        <f t="shared" si="42"/>
        <v>25.09871036</v>
      </c>
      <c r="DT160" s="57">
        <f>IF(UI!$D$19="Less efficient is fine",-0.479 + 0.0553*(DS160) + -0.000521*(DS160)^2,IF(UI!$D$19="More efficient the better",0.099 + -0.00591*(DS160) + 0.000429*(DS160)^2,0.0238*(DS160) + -0.238))</f>
        <v>0.3593493067</v>
      </c>
      <c r="DU160" s="57">
        <v>0.5810007423767778</v>
      </c>
      <c r="DV160" s="57">
        <f t="shared" si="43"/>
        <v>22.22848018</v>
      </c>
      <c r="DW160" s="57">
        <f>IF(UI!$D$19="Less efficient is fine",-0.479 + 0.0553*(DV160) + -0.000521*(DV160)^2,IF(UI!$D$19="More efficient the better",0.099 + -0.00591*(DV160) + 0.000429*(DV160)^2,0.0238*(DV160) + -0.238))</f>
        <v>0.2910378284</v>
      </c>
      <c r="DX160" s="57">
        <v>0.09651545396666494</v>
      </c>
      <c r="DY160" s="99">
        <f t="shared" si="44"/>
        <v>29.19676414</v>
      </c>
      <c r="DZ160" s="57">
        <f>IF(UI!$D$19="Less efficient is fine",-0.479 + 0.0553*(DY160) + -0.000521*(DY160)^2,IF(UI!$D$19="More efficient the better",0.099 + -0.00591*(DY160) + 0.000429*(DY160)^2,0.0238*(DY160) + -0.238))</f>
        <v>0.4568829866</v>
      </c>
      <c r="EA160" s="57">
        <v>0.4457888370192179</v>
      </c>
      <c r="EB160" s="99">
        <f t="shared" si="45"/>
        <v>26.72116954</v>
      </c>
      <c r="EC160" s="57">
        <f>IF(UI!$D$19="Less efficient is fine",-0.479 + 0.0553*(EB160) + -0.000521*(EB160)^2,IF(UI!$D$19="More efficient the better",0.099 + -0.00591*(EB160) + 0.000429*(EB160)^2,0.0238*(EB160) + -0.238))</f>
        <v>0.3979638351</v>
      </c>
      <c r="ED160" s="57">
        <v>0.3985095160919868</v>
      </c>
      <c r="EE160" s="99">
        <f t="shared" si="46"/>
        <v>26.23189806</v>
      </c>
      <c r="EF160" s="57">
        <f>IF(UI!$D$19="Less efficient is fine",-0.479 + 0.0553*(EE160) + -0.000521*(EE160)^2,IF(UI!$D$19="More efficient the better",0.099 + -0.00591*(EE160) + 0.000429*(EE160)^2,0.0238*(EE160) + -0.238))</f>
        <v>0.3863191738</v>
      </c>
      <c r="EG160" s="57">
        <v>0.4585572066094523</v>
      </c>
      <c r="EH160" s="99">
        <f t="shared" si="47"/>
        <v>22.35181318</v>
      </c>
      <c r="EI160" s="57">
        <f>IF(UI!$D$19="Less efficient is fine",-0.479 + 0.0553*(EH160) + -0.000521*(EH160)^2,IF(UI!$D$19="More efficient the better",0.099 + -0.00591*(EH160) + 0.000429*(EH160)^2,0.0238*(EH160) + -0.238))</f>
        <v>0.2939731536</v>
      </c>
      <c r="EJ160" s="57">
        <v>0.7556891955705103</v>
      </c>
      <c r="EK160" s="99">
        <f t="shared" si="48"/>
        <v>18.87521596</v>
      </c>
      <c r="EL160" s="57">
        <f>IF(UI!$D$19="Less efficient is fine",-0.479 + 0.0553*(EK160) + -0.000521*(EK160)^2,IF(UI!$D$19="More efficient the better",0.099 + -0.00591*(EK160) + 0.000429*(EK160)^2,0.0238*(EK160) + -0.238))</f>
        <v>0.2112301398</v>
      </c>
      <c r="EM160" s="57">
        <v>0.9513216763206406</v>
      </c>
      <c r="EN160" s="99">
        <f t="shared" si="49"/>
        <v>20.97787755</v>
      </c>
      <c r="EO160" s="57">
        <f>IF(UI!$D$19="Less efficient is fine",-0.479 + 0.0553*(EN160) + -0.000521*(EN160)^2,IF(UI!$D$19="More efficient the better",0.099 + -0.00591*(EN160) + 0.000429*(EN160)^2,0.0238*(EN160) + -0.238))</f>
        <v>0.2612734858</v>
      </c>
      <c r="EP160" s="57">
        <v>0.18859502570019127</v>
      </c>
      <c r="EQ160" s="99">
        <f t="shared" si="50"/>
        <v>33.29113303</v>
      </c>
      <c r="ER160" s="57">
        <f>IF(UI!$D$19="Less efficient is fine",-0.479 + 0.0553*(EQ160) + -0.000521*(EQ160)^2,IF(UI!$D$19="More efficient the better",0.099 + -0.00591*(EQ160) + 0.000429*(EQ160)^2,0.0238*(EQ160) + -0.238))</f>
        <v>0.554328966</v>
      </c>
      <c r="ES160" s="57">
        <v>0.5126527480764405</v>
      </c>
      <c r="ET160" s="99">
        <f t="shared" si="51"/>
        <v>16.52534421</v>
      </c>
      <c r="EU160" s="57">
        <f>IF(UI!$D$19="Less efficient is fine",-0.479 + 0.0553*(ET160) + -0.000521*(ET160)^2,IF(UI!$D$19="More efficient the better",0.099 + -0.00591*(ET160) + 0.000429*(ET160)^2,0.0238*(ET160) + -0.238))</f>
        <v>0.1553031923</v>
      </c>
      <c r="EV160" s="57">
        <v>0.9492006381648456</v>
      </c>
      <c r="EW160" s="99">
        <f t="shared" si="52"/>
        <v>21.93854899</v>
      </c>
      <c r="EX160" s="57">
        <f>IF(UI!$D$19="Less efficient is fine",-0.479 + 0.0553*(EW160) + -0.000521*(EW160)^2,IF(UI!$D$19="More efficient the better",0.099 + -0.00591*(EW160) + 0.000429*(EW160)^2,0.0238*(EW160) + -0.238))</f>
        <v>0.2841374661</v>
      </c>
      <c r="EY160" s="57">
        <v>0.6809675026227426</v>
      </c>
      <c r="EZ160" s="99">
        <f t="shared" si="53"/>
        <v>11.40544632</v>
      </c>
      <c r="FA160" s="57">
        <f>IF(UI!$D$19="Less efficient is fine",-0.479 + 0.0553*(EZ160) + -0.000521*(EZ160)^2,IF(UI!$D$19="More efficient the better",0.099 + -0.00591*(EZ160) + 0.000429*(EZ160)^2,0.0238*(EZ160) + -0.238))</f>
        <v>0.03344962246</v>
      </c>
      <c r="FB160" s="57">
        <v>0.8828088207094271</v>
      </c>
      <c r="FC160" s="99">
        <f t="shared" si="54"/>
        <v>10.98925494</v>
      </c>
      <c r="FD160" s="57">
        <f>IF(UI!$D$19="Less efficient is fine",-0.479 + 0.0553*(FC160) + -0.000521*(FC160)^2,IF(UI!$D$19="More efficient the better",0.099 + -0.00591*(FC160) + 0.000429*(FC160)^2,0.0238*(FC160) + -0.238))</f>
        <v>0.02354426764</v>
      </c>
      <c r="FE160" s="57">
        <v>0.5601411749452437</v>
      </c>
      <c r="FF160" s="57">
        <f t="shared" si="55"/>
        <v>31.15868071</v>
      </c>
      <c r="FG160" s="57">
        <f>IF(UI!$D$19="Less efficient is fine",-0.479 + 0.0553*(FF160) + -0.000521*(FF160)^2,IF(UI!$D$19="More efficient the better",0.099 + -0.00591*(FF160) + 0.000429*(FF160)^2,0.0238*(FF160) + -0.238))</f>
        <v>0.5035766009</v>
      </c>
    </row>
    <row r="161" ht="15.75" customHeight="1">
      <c r="A161" s="57">
        <f t="shared" si="1"/>
        <v>0.6732062626</v>
      </c>
      <c r="B161" s="57">
        <v>0.025271064674828647</v>
      </c>
      <c r="C161" s="57">
        <f t="shared" si="2"/>
        <v>29.23648672</v>
      </c>
      <c r="D161" s="57">
        <f>IF(UI!$D$19="Less efficient is fine",-0.479 + 0.0553*(C161) + -0.000521*(C161)^2,IF(UI!$D$19="More efficient the better",0.099 + -0.00591*(C161) + 0.000429*(C161)^2,0.0238*(C161) + -0.238))</f>
        <v>0.457828384</v>
      </c>
      <c r="E161" s="57">
        <v>0.8527612964603494</v>
      </c>
      <c r="F161" s="57">
        <f t="shared" si="3"/>
        <v>23.93290219</v>
      </c>
      <c r="G161" s="57">
        <f>IF(UI!$D$19="Less efficient is fine",-0.479 + 0.0553*(F161) + -0.000521*(F161)^2,IF(UI!$D$19="More efficient the better",0.099 + -0.00591*(F161) + 0.000429*(F161)^2,0.0238*(F161) + -0.238))</f>
        <v>0.331603072</v>
      </c>
      <c r="H161" s="57">
        <v>0.4825279643064895</v>
      </c>
      <c r="I161" s="57">
        <f t="shared" si="4"/>
        <v>33.4559315</v>
      </c>
      <c r="J161" s="57">
        <f>IF(UI!$D$19="Less efficient is fine",-0.479 + 0.0553*(I161) + -0.000521*(I161)^2,IF(UI!$D$19="More efficient the better",0.099 + -0.00591*(I161) + 0.000429*(I161)^2,0.0238*(I161) + -0.238))</f>
        <v>0.5582511698</v>
      </c>
      <c r="K161" s="57">
        <v>0.8593045689251574</v>
      </c>
      <c r="L161" s="99">
        <f t="shared" si="5"/>
        <v>19.78958146</v>
      </c>
      <c r="M161" s="57">
        <f>IF(UI!$D$19="Less efficient is fine",-0.479 + 0.0553*(L161) + -0.000521*(L161)^2,IF(UI!$D$19="More efficient the better",0.099 + -0.00591*(L161) + 0.000429*(L161)^2,0.0238*(L161) + -0.238))</f>
        <v>0.2329920387</v>
      </c>
      <c r="N161" s="57">
        <v>0.9303633603825573</v>
      </c>
      <c r="O161" s="57">
        <f t="shared" si="6"/>
        <v>26.92466706</v>
      </c>
      <c r="P161" s="57">
        <f>IF(UI!$D$19="Less efficient is fine",-0.479 + 0.0553*(O161) + -0.000521*(O161)^2,IF(UI!$D$19="More efficient the better",0.099 + -0.00591*(O161) + 0.000429*(O161)^2,0.0238*(O161) + -0.238))</f>
        <v>0.4028070761</v>
      </c>
      <c r="Q161" s="57">
        <v>0.9810317880979603</v>
      </c>
      <c r="R161" s="57">
        <f t="shared" si="7"/>
        <v>24.27156331</v>
      </c>
      <c r="S161" s="57">
        <f>IF(UI!$D$19="Less efficient is fine",-0.479 + 0.0553*(R161) + -0.000521*(R161)^2,IF(UI!$D$19="More efficient the better",0.099 + -0.00591*(R161) + 0.000429*(R161)^2,0.0238*(R161) + -0.238))</f>
        <v>0.3396632069</v>
      </c>
      <c r="T161" s="57">
        <v>0.19727653038411597</v>
      </c>
      <c r="U161" s="57">
        <f t="shared" si="8"/>
        <v>25.14067294</v>
      </c>
      <c r="V161" s="57">
        <f>IF(UI!$D$19="Less efficient is fine",-0.479 + 0.0553*(U161) + -0.000521*(U161)^2,IF(UI!$D$19="More efficient the better",0.099 + -0.00591*(U161) + 0.000429*(U161)^2,0.0238*(U161) + -0.238))</f>
        <v>0.360348016</v>
      </c>
      <c r="W161" s="57">
        <v>0.21355984109862935</v>
      </c>
      <c r="X161" s="57">
        <f t="shared" si="9"/>
        <v>20.61417576</v>
      </c>
      <c r="Y161" s="57">
        <f>IF(UI!$D$19="Less efficient is fine",-0.479 + 0.0553*(X161) + -0.000521*(X161)^2,IF(UI!$D$19="More efficient the better",0.099 + -0.00591*(X161) + 0.000429*(X161)^2,0.0238*(X161) + -0.238))</f>
        <v>0.2526173831</v>
      </c>
      <c r="Z161" s="57">
        <v>0.4414094038783186</v>
      </c>
      <c r="AA161" s="57">
        <f t="shared" si="10"/>
        <v>25.81875314</v>
      </c>
      <c r="AB161" s="57">
        <f>IF(UI!$D$19="Less efficient is fine",-0.479 + 0.0553*(AA161) + -0.000521*(AA161)^2,IF(UI!$D$19="More efficient the better",0.099 + -0.00591*(AA161) + 0.000429*(AA161)^2,0.0238*(AA161) + -0.238))</f>
        <v>0.3764863248</v>
      </c>
      <c r="AC161" s="57">
        <v>0.9982060387645317</v>
      </c>
      <c r="AD161" s="57">
        <f t="shared" si="11"/>
        <v>30.45101413</v>
      </c>
      <c r="AE161" s="57">
        <f>IF(UI!$D$19="Less efficient is fine",-0.479 + 0.0553*(AD161) + -0.000521*(AD161)^2,IF(UI!$D$19="More efficient the better",0.099 + -0.00591*(AD161) + 0.000429*(AD161)^2,0.0238*(AD161) + -0.238))</f>
        <v>0.4867341362</v>
      </c>
      <c r="AF161" s="57">
        <v>0.46503138201646854</v>
      </c>
      <c r="AG161" s="57">
        <f t="shared" si="12"/>
        <v>27.5082628</v>
      </c>
      <c r="AH161" s="57">
        <f>IF(UI!$D$19="Less efficient is fine",-0.479 + 0.0553*(AG161) + -0.000521*(AG161)^2,IF(UI!$D$19="More efficient the better",0.099 + -0.00591*(AG161) + 0.000429*(AG161)^2,0.0238*(AG161) + -0.238))</f>
        <v>0.4166966547</v>
      </c>
      <c r="AI161" s="57">
        <v>0.9935964993288108</v>
      </c>
      <c r="AJ161" s="57">
        <f t="shared" si="13"/>
        <v>28.16838827</v>
      </c>
      <c r="AK161" s="57">
        <f>IF(UI!$D$19="Less efficient is fine",-0.479 + 0.0553*(AJ161) + -0.000521*(AJ161)^2,IF(UI!$D$19="More efficient the better",0.099 + -0.00591*(AJ161) + 0.000429*(AJ161)^2,0.0238*(AJ161) + -0.238))</f>
        <v>0.4324076408</v>
      </c>
      <c r="AL161" s="57">
        <v>0.16798516864621438</v>
      </c>
      <c r="AM161" s="57">
        <f t="shared" si="14"/>
        <v>23.44907371</v>
      </c>
      <c r="AN161" s="57">
        <f>IF(UI!$D$19="Less efficient is fine",-0.479 + 0.0553*(AM161) + -0.000521*(AM161)^2,IF(UI!$D$19="More efficient the better",0.099 + -0.00591*(AM161) + 0.000429*(AM161)^2,0.0238*(AM161) + -0.238))</f>
        <v>0.3200879542</v>
      </c>
      <c r="AO161" s="57">
        <v>0.4839425050138041</v>
      </c>
      <c r="AP161" s="57">
        <f t="shared" si="15"/>
        <v>21.95143441</v>
      </c>
      <c r="AQ161" s="57">
        <f>IF(UI!$D$19="Less efficient is fine",-0.479 + 0.0553*(AP161) + -0.000521*(AP161)^2,IF(UI!$D$19="More efficient the better",0.099 + -0.00591*(AP161) + 0.000429*(AP161)^2,0.0238*(AP161) + -0.238))</f>
        <v>0.284444139</v>
      </c>
      <c r="AR161" s="57">
        <v>0.3765675049034207</v>
      </c>
      <c r="AS161" s="57">
        <f t="shared" si="16"/>
        <v>29.77308433</v>
      </c>
      <c r="AT161" s="57">
        <f>IF(UI!$D$19="Less efficient is fine",-0.479 + 0.0553*(AS161) + -0.000521*(AS161)^2,IF(UI!$D$19="More efficient the better",0.099 + -0.00591*(AS161) + 0.000429*(AS161)^2,0.0238*(AS161) + -0.238))</f>
        <v>0.4705994071</v>
      </c>
      <c r="AU161" s="57">
        <v>0.5207794557548341</v>
      </c>
      <c r="AV161" s="57">
        <f t="shared" si="17"/>
        <v>20.57156371</v>
      </c>
      <c r="AW161" s="57">
        <f>IF(UI!$D$19="Less efficient is fine",-0.479 + 0.0553*(AV161) + -0.000521*(AV161)^2,IF(UI!$D$19="More efficient the better",0.099 + -0.00591*(AV161) + 0.000429*(AV161)^2,0.0238*(AV161) + -0.238))</f>
        <v>0.2516032162</v>
      </c>
      <c r="AX161" s="57">
        <v>0.14211677233951492</v>
      </c>
      <c r="AY161" s="57">
        <f t="shared" si="18"/>
        <v>25.3991101</v>
      </c>
      <c r="AZ161" s="57">
        <f>IF(UI!$D$19="Less efficient is fine",-0.479 + 0.0553*(AY161) + -0.000521*(AY161)^2,IF(UI!$D$19="More efficient the better",0.099 + -0.00591*(AY161) + 0.000429*(AY161)^2,0.0238*(AY161) + -0.238))</f>
        <v>0.3664988204</v>
      </c>
      <c r="BA161" s="57">
        <v>0.387157479187205</v>
      </c>
      <c r="BB161" s="57">
        <f t="shared" si="19"/>
        <v>21.51980672</v>
      </c>
      <c r="BC161" s="57">
        <f>IF(UI!$D$19="Less efficient is fine",-0.479 + 0.0553*(BB161) + -0.000521*(BB161)^2,IF(UI!$D$19="More efficient the better",0.099 + -0.00591*(BB161) + 0.000429*(BB161)^2,0.0238*(BB161) + -0.238))</f>
        <v>0.2741713999</v>
      </c>
      <c r="BD161" s="57">
        <v>0.5774691102281533</v>
      </c>
      <c r="BE161" s="57">
        <f t="shared" si="20"/>
        <v>18.14190157</v>
      </c>
      <c r="BF161" s="57">
        <f>IF(UI!$D$19="Less efficient is fine",-0.479 + 0.0553*(BE161) + -0.000521*(BE161)^2,IF(UI!$D$19="More efficient the better",0.099 + -0.00591*(BE161) + 0.000429*(BE161)^2,0.0238*(BE161) + -0.238))</f>
        <v>0.1937772574</v>
      </c>
      <c r="BG161" s="57">
        <v>0.9186360853166793</v>
      </c>
      <c r="BH161" s="57">
        <f t="shared" si="21"/>
        <v>28.22696154</v>
      </c>
      <c r="BI161" s="57">
        <f>IF(UI!$D$19="Less efficient is fine",-0.479 + 0.0553*(BH161) + -0.000521*(BH161)^2,IF(UI!$D$19="More efficient the better",0.099 + -0.00591*(BH161) + 0.000429*(BH161)^2,0.0238*(BH161) + -0.238))</f>
        <v>0.4338016847</v>
      </c>
      <c r="BJ161" s="57">
        <v>0.13150426710777752</v>
      </c>
      <c r="BK161" s="57">
        <f t="shared" si="22"/>
        <v>15.28210894</v>
      </c>
      <c r="BL161" s="57">
        <f>IF(UI!$D$19="Less efficient is fine",-0.479 + 0.0553*(BK161) + -0.000521*(BK161)^2,IF(UI!$D$19="More efficient the better",0.099 + -0.00591*(BK161) + 0.000429*(BK161)^2,0.0238*(BK161) + -0.238))</f>
        <v>0.1257141928</v>
      </c>
      <c r="BM161" s="57">
        <v>0.6498720697245846</v>
      </c>
      <c r="BN161" s="57">
        <f t="shared" si="23"/>
        <v>23.52311563</v>
      </c>
      <c r="BO161" s="57">
        <f>IF(UI!$D$19="Less efficient is fine",-0.479 + 0.0553*(BN161) + -0.000521*(BN161)^2,IF(UI!$D$19="More efficient the better",0.099 + -0.00591*(BN161) + 0.000429*(BN161)^2,0.0238*(BN161) + -0.238))</f>
        <v>0.3218501519</v>
      </c>
      <c r="BP161" s="57">
        <v>0.6744328689565158</v>
      </c>
      <c r="BQ161" s="57">
        <f t="shared" si="24"/>
        <v>20.52724647</v>
      </c>
      <c r="BR161" s="57">
        <f>IF(UI!$D$19="Less efficient is fine",-0.479 + 0.0553*(BQ161) + -0.000521*(BQ161)^2,IF(UI!$D$19="More efficient the better",0.099 + -0.00591*(BQ161) + 0.000429*(BQ161)^2,0.0238*(BQ161) + -0.238))</f>
        <v>0.250548466</v>
      </c>
      <c r="BS161" s="57">
        <v>0.03531183224308687</v>
      </c>
      <c r="BT161" s="57">
        <f t="shared" si="25"/>
        <v>21.66437783</v>
      </c>
      <c r="BU161" s="57">
        <f>IF(UI!$D$19="Less efficient is fine",-0.479 + 0.0553*(BT161) + -0.000521*(BT161)^2,IF(UI!$D$19="More efficient the better",0.099 + -0.00591*(BT161) + 0.000429*(BT161)^2,0.0238*(BT161) + -0.238))</f>
        <v>0.2776121924</v>
      </c>
      <c r="BV161" s="57">
        <v>0.9515324902448686</v>
      </c>
      <c r="BW161" s="57">
        <f t="shared" si="26"/>
        <v>17.77655987</v>
      </c>
      <c r="BX161" s="57">
        <f>IF(UI!$D$19="Less efficient is fine",-0.479 + 0.0553*(BW161) + -0.000521*(BW161)^2,IF(UI!$D$19="More efficient the better",0.099 + -0.00591*(BW161) + 0.000429*(BW161)^2,0.0238*(BW161) + -0.238))</f>
        <v>0.185082125</v>
      </c>
      <c r="BY161" s="57">
        <v>0.7636994501196942</v>
      </c>
      <c r="BZ161" s="57">
        <f t="shared" si="27"/>
        <v>25.19717066</v>
      </c>
      <c r="CA161" s="57">
        <f>IF(UI!$D$19="Less efficient is fine",-0.479 + 0.0553*(BZ161) + -0.000521*(BZ161)^2,IF(UI!$D$19="More efficient the better",0.099 + -0.00591*(BZ161) + 0.000429*(BZ161)^2,0.0238*(BZ161) + -0.238))</f>
        <v>0.3616926617</v>
      </c>
      <c r="CB161" s="57">
        <v>0.5466411701769894</v>
      </c>
      <c r="CC161" s="57">
        <f t="shared" si="28"/>
        <v>20.00419258</v>
      </c>
      <c r="CD161" s="57">
        <f>IF(UI!$D$19="Less efficient is fine",-0.479 + 0.0553*(CC161) + -0.000521*(CC161)^2,IF(UI!$D$19="More efficient the better",0.099 + -0.00591*(CC161) + 0.000429*(CC161)^2,0.0238*(CC161) + -0.238))</f>
        <v>0.2380997834</v>
      </c>
      <c r="CE161" s="57">
        <v>0.8929736503763277</v>
      </c>
      <c r="CF161" s="57">
        <f t="shared" si="29"/>
        <v>16.93980301</v>
      </c>
      <c r="CG161" s="57">
        <f>IF(UI!$D$19="Less efficient is fine",-0.479 + 0.0553*(CF161) + -0.000521*(CF161)^2,IF(UI!$D$19="More efficient the better",0.099 + -0.00591*(CF161) + 0.000429*(CF161)^2,0.0238*(CF161) + -0.238))</f>
        <v>0.1651673117</v>
      </c>
      <c r="CH161" s="57">
        <v>0.28496492334104373</v>
      </c>
      <c r="CI161" s="57">
        <f t="shared" si="30"/>
        <v>16.88734245</v>
      </c>
      <c r="CJ161" s="57">
        <f>IF(UI!$D$19="Less efficient is fine",-0.479 + 0.0553*(CI161) + -0.000521*(CI161)^2,IF(UI!$D$19="More efficient the better",0.099 + -0.00591*(CI161) + 0.000429*(CI161)^2,0.0238*(CI161) + -0.238))</f>
        <v>0.1639187504</v>
      </c>
      <c r="CK161" s="57">
        <v>0.8062766990274629</v>
      </c>
      <c r="CL161" s="57">
        <f t="shared" si="31"/>
        <v>23.90295426</v>
      </c>
      <c r="CM161" s="57">
        <f>IF(UI!$D$19="Less efficient is fine",-0.479 + 0.0553*(CL161) + -0.000521*(CL161)^2,IF(UI!$D$19="More efficient the better",0.099 + -0.00591*(CL161) + 0.000429*(CL161)^2,0.0238*(CL161) + -0.238))</f>
        <v>0.3308903114</v>
      </c>
      <c r="CN161" s="57">
        <v>0.9208607083064305</v>
      </c>
      <c r="CO161" s="57">
        <f t="shared" si="32"/>
        <v>27.37748891</v>
      </c>
      <c r="CP161" s="57">
        <f>IF(UI!$D$19="Less efficient is fine",-0.479 + 0.0553*(CO161) + -0.000521*(CO161)^2,IF(UI!$D$19="More efficient the better",0.099 + -0.00591*(CO161) + 0.000429*(CO161)^2,0.0238*(CO161) + -0.238))</f>
        <v>0.4135842361</v>
      </c>
      <c r="CQ161" s="57">
        <v>0.25637055970433964</v>
      </c>
      <c r="CR161" s="57">
        <f t="shared" si="33"/>
        <v>21.93832691</v>
      </c>
      <c r="CS161" s="57">
        <f>IF(UI!$D$19="Less efficient is fine",-0.479 + 0.0553*(CR161) + -0.000521*(CR161)^2,IF(UI!$D$19="More efficient the better",0.099 + -0.00591*(CR161) + 0.000429*(CR161)^2,0.0238*(CR161) + -0.238))</f>
        <v>0.2841321805</v>
      </c>
      <c r="CT161" s="57">
        <v>0.6998821621027117</v>
      </c>
      <c r="CU161" s="57">
        <f t="shared" si="34"/>
        <v>16.59061101</v>
      </c>
      <c r="CV161" s="57">
        <f>IF(UI!$D$19="Less efficient is fine",-0.479 + 0.0553*(CU161) + -0.000521*(CU161)^2,IF(UI!$D$19="More efficient the better",0.099 + -0.00591*(CU161) + 0.000429*(CU161)^2,0.0238*(CU161) + -0.238))</f>
        <v>0.1568565421</v>
      </c>
      <c r="CW161" s="57">
        <v>0.018468702833825734</v>
      </c>
      <c r="CX161" s="57">
        <f t="shared" si="35"/>
        <v>23.86485979</v>
      </c>
      <c r="CY161" s="57">
        <f>IF(UI!$D$19="Less efficient is fine",-0.479 + 0.0553*(CX161) + -0.000521*(CX161)^2,IF(UI!$D$19="More efficient the better",0.099 + -0.00591*(CX161) + 0.000429*(CX161)^2,0.0238*(CX161) + -0.238))</f>
        <v>0.3299836631</v>
      </c>
      <c r="CZ161" s="57">
        <v>0.16573917272615224</v>
      </c>
      <c r="DA161" s="57">
        <f t="shared" si="36"/>
        <v>28.59083703</v>
      </c>
      <c r="DB161" s="57">
        <f>IF(UI!$D$19="Less efficient is fine",-0.479 + 0.0553*(DA161) + -0.000521*(DA161)^2,IF(UI!$D$19="Efficient",0.099 + -0.00591*(DA161) + 0.000429*(DA161)^2,0.0238*(DA161) + -0.238))</f>
        <v>0.4424619212</v>
      </c>
      <c r="DC161" s="57">
        <v>0.3688167937488286</v>
      </c>
      <c r="DD161" s="57">
        <f t="shared" si="37"/>
        <v>24.57656793</v>
      </c>
      <c r="DE161" s="57">
        <f>IF(UI!$D$19="Less efficient is fine",-0.479 + 0.0553*(DD161) + -0.000521*(DD161)^2,IF(UI!$D$19="More efficient the better",0.099 + -0.00591*(DD161) + 0.000429*(DD161)^2,0.0238*(DD161) + -0.238))</f>
        <v>0.3469223167</v>
      </c>
      <c r="DF161" s="57">
        <v>0.3248044220663593</v>
      </c>
      <c r="DG161" s="57">
        <f t="shared" si="38"/>
        <v>26.22393262</v>
      </c>
      <c r="DH161" s="57">
        <f>IF(UI!$D$19="Less efficient is fine",-0.479 + 0.0553*(DG161) + -0.000521*(DG161)^2,IF(UI!$D$19="More efficient the better",0.099 + -0.00591*(DG161) + 0.000429*(DG161)^2,0.0238*(DG161) + -0.238))</f>
        <v>0.3861295962</v>
      </c>
      <c r="DI161" s="57">
        <v>0.10773206268595148</v>
      </c>
      <c r="DJ161" s="57">
        <f t="shared" si="39"/>
        <v>29.85672454</v>
      </c>
      <c r="DK161" s="57">
        <f>IF(UI!$D$19="Less efficient is fine",-0.479 + 0.0553*(DJ161) + -0.000521*(DJ161)^2,IF(UI!$D$19="More efficient the better",0.099 + -0.00591*(DJ161) + 0.000429*(DJ161)^2,0.0238*(DJ161) + -0.238))</f>
        <v>0.472590044</v>
      </c>
      <c r="DL161" s="57">
        <v>0.5614254635579701</v>
      </c>
      <c r="DM161" s="57">
        <f t="shared" si="40"/>
        <v>21.57093867</v>
      </c>
      <c r="DN161" s="57">
        <f>IF(UI!$D$19="Less efficient is fine",-0.479 + 0.0553*(DM161) + -0.000521*(DM161)^2,IF(UI!$D$19="More efficient the better",0.099 + -0.00591*(DM161) + 0.000429*(DM161)^2,0.0238*(DM161) + -0.238))</f>
        <v>0.2753883403</v>
      </c>
      <c r="DO161" s="57">
        <v>0.8235644108574248</v>
      </c>
      <c r="DP161" s="57">
        <f t="shared" si="41"/>
        <v>24.6537335</v>
      </c>
      <c r="DQ161" s="57">
        <f>IF(UI!$D$19="Less efficient is fine",-0.479 + 0.0553*(DP161) + -0.000521*(DP161)^2,IF(UI!$D$19="More efficient the better",0.099 + -0.00591*(DP161) + 0.000429*(DP161)^2,0.0238*(DP161) + -0.238))</f>
        <v>0.3487588574</v>
      </c>
      <c r="DR161" s="57">
        <v>0.3861402561633779</v>
      </c>
      <c r="DS161" s="57">
        <f t="shared" si="42"/>
        <v>27.07578222</v>
      </c>
      <c r="DT161" s="57">
        <f>IF(UI!$D$19="Less efficient is fine",-0.479 + 0.0553*(DS161) + -0.000521*(DS161)^2,IF(UI!$D$19="More efficient the better",0.099 + -0.00591*(DS161) + 0.000429*(DS161)^2,0.0238*(DS161) + -0.238))</f>
        <v>0.4064036169</v>
      </c>
      <c r="DU161" s="57">
        <v>0.4987131114032468</v>
      </c>
      <c r="DV161" s="57">
        <f t="shared" si="43"/>
        <v>26.49806842</v>
      </c>
      <c r="DW161" s="57">
        <f>IF(UI!$D$19="Less efficient is fine",-0.479 + 0.0553*(DV161) + -0.000521*(DV161)^2,IF(UI!$D$19="More efficient the better",0.099 + -0.00591*(DV161) + 0.000429*(DV161)^2,0.0238*(DV161) + -0.238))</f>
        <v>0.3926540285</v>
      </c>
      <c r="DX161" s="57">
        <v>0.700476130244161</v>
      </c>
      <c r="DY161" s="99">
        <f t="shared" si="44"/>
        <v>27.20981929</v>
      </c>
      <c r="DZ161" s="57">
        <f>IF(UI!$D$19="Less efficient is fine",-0.479 + 0.0553*(DY161) + -0.000521*(DY161)^2,IF(UI!$D$19="More efficient the better",0.099 + -0.00591*(DY161) + 0.000429*(DY161)^2,0.0238*(DY161) + -0.238))</f>
        <v>0.4095936991</v>
      </c>
      <c r="EA161" s="57">
        <v>0.5434390822167127</v>
      </c>
      <c r="EB161" s="99">
        <f t="shared" si="45"/>
        <v>20.89723243</v>
      </c>
      <c r="EC161" s="57">
        <f>IF(UI!$D$19="Less efficient is fine",-0.479 + 0.0553*(EB161) + -0.000521*(EB161)^2,IF(UI!$D$19="More efficient the better",0.099 + -0.00591*(EB161) + 0.000429*(EB161)^2,0.0238*(EB161) + -0.238))</f>
        <v>0.2593541317</v>
      </c>
      <c r="ED161" s="57">
        <v>0.14317560196784718</v>
      </c>
      <c r="EE161" s="99">
        <f t="shared" si="46"/>
        <v>25.33779484</v>
      </c>
      <c r="EF161" s="57">
        <f>IF(UI!$D$19="Less efficient is fine",-0.479 + 0.0553*(EE161) + -0.000521*(EE161)^2,IF(UI!$D$19="More efficient the better",0.099 + -0.00591*(EE161) + 0.000429*(EE161)^2,0.0238*(EE161) + -0.238))</f>
        <v>0.3650395171</v>
      </c>
      <c r="EG161" s="57">
        <v>0.23165355851859804</v>
      </c>
      <c r="EH161" s="99">
        <f t="shared" si="47"/>
        <v>21.38233335</v>
      </c>
      <c r="EI161" s="57">
        <f>IF(UI!$D$19="Less efficient is fine",-0.479 + 0.0553*(EH161) + -0.000521*(EH161)^2,IF(UI!$D$19="More efficient the better",0.099 + -0.00591*(EH161) + 0.000429*(EH161)^2,0.0238*(EH161) + -0.238))</f>
        <v>0.2708995337</v>
      </c>
      <c r="EJ161" s="57">
        <v>0.8813631923362705</v>
      </c>
      <c r="EK161" s="99">
        <f t="shared" si="48"/>
        <v>20.42880177</v>
      </c>
      <c r="EL161" s="57">
        <f>IF(UI!$D$19="Less efficient is fine",-0.479 + 0.0553*(EK161) + -0.000521*(EK161)^2,IF(UI!$D$19="More efficient the better",0.099 + -0.00591*(EK161) + 0.000429*(EK161)^2,0.0238*(EK161) + -0.238))</f>
        <v>0.248205482</v>
      </c>
      <c r="EM161" s="57">
        <v>0.3825722456072336</v>
      </c>
      <c r="EN161" s="99">
        <f t="shared" si="49"/>
        <v>20.74945076</v>
      </c>
      <c r="EO161" s="57">
        <f>IF(UI!$D$19="Less efficient is fine",-0.479 + 0.0553*(EN161) + -0.000521*(EN161)^2,IF(UI!$D$19="More efficient the better",0.099 + -0.00591*(EN161) + 0.000429*(EN161)^2,0.0238*(EN161) + -0.238))</f>
        <v>0.2558369281</v>
      </c>
      <c r="EP161" s="57">
        <v>0.8548516089882506</v>
      </c>
      <c r="EQ161" s="99">
        <f t="shared" si="50"/>
        <v>39.71660664</v>
      </c>
      <c r="ER161" s="57">
        <f>IF(UI!$D$19="Less efficient is fine",-0.479 + 0.0553*(EQ161) + -0.000521*(EQ161)^2,IF(UI!$D$19="More efficient the better",0.099 + -0.00591*(EQ161) + 0.000429*(EQ161)^2,0.0238*(EQ161) + -0.238))</f>
        <v>0.707255238</v>
      </c>
      <c r="ES161" s="57">
        <v>0.8176740262404784</v>
      </c>
      <c r="ET161" s="99">
        <f t="shared" si="51"/>
        <v>18.65141114</v>
      </c>
      <c r="EU161" s="57">
        <f>IF(UI!$D$19="Less efficient is fine",-0.479 + 0.0553*(ET161) + -0.000521*(ET161)^2,IF(UI!$D$19="More efficient the better",0.099 + -0.00591*(ET161) + 0.000429*(ET161)^2,0.0238*(ET161) + -0.238))</f>
        <v>0.205903585</v>
      </c>
      <c r="EV161" s="57">
        <v>0.34782963300049463</v>
      </c>
      <c r="EW161" s="99">
        <f t="shared" si="52"/>
        <v>19.75327858</v>
      </c>
      <c r="EX161" s="57">
        <f>IF(UI!$D$19="Less efficient is fine",-0.479 + 0.0553*(EW161) + -0.000521*(EW161)^2,IF(UI!$D$19="More efficient the better",0.099 + -0.00591*(EW161) + 0.000429*(EW161)^2,0.0238*(EW161) + -0.238))</f>
        <v>0.2321280303</v>
      </c>
      <c r="EY161" s="57">
        <v>0.5854936646760995</v>
      </c>
      <c r="EZ161" s="99">
        <f t="shared" si="53"/>
        <v>10.90274402</v>
      </c>
      <c r="FA161" s="57">
        <f>IF(UI!$D$19="Less efficient is fine",-0.479 + 0.0553*(EZ161) + -0.000521*(EZ161)^2,IF(UI!$D$19="More efficient the better",0.099 + -0.00591*(EZ161) + 0.000429*(EZ161)^2,0.0238*(EZ161) + -0.238))</f>
        <v>0.02148530763</v>
      </c>
      <c r="FB161" s="57">
        <v>0.3366175562200868</v>
      </c>
      <c r="FC161" s="99">
        <f t="shared" si="54"/>
        <v>11.23076359</v>
      </c>
      <c r="FD161" s="57">
        <f>IF(UI!$D$19="Less efficient is fine",-0.479 + 0.0553*(FC161) + -0.000521*(FC161)^2,IF(UI!$D$19="More efficient the better",0.099 + -0.00591*(FC161) + 0.000429*(FC161)^2,0.0238*(FC161) + -0.238))</f>
        <v>0.02929217333</v>
      </c>
      <c r="FE161" s="57">
        <v>0.339671799992856</v>
      </c>
      <c r="FF161" s="57">
        <f t="shared" si="55"/>
        <v>37.30278785</v>
      </c>
      <c r="FG161" s="57">
        <f>IF(UI!$D$19="Less efficient is fine",-0.479 + 0.0553*(FF161) + -0.000521*(FF161)^2,IF(UI!$D$19="More efficient the better",0.099 + -0.00591*(FF161) + 0.000429*(FF161)^2,0.0238*(FF161) + -0.238))</f>
        <v>0.6498063508</v>
      </c>
    </row>
    <row r="162" ht="15.75" customHeight="1">
      <c r="A162" s="57">
        <f t="shared" si="1"/>
        <v>0.1037183679</v>
      </c>
      <c r="B162" s="57">
        <v>0.636087747057959</v>
      </c>
      <c r="C162" s="57">
        <f t="shared" si="2"/>
        <v>27.41977266</v>
      </c>
      <c r="D162" s="57">
        <f>IF(UI!$D$19="Less efficient is fine",-0.479 + 0.0553*(C162) + -0.000521*(C162)^2,IF(UI!$D$19="More efficient the better",0.099 + -0.00591*(C162) + 0.000429*(C162)^2,0.0238*(C162) + -0.238))</f>
        <v>0.4145905893</v>
      </c>
      <c r="E162" s="57">
        <v>0.43760193645464274</v>
      </c>
      <c r="F162" s="57">
        <f t="shared" si="3"/>
        <v>24.67761658</v>
      </c>
      <c r="G162" s="57">
        <f>IF(UI!$D$19="Less efficient is fine",-0.479 + 0.0553*(F162) + -0.000521*(F162)^2,IF(UI!$D$19="More efficient the better",0.099 + -0.00591*(F162) + 0.000429*(F162)^2,0.0238*(F162) + -0.238))</f>
        <v>0.3493272745</v>
      </c>
      <c r="H162" s="57">
        <v>0.0033542859960498106</v>
      </c>
      <c r="I162" s="57">
        <f t="shared" si="4"/>
        <v>31.20476468</v>
      </c>
      <c r="J162" s="57">
        <f>IF(UI!$D$19="Less efficient is fine",-0.479 + 0.0553*(I162) + -0.000521*(I162)^2,IF(UI!$D$19="More efficient the better",0.099 + -0.00591*(I162) + 0.000429*(I162)^2,0.0238*(I162) + -0.238))</f>
        <v>0.5046733994</v>
      </c>
      <c r="K162" s="57">
        <v>0.99332783948231</v>
      </c>
      <c r="L162" s="99">
        <f t="shared" si="5"/>
        <v>23.0831073</v>
      </c>
      <c r="M162" s="57">
        <f>IF(UI!$D$19="Less efficient is fine",-0.479 + 0.0553*(L162) + -0.000521*(L162)^2,IF(UI!$D$19="More efficient the better",0.099 + -0.00591*(L162) + 0.000429*(L162)^2,0.0238*(L162) + -0.238))</f>
        <v>0.3113779537</v>
      </c>
      <c r="N162" s="57">
        <v>0.891095348444187</v>
      </c>
      <c r="O162" s="57">
        <f t="shared" si="6"/>
        <v>25.90355424</v>
      </c>
      <c r="P162" s="57">
        <f>IF(UI!$D$19="Less efficient is fine",-0.479 + 0.0553*(O162) + -0.000521*(O162)^2,IF(UI!$D$19="More efficient the better",0.099 + -0.00591*(O162) + 0.000429*(O162)^2,0.0238*(O162) + -0.238))</f>
        <v>0.3785045909</v>
      </c>
      <c r="Q162" s="57">
        <v>0.7977536505867634</v>
      </c>
      <c r="R162" s="57">
        <f t="shared" si="7"/>
        <v>20.35608292</v>
      </c>
      <c r="S162" s="57">
        <f>IF(UI!$D$19="Less efficient is fine",-0.479 + 0.0553*(R162) + -0.000521*(R162)^2,IF(UI!$D$19="More efficient the better",0.099 + -0.00591*(R162) + 0.000429*(R162)^2,0.0238*(R162) + -0.238))</f>
        <v>0.2464747734</v>
      </c>
      <c r="T162" s="57">
        <v>0.5574830862397588</v>
      </c>
      <c r="U162" s="57">
        <f t="shared" si="8"/>
        <v>21.06932908</v>
      </c>
      <c r="V162" s="57">
        <f>IF(UI!$D$19="Less efficient is fine",-0.479 + 0.0553*(U162) + -0.000521*(U162)^2,IF(UI!$D$19="More efficient the better",0.099 + -0.00591*(U162) + 0.000429*(U162)^2,0.0238*(U162) + -0.238))</f>
        <v>0.2634500322</v>
      </c>
      <c r="W162" s="57">
        <v>0.5167680315439009</v>
      </c>
      <c r="X162" s="57">
        <f t="shared" si="9"/>
        <v>16.77780794</v>
      </c>
      <c r="Y162" s="57">
        <f>IF(UI!$D$19="Less efficient is fine",-0.479 + 0.0553*(X162) + -0.000521*(X162)^2,IF(UI!$D$19="More efficient the better",0.099 + -0.00591*(X162) + 0.000429*(X162)^2,0.0238*(X162) + -0.238))</f>
        <v>0.1613118289</v>
      </c>
      <c r="Z162" s="57">
        <v>0.8553461190370948</v>
      </c>
      <c r="AA162" s="57">
        <f t="shared" si="10"/>
        <v>24.24963102</v>
      </c>
      <c r="AB162" s="57">
        <f>IF(UI!$D$19="Less efficient is fine",-0.479 + 0.0553*(AA162) + -0.000521*(AA162)^2,IF(UI!$D$19="More efficient the better",0.099 + -0.00591*(AA162) + 0.000429*(AA162)^2,0.0238*(AA162) + -0.238))</f>
        <v>0.3391412183</v>
      </c>
      <c r="AC162" s="57">
        <v>0.19699191413216455</v>
      </c>
      <c r="AD162" s="57">
        <f t="shared" si="11"/>
        <v>26.88304393</v>
      </c>
      <c r="AE162" s="57">
        <f>IF(UI!$D$19="Less efficient is fine",-0.479 + 0.0553*(AD162) + -0.000521*(AD162)^2,IF(UI!$D$19="More efficient the better",0.099 + -0.00591*(AD162) + 0.000429*(AD162)^2,0.0238*(AD162) + -0.238))</f>
        <v>0.4018164456</v>
      </c>
      <c r="AF162" s="57">
        <v>0.1553427726058091</v>
      </c>
      <c r="AG162" s="57">
        <f t="shared" si="12"/>
        <v>28.27744754</v>
      </c>
      <c r="AH162" s="57">
        <f>IF(UI!$D$19="Less efficient is fine",-0.479 + 0.0553*(AG162) + -0.000521*(AG162)^2,IF(UI!$D$19="More efficient the better",0.099 + -0.00591*(AG162) + 0.000429*(AG162)^2,0.0238*(AG162) + -0.238))</f>
        <v>0.4350032516</v>
      </c>
      <c r="AI162" s="57">
        <v>0.07820137953841966</v>
      </c>
      <c r="AJ162" s="57">
        <f t="shared" si="13"/>
        <v>25.79095577</v>
      </c>
      <c r="AK162" s="57">
        <f>IF(UI!$D$19="Less efficient is fine",-0.479 + 0.0553*(AJ162) + -0.000521*(AJ162)^2,IF(UI!$D$19="More efficient the better",0.099 + -0.00591*(AJ162) + 0.000429*(AJ162)^2,0.0238*(AJ162) + -0.238))</f>
        <v>0.3758247474</v>
      </c>
      <c r="AL162" s="57">
        <v>0.7414181147492591</v>
      </c>
      <c r="AM162" s="57">
        <f t="shared" si="14"/>
        <v>21.37183148</v>
      </c>
      <c r="AN162" s="57">
        <f>IF(UI!$D$19="Less efficient is fine",-0.479 + 0.0553*(AM162) + -0.000521*(AM162)^2,IF(UI!$D$19="More efficient the better",0.099 + -0.00591*(AM162) + 0.000429*(AM162)^2,0.0238*(AM162) + -0.238))</f>
        <v>0.2706495891</v>
      </c>
      <c r="AO162" s="57">
        <v>0.9621542184891743</v>
      </c>
      <c r="AP162" s="57">
        <f t="shared" si="15"/>
        <v>22.76490645</v>
      </c>
      <c r="AQ162" s="57">
        <f>IF(UI!$D$19="Less efficient is fine",-0.479 + 0.0553*(AP162) + -0.000521*(AP162)^2,IF(UI!$D$19="More efficient the better",0.099 + -0.00591*(AP162) + 0.000429*(AP162)^2,0.0238*(AP162) + -0.238))</f>
        <v>0.3038047736</v>
      </c>
      <c r="AR162" s="57">
        <v>0.03294664031898198</v>
      </c>
      <c r="AS162" s="57">
        <f t="shared" si="16"/>
        <v>26.41183276</v>
      </c>
      <c r="AT162" s="57">
        <f>IF(UI!$D$19="Less efficient is fine",-0.479 + 0.0553*(AS162) + -0.000521*(AS162)^2,IF(UI!$D$19="More efficient the better",0.099 + -0.00591*(AS162) + 0.000429*(AS162)^2,0.0238*(AS162) + -0.238))</f>
        <v>0.3906016197</v>
      </c>
      <c r="AU162" s="57">
        <v>0.15500896819931131</v>
      </c>
      <c r="AV162" s="57">
        <f t="shared" si="17"/>
        <v>24.9487739</v>
      </c>
      <c r="AW162" s="57">
        <f>IF(UI!$D$19="Less efficient is fine",-0.479 + 0.0553*(AV162) + -0.000521*(AV162)^2,IF(UI!$D$19="More efficient the better",0.099 + -0.00591*(AV162) + 0.000429*(AV162)^2,0.0238*(AV162) + -0.238))</f>
        <v>0.3557808189</v>
      </c>
      <c r="AX162" s="57">
        <v>0.3021613631432556</v>
      </c>
      <c r="AY162" s="57">
        <f t="shared" si="18"/>
        <v>26.49821886</v>
      </c>
      <c r="AZ162" s="57">
        <f>IF(UI!$D$19="Less efficient is fine",-0.479 + 0.0553*(AY162) + -0.000521*(AY162)^2,IF(UI!$D$19="More efficient the better",0.099 + -0.00591*(AY162) + 0.000429*(AY162)^2,0.0238*(AY162) + -0.238))</f>
        <v>0.3926576089</v>
      </c>
      <c r="BA162" s="57">
        <v>0.43571015473006414</v>
      </c>
      <c r="BB162" s="57">
        <f t="shared" si="19"/>
        <v>21.73399584</v>
      </c>
      <c r="BC162" s="57">
        <f>IF(UI!$D$19="Less efficient is fine",-0.479 + 0.0553*(BB162) + -0.000521*(BB162)^2,IF(UI!$D$19="More efficient the better",0.099 + -0.00591*(BB162) + 0.000429*(BB162)^2,0.0238*(BB162) + -0.238))</f>
        <v>0.2792691011</v>
      </c>
      <c r="BD162" s="57">
        <v>0.5306849805319226</v>
      </c>
      <c r="BE162" s="57">
        <f t="shared" si="20"/>
        <v>17.61046418</v>
      </c>
      <c r="BF162" s="57">
        <f>IF(UI!$D$19="Less efficient is fine",-0.479 + 0.0553*(BE162) + -0.000521*(BE162)^2,IF(UI!$D$19="More efficient the better",0.099 + -0.00591*(BE162) + 0.000429*(BE162)^2,0.0238*(BE162) + -0.238))</f>
        <v>0.1811290476</v>
      </c>
      <c r="BG162" s="57">
        <v>0.2548308442911531</v>
      </c>
      <c r="BH162" s="57">
        <f t="shared" si="21"/>
        <v>26.56952969</v>
      </c>
      <c r="BI162" s="57">
        <f>IF(UI!$D$19="Less efficient is fine",-0.479 + 0.0553*(BH162) + -0.000521*(BH162)^2,IF(UI!$D$19="More efficient the better",0.099 + -0.00591*(BH162) + 0.000429*(BH162)^2,0.0238*(BH162) + -0.238))</f>
        <v>0.3943548066</v>
      </c>
      <c r="BJ162" s="57">
        <v>0.5376607026359206</v>
      </c>
      <c r="BK162" s="57">
        <f t="shared" si="22"/>
        <v>12.8239987</v>
      </c>
      <c r="BL162" s="57">
        <f>IF(UI!$D$19="Less efficient is fine",-0.479 + 0.0553*(BK162) + -0.000521*(BK162)^2,IF(UI!$D$19="More efficient the better",0.099 + -0.00591*(BK162) + 0.000429*(BK162)^2,0.0238*(BK162) + -0.238))</f>
        <v>0.06721116911</v>
      </c>
      <c r="BM162" s="57">
        <v>0.4468907409451869</v>
      </c>
      <c r="BN162" s="57">
        <f t="shared" si="23"/>
        <v>28.19970094</v>
      </c>
      <c r="BO162" s="57">
        <f>IF(UI!$D$19="Less efficient is fine",-0.479 + 0.0553*(BN162) + -0.000521*(BN162)^2,IF(UI!$D$19="More efficient the better",0.099 + -0.00591*(BN162) + 0.000429*(BN162)^2,0.0238*(BN162) + -0.238))</f>
        <v>0.4331528823</v>
      </c>
      <c r="BP162" s="57">
        <v>0.01660610064975765</v>
      </c>
      <c r="BQ162" s="57">
        <f t="shared" si="24"/>
        <v>20.82008968</v>
      </c>
      <c r="BR162" s="57">
        <f>IF(UI!$D$19="Less efficient is fine",-0.479 + 0.0553*(BQ162) + -0.000521*(BQ162)^2,IF(UI!$D$19="More efficient the better",0.099 + -0.00591*(BQ162) + 0.000429*(BQ162)^2,0.0238*(BQ162) + -0.238))</f>
        <v>0.2575181343</v>
      </c>
      <c r="BS162" s="57">
        <v>0.042849820244504566</v>
      </c>
      <c r="BT162" s="57">
        <f t="shared" si="25"/>
        <v>21.73186252</v>
      </c>
      <c r="BU162" s="57">
        <f>IF(UI!$D$19="Less efficient is fine",-0.479 + 0.0553*(BT162) + -0.000521*(BT162)^2,IF(UI!$D$19="More efficient the better",0.099 + -0.00591*(BT162) + 0.000429*(BT162)^2,0.0238*(BT162) + -0.238))</f>
        <v>0.2792183281</v>
      </c>
      <c r="BV162" s="57">
        <v>0.3872341303078055</v>
      </c>
      <c r="BW162" s="57">
        <f t="shared" si="26"/>
        <v>16.64011635</v>
      </c>
      <c r="BX162" s="57">
        <f>IF(UI!$D$19="Less efficient is fine",-0.479 + 0.0553*(BW162) + -0.000521*(BW162)^2,IF(UI!$D$19="More efficient the better",0.099 + -0.00591*(BW162) + 0.000429*(BW162)^2,0.0238*(BW162) + -0.238))</f>
        <v>0.1580347691</v>
      </c>
      <c r="BY162" s="57">
        <v>0.6844849209521774</v>
      </c>
      <c r="BZ162" s="57">
        <f t="shared" si="27"/>
        <v>24.29471113</v>
      </c>
      <c r="CA162" s="57">
        <f>IF(UI!$D$19="Less efficient is fine",-0.479 + 0.0553*(BZ162) + -0.000521*(BZ162)^2,IF(UI!$D$19="More efficient the better",0.099 + -0.00591*(BZ162) + 0.000429*(BZ162)^2,0.0238*(BZ162) + -0.238))</f>
        <v>0.340214125</v>
      </c>
      <c r="CB162" s="57">
        <v>0.06988455032504359</v>
      </c>
      <c r="CC162" s="57">
        <f t="shared" si="28"/>
        <v>23.30849971</v>
      </c>
      <c r="CD162" s="57">
        <f>IF(UI!$D$19="Less efficient is fine",-0.479 + 0.0553*(CC162) + -0.000521*(CC162)^2,IF(UI!$D$19="More efficient the better",0.099 + -0.00591*(CC162) + 0.000429*(CC162)^2,0.0238*(CC162) + -0.238))</f>
        <v>0.316742293</v>
      </c>
      <c r="CE162" s="57">
        <v>0.5444164920524512</v>
      </c>
      <c r="CF162" s="57">
        <f t="shared" si="29"/>
        <v>13.68624066</v>
      </c>
      <c r="CG162" s="57">
        <f>IF(UI!$D$19="Less efficient is fine",-0.479 + 0.0553*(CF162) + -0.000521*(CF162)^2,IF(UI!$D$19="More efficient the better",0.099 + -0.00591*(CF162) + 0.000429*(CF162)^2,0.0238*(CF162) + -0.238))</f>
        <v>0.08773252782</v>
      </c>
      <c r="CH162" s="57">
        <v>0.20432727457148936</v>
      </c>
      <c r="CI162" s="57">
        <f t="shared" si="30"/>
        <v>16.59815235</v>
      </c>
      <c r="CJ162" s="57">
        <f>IF(UI!$D$19="Less efficient is fine",-0.479 + 0.0553*(CI162) + -0.000521*(CI162)^2,IF(UI!$D$19="More efficient the better",0.099 + -0.00591*(CI162) + 0.000429*(CI162)^2,0.0238*(CI162) + -0.238))</f>
        <v>0.1570360259</v>
      </c>
      <c r="CK162" s="57">
        <v>0.937692397821271</v>
      </c>
      <c r="CL162" s="57">
        <f t="shared" si="31"/>
        <v>26.97508055</v>
      </c>
      <c r="CM162" s="57">
        <f>IF(UI!$D$19="Less efficient is fine",-0.479 + 0.0553*(CL162) + -0.000521*(CL162)^2,IF(UI!$D$19="More efficient the better",0.099 + -0.00591*(CL162) + 0.000429*(CL162)^2,0.0238*(CL162) + -0.238))</f>
        <v>0.4040069171</v>
      </c>
      <c r="CN162" s="57">
        <v>0.8034516351506535</v>
      </c>
      <c r="CO162" s="57">
        <f t="shared" si="32"/>
        <v>24.71521733</v>
      </c>
      <c r="CP162" s="57">
        <f>IF(UI!$D$19="Less efficient is fine",-0.479 + 0.0553*(CO162) + -0.000521*(CO162)^2,IF(UI!$D$19="More efficient the better",0.099 + -0.00591*(CO162) + 0.000429*(CO162)^2,0.0238*(CO162) + -0.238))</f>
        <v>0.3502221725</v>
      </c>
      <c r="CQ162" s="57">
        <v>0.46921456178878174</v>
      </c>
      <c r="CR162" s="57">
        <f t="shared" si="33"/>
        <v>23.32799033</v>
      </c>
      <c r="CS162" s="57">
        <f>IF(UI!$D$19="Less efficient is fine",-0.479 + 0.0553*(CR162) + -0.000521*(CR162)^2,IF(UI!$D$19="More efficient the better",0.099 + -0.00591*(CR162) + 0.000429*(CR162)^2,0.0238*(CR162) + -0.238))</f>
        <v>0.3172061699</v>
      </c>
      <c r="CT162" s="57">
        <v>0.5380415097403816</v>
      </c>
      <c r="CU162" s="57">
        <f t="shared" si="34"/>
        <v>15.28874432</v>
      </c>
      <c r="CV162" s="57">
        <f>IF(UI!$D$19="Less efficient is fine",-0.479 + 0.0553*(CU162) + -0.000521*(CU162)^2,IF(UI!$D$19="More efficient the better",0.099 + -0.00591*(CU162) + 0.000429*(CU162)^2,0.0238*(CU162) + -0.238))</f>
        <v>0.1258721148</v>
      </c>
      <c r="CW162" s="57">
        <v>0.28502008093454145</v>
      </c>
      <c r="CX162" s="57">
        <f t="shared" si="35"/>
        <v>26.39754518</v>
      </c>
      <c r="CY162" s="57">
        <f>IF(UI!$D$19="Less efficient is fine",-0.479 + 0.0553*(CX162) + -0.000521*(CX162)^2,IF(UI!$D$19="More efficient the better",0.099 + -0.00591*(CX162) + 0.000429*(CX162)^2,0.0238*(CX162) + -0.238))</f>
        <v>0.3902615754</v>
      </c>
      <c r="CZ162" s="57">
        <v>0.7224974898524376</v>
      </c>
      <c r="DA162" s="57">
        <f t="shared" si="36"/>
        <v>26.27220308</v>
      </c>
      <c r="DB162" s="57">
        <f>IF(UI!$D$19="Less efficient is fine",-0.479 + 0.0553*(DA162) + -0.000521*(DA162)^2,IF(UI!$D$19="Efficient",0.099 + -0.00591*(DA162) + 0.000429*(DA162)^2,0.0238*(DA162) + -0.238))</f>
        <v>0.3872784334</v>
      </c>
      <c r="DC162" s="57">
        <v>0.41913423215976886</v>
      </c>
      <c r="DD162" s="57">
        <f t="shared" si="37"/>
        <v>24.74671006</v>
      </c>
      <c r="DE162" s="57">
        <f>IF(UI!$D$19="Less efficient is fine",-0.479 + 0.0553*(DD162) + -0.000521*(DD162)^2,IF(UI!$D$19="More efficient the better",0.099 + -0.00591*(DD162) + 0.000429*(DD162)^2,0.0238*(DD162) + -0.238))</f>
        <v>0.3509716995</v>
      </c>
      <c r="DF162" s="57">
        <v>0.12802835687059266</v>
      </c>
      <c r="DG162" s="57">
        <f t="shared" si="38"/>
        <v>25.02408187</v>
      </c>
      <c r="DH162" s="57">
        <f>IF(UI!$D$19="Less efficient is fine",-0.479 + 0.0553*(DG162) + -0.000521*(DG162)^2,IF(UI!$D$19="More efficient the better",0.099 + -0.00591*(DG162) + 0.000429*(DG162)^2,0.0238*(DG162) + -0.238))</f>
        <v>0.3575731485</v>
      </c>
      <c r="DI162" s="57">
        <v>0.4751274794452889</v>
      </c>
      <c r="DJ162" s="57">
        <f t="shared" si="39"/>
        <v>31.89924087</v>
      </c>
      <c r="DK162" s="57">
        <f>IF(UI!$D$19="Less efficient is fine",-0.479 + 0.0553*(DJ162) + -0.000521*(DJ162)^2,IF(UI!$D$19="More efficient the better",0.099 + -0.00591*(DJ162) + 0.000429*(DJ162)^2,0.0238*(DJ162) + -0.238))</f>
        <v>0.5212019326</v>
      </c>
      <c r="DL162" s="57">
        <v>0.8405665074458798</v>
      </c>
      <c r="DM162" s="57">
        <f t="shared" si="40"/>
        <v>24.91785225</v>
      </c>
      <c r="DN162" s="57">
        <f>IF(UI!$D$19="Less efficient is fine",-0.479 + 0.0553*(DM162) + -0.000521*(DM162)^2,IF(UI!$D$19="More efficient the better",0.099 + -0.00591*(DM162) + 0.000429*(DM162)^2,0.0238*(DM162) + -0.238))</f>
        <v>0.3550448835</v>
      </c>
      <c r="DO162" s="57">
        <v>0.46698716108715177</v>
      </c>
      <c r="DP162" s="57">
        <f t="shared" si="41"/>
        <v>26.89927041</v>
      </c>
      <c r="DQ162" s="57">
        <f>IF(UI!$D$19="Less efficient is fine",-0.479 + 0.0553*(DP162) + -0.000521*(DP162)^2,IF(UI!$D$19="More efficient the better",0.099 + -0.00591*(DP162) + 0.000429*(DP162)^2,0.0238*(DP162) + -0.238))</f>
        <v>0.4022026357</v>
      </c>
      <c r="DR162" s="57">
        <v>0.02253257159253297</v>
      </c>
      <c r="DS162" s="57">
        <f t="shared" si="42"/>
        <v>24.74299933</v>
      </c>
      <c r="DT162" s="57">
        <f>IF(UI!$D$19="Less efficient is fine",-0.479 + 0.0553*(DS162) + -0.000521*(DS162)^2,IF(UI!$D$19="More efficient the better",0.099 + -0.00591*(DS162) + 0.000429*(DS162)^2,0.0238*(DS162) + -0.238))</f>
        <v>0.350883384</v>
      </c>
      <c r="DU162" s="57">
        <v>0.8148751419523078</v>
      </c>
      <c r="DV162" s="57">
        <f t="shared" si="43"/>
        <v>24.16367022</v>
      </c>
      <c r="DW162" s="57">
        <f>IF(UI!$D$19="Less efficient is fine",-0.479 + 0.0553*(DV162) + -0.000521*(DV162)^2,IF(UI!$D$19="More efficient the better",0.099 + -0.00591*(DV162) + 0.000429*(DV162)^2,0.0238*(DV162) + -0.238))</f>
        <v>0.3370953511</v>
      </c>
      <c r="DX162" s="57">
        <v>0.24839067288425853</v>
      </c>
      <c r="DY162" s="99">
        <f t="shared" si="44"/>
        <v>30.52413587</v>
      </c>
      <c r="DZ162" s="57">
        <f>IF(UI!$D$19="Less efficient is fine",-0.479 + 0.0553*(DY162) + -0.000521*(DY162)^2,IF(UI!$D$19="More efficient the better",0.099 + -0.00591*(DY162) + 0.000429*(DY162)^2,0.0238*(DY162) + -0.238))</f>
        <v>0.4884744338</v>
      </c>
      <c r="EA162" s="57">
        <v>0.265173260900201</v>
      </c>
      <c r="EB162" s="99">
        <f t="shared" si="45"/>
        <v>25.64124471</v>
      </c>
      <c r="EC162" s="57">
        <f>IF(UI!$D$19="Less efficient is fine",-0.479 + 0.0553*(EB162) + -0.000521*(EB162)^2,IF(UI!$D$19="More efficient the better",0.099 + -0.00591*(EB162) + 0.000429*(EB162)^2,0.0238*(EB162) + -0.238))</f>
        <v>0.3722616241</v>
      </c>
      <c r="ED162" s="57">
        <v>0.1410626378355806</v>
      </c>
      <c r="EE162" s="99">
        <f t="shared" si="46"/>
        <v>25.32788666</v>
      </c>
      <c r="EF162" s="57">
        <f>IF(UI!$D$19="Less efficient is fine",-0.479 + 0.0553*(EE162) + -0.000521*(EE162)^2,IF(UI!$D$19="More efficient the better",0.099 + -0.00591*(EE162) + 0.000429*(EE162)^2,0.0238*(EE162) + -0.238))</f>
        <v>0.3648037024</v>
      </c>
      <c r="EG162" s="57">
        <v>0.301759291821739</v>
      </c>
      <c r="EH162" s="99">
        <f t="shared" si="47"/>
        <v>21.71902605</v>
      </c>
      <c r="EI162" s="57">
        <f>IF(UI!$D$19="Less efficient is fine",-0.479 + 0.0553*(EH162) + -0.000521*(EH162)^2,IF(UI!$D$19="More efficient the better",0.099 + -0.00591*(EH162) + 0.000429*(EH162)^2,0.0238*(EH162) + -0.238))</f>
        <v>0.2789128199</v>
      </c>
      <c r="EJ162" s="57">
        <v>0.9995631346642135</v>
      </c>
      <c r="EK162" s="99">
        <f t="shared" si="48"/>
        <v>23.78329046</v>
      </c>
      <c r="EL162" s="57">
        <f>IF(UI!$D$19="Less efficient is fine",-0.479 + 0.0553*(EK162) + -0.000521*(EK162)^2,IF(UI!$D$19="More efficient the better",0.099 + -0.00591*(EK162) + 0.000429*(EK162)^2,0.0238*(EK162) + -0.238))</f>
        <v>0.328042313</v>
      </c>
      <c r="EM162" s="57">
        <v>0.22657138310127067</v>
      </c>
      <c r="EN162" s="99">
        <f t="shared" si="49"/>
        <v>20.34631759</v>
      </c>
      <c r="EO162" s="57">
        <f>IF(UI!$D$19="Less efficient is fine",-0.479 + 0.0553*(EN162) + -0.000521*(EN162)^2,IF(UI!$D$19="More efficient the better",0.099 + -0.00591*(EN162) + 0.000429*(EN162)^2,0.0238*(EN162) + -0.238))</f>
        <v>0.2462423587</v>
      </c>
      <c r="EP162" s="57">
        <v>0.5926166733903435</v>
      </c>
      <c r="EQ162" s="99">
        <f t="shared" si="50"/>
        <v>31.42149257</v>
      </c>
      <c r="ER162" s="57">
        <f>IF(UI!$D$19="Less efficient is fine",-0.479 + 0.0553*(EQ162) + -0.000521*(EQ162)^2,IF(UI!$D$19="More efficient the better",0.099 + -0.00591*(EQ162) + 0.000429*(EQ162)^2,0.0238*(EQ162) + -0.238))</f>
        <v>0.5098315232</v>
      </c>
      <c r="ES162" s="57">
        <v>0.8765402664121313</v>
      </c>
      <c r="ET162" s="99">
        <f t="shared" si="51"/>
        <v>19.2445012</v>
      </c>
      <c r="EU162" s="57">
        <f>IF(UI!$D$19="Less efficient is fine",-0.479 + 0.0553*(ET162) + -0.000521*(ET162)^2,IF(UI!$D$19="More efficient the better",0.099 + -0.00591*(ET162) + 0.000429*(ET162)^2,0.0238*(ET162) + -0.238))</f>
        <v>0.2200191287</v>
      </c>
      <c r="EV162" s="57">
        <v>0.3602439284465476</v>
      </c>
      <c r="EW162" s="99">
        <f t="shared" si="52"/>
        <v>19.81967003</v>
      </c>
      <c r="EX162" s="57">
        <f>IF(UI!$D$19="Less efficient is fine",-0.479 + 0.0553*(EW162) + -0.000521*(EW162)^2,IF(UI!$D$19="More efficient the better",0.099 + -0.00591*(EW162) + 0.000429*(EW162)^2,0.0238*(EW162) + -0.238))</f>
        <v>0.2337081466</v>
      </c>
      <c r="EY162" s="57">
        <v>0.32546821514613</v>
      </c>
      <c r="EZ162" s="99">
        <f t="shared" si="53"/>
        <v>13.21020947</v>
      </c>
      <c r="FA162" s="57">
        <f>IF(UI!$D$19="Less efficient is fine",-0.479 + 0.0553*(EZ162) + -0.000521*(EZ162)^2,IF(UI!$D$19="More efficient the better",0.099 + -0.00591*(EZ162) + 0.000429*(EZ162)^2,0.0238*(EZ162) + -0.238))</f>
        <v>0.07640298545</v>
      </c>
      <c r="FB162" s="57">
        <v>0.42167106044203917</v>
      </c>
      <c r="FC162" s="99">
        <f t="shared" si="54"/>
        <v>11.37750491</v>
      </c>
      <c r="FD162" s="57">
        <f>IF(UI!$D$19="Less efficient is fine",-0.479 + 0.0553*(FC162) + -0.000521*(FC162)^2,IF(UI!$D$19="More efficient the better",0.099 + -0.00591*(FC162) + 0.000429*(FC162)^2,0.0238*(FC162) + -0.238))</f>
        <v>0.03278461681</v>
      </c>
      <c r="FE162" s="57">
        <v>0.44979740280658864</v>
      </c>
      <c r="FF162" s="57">
        <f t="shared" si="55"/>
        <v>38.85587147</v>
      </c>
      <c r="FG162" s="57">
        <f>IF(UI!$D$19="Less efficient is fine",-0.479 + 0.0553*(FF162) + -0.000521*(FF162)^2,IF(UI!$D$19="More efficient the better",0.099 + -0.00591*(FF162) + 0.000429*(FF162)^2,0.0238*(FF162) + -0.238))</f>
        <v>0.6867697411</v>
      </c>
    </row>
    <row r="163" ht="15.75" customHeight="1">
      <c r="A163" s="57">
        <f t="shared" si="1"/>
        <v>0.2603227272</v>
      </c>
      <c r="B163" s="57">
        <v>0.7586136245684201</v>
      </c>
      <c r="C163" s="57">
        <f t="shared" si="2"/>
        <v>29.56862262</v>
      </c>
      <c r="D163" s="57">
        <f>IF(UI!$D$19="Less efficient is fine",-0.479 + 0.0553*(C163) + -0.000521*(C163)^2,IF(UI!$D$19="More efficient the better",0.099 + -0.00591*(C163) + 0.000429*(C163)^2,0.0238*(C163) + -0.238))</f>
        <v>0.4657332183</v>
      </c>
      <c r="E163" s="57">
        <v>0.9569300706222843</v>
      </c>
      <c r="F163" s="57">
        <f t="shared" si="3"/>
        <v>26.71861579</v>
      </c>
      <c r="G163" s="57">
        <f>IF(UI!$D$19="Less efficient is fine",-0.479 + 0.0553*(F163) + -0.000521*(F163)^2,IF(UI!$D$19="More efficient the better",0.099 + -0.00591*(F163) + 0.000429*(F163)^2,0.0238*(F163) + -0.238))</f>
        <v>0.3979030558</v>
      </c>
      <c r="H163" s="57">
        <v>0.431430559783486</v>
      </c>
      <c r="I163" s="57">
        <f t="shared" si="4"/>
        <v>33.32225795</v>
      </c>
      <c r="J163" s="57">
        <f>IF(UI!$D$19="Less efficient is fine",-0.479 + 0.0553*(I163) + -0.000521*(I163)^2,IF(UI!$D$19="More efficient the better",0.099 + -0.00591*(I163) + 0.000429*(I163)^2,0.0238*(I163) + -0.238))</f>
        <v>0.5550697393</v>
      </c>
      <c r="K163" s="57">
        <v>0.7393268617550751</v>
      </c>
      <c r="L163" s="99">
        <f t="shared" si="5"/>
        <v>18.26896035</v>
      </c>
      <c r="M163" s="57">
        <f>IF(UI!$D$19="Less efficient is fine",-0.479 + 0.0553*(L163) + -0.000521*(L163)^2,IF(UI!$D$19="More efficient the better",0.099 + -0.00591*(L163) + 0.000429*(L163)^2,0.0238*(L163) + -0.238))</f>
        <v>0.1968012564</v>
      </c>
      <c r="N163" s="57">
        <v>0.5530154063666658</v>
      </c>
      <c r="O163" s="57">
        <f t="shared" si="6"/>
        <v>20.67499029</v>
      </c>
      <c r="P163" s="57">
        <f>IF(UI!$D$19="Less efficient is fine",-0.479 + 0.0553*(O163) + -0.000521*(O163)^2,IF(UI!$D$19="More efficient the better",0.099 + -0.00591*(O163) + 0.000429*(O163)^2,0.0238*(O163) + -0.238))</f>
        <v>0.2540647688</v>
      </c>
      <c r="Q163" s="57">
        <v>0.8299173166517742</v>
      </c>
      <c r="R163" s="57">
        <f t="shared" si="7"/>
        <v>20.8242853</v>
      </c>
      <c r="S163" s="57">
        <f>IF(UI!$D$19="Less efficient is fine",-0.479 + 0.0553*(R163) + -0.000521*(R163)^2,IF(UI!$D$19="More efficient the better",0.099 + -0.00591*(R163) + 0.000429*(R163)^2,0.0238*(R163) + -0.238))</f>
        <v>0.2576179902</v>
      </c>
      <c r="T163" s="57">
        <v>0.25737924284689007</v>
      </c>
      <c r="U163" s="57">
        <f t="shared" si="8"/>
        <v>25.58733357</v>
      </c>
      <c r="V163" s="57">
        <f>IF(UI!$D$19="Less efficient is fine",-0.479 + 0.0553*(U163) + -0.000521*(U163)^2,IF(UI!$D$19="More efficient the better",0.099 + -0.00591*(U163) + 0.000429*(U163)^2,0.0238*(U163) + -0.238))</f>
        <v>0.370978539</v>
      </c>
      <c r="W163" s="57">
        <v>0.33039699650161725</v>
      </c>
      <c r="X163" s="57">
        <f t="shared" si="9"/>
        <v>21.25156945</v>
      </c>
      <c r="Y163" s="57">
        <f>IF(UI!$D$19="Less efficient is fine",-0.479 + 0.0553*(X163) + -0.000521*(X163)^2,IF(UI!$D$19="More efficient the better",0.099 + -0.00591*(X163) + 0.000429*(X163)^2,0.0238*(X163) + -0.238))</f>
        <v>0.2677873529</v>
      </c>
      <c r="Z163" s="57">
        <v>0.3480203997013329</v>
      </c>
      <c r="AA163" s="57">
        <f t="shared" si="10"/>
        <v>25.50287179</v>
      </c>
      <c r="AB163" s="57">
        <f>IF(UI!$D$19="Less efficient is fine",-0.479 + 0.0553*(AA163) + -0.000521*(AA163)^2,IF(UI!$D$19="More efficient the better",0.099 + -0.00591*(AA163) + 0.000429*(AA163)^2,0.0238*(AA163) + -0.238))</f>
        <v>0.3689683486</v>
      </c>
      <c r="AC163" s="57">
        <v>0.7084635594934017</v>
      </c>
      <c r="AD163" s="57">
        <f t="shared" si="11"/>
        <v>24.00156289</v>
      </c>
      <c r="AE163" s="57">
        <f>IF(UI!$D$19="Less efficient is fine",-0.479 + 0.0553*(AD163) + -0.000521*(AD163)^2,IF(UI!$D$19="More efficient the better",0.099 + -0.00591*(AD163) + 0.000429*(AD163)^2,0.0238*(AD163) + -0.238))</f>
        <v>0.3332371967</v>
      </c>
      <c r="AF163" s="57">
        <v>0.8766568489376296</v>
      </c>
      <c r="AG163" s="57">
        <f t="shared" si="12"/>
        <v>26.66945314</v>
      </c>
      <c r="AH163" s="57">
        <f>IF(UI!$D$19="Less efficient is fine",-0.479 + 0.0553*(AG163) + -0.000521*(AG163)^2,IF(UI!$D$19="More efficient the better",0.099 + -0.00591*(AG163) + 0.000429*(AG163)^2,0.0238*(AG163) + -0.238))</f>
        <v>0.3967329846</v>
      </c>
      <c r="AI163" s="57">
        <v>0.7845110327416536</v>
      </c>
      <c r="AJ163" s="57">
        <f t="shared" si="13"/>
        <v>24.17581007</v>
      </c>
      <c r="AK163" s="57">
        <f>IF(UI!$D$19="Less efficient is fine",-0.479 + 0.0553*(AJ163) + -0.000521*(AJ163)^2,IF(UI!$D$19="More efficient the better",0.099 + -0.00591*(AJ163) + 0.000429*(AJ163)^2,0.0238*(AJ163) + -0.238))</f>
        <v>0.3373842797</v>
      </c>
      <c r="AL163" s="57">
        <v>0.21423541612410613</v>
      </c>
      <c r="AM163" s="57">
        <f t="shared" si="14"/>
        <v>23.63644209</v>
      </c>
      <c r="AN163" s="57">
        <f>IF(UI!$D$19="Less efficient is fine",-0.479 + 0.0553*(AM163) + -0.000521*(AM163)^2,IF(UI!$D$19="More efficient the better",0.099 + -0.00591*(AM163) + 0.000429*(AM163)^2,0.0238*(AM163) + -0.238))</f>
        <v>0.3245473217</v>
      </c>
      <c r="AO163" s="57">
        <v>0.810324942572546</v>
      </c>
      <c r="AP163" s="57">
        <f t="shared" si="15"/>
        <v>19.99629062</v>
      </c>
      <c r="AQ163" s="57">
        <f>IF(UI!$D$19="Less efficient is fine",-0.479 + 0.0553*(AP163) + -0.000521*(AP163)^2,IF(UI!$D$19="More efficient the better",0.099 + -0.00591*(AP163) + 0.000429*(AP163)^2,0.0238*(AP163) + -0.238))</f>
        <v>0.2379117167</v>
      </c>
      <c r="AR163" s="57">
        <v>0.06495796153325073</v>
      </c>
      <c r="AS163" s="57">
        <f t="shared" si="16"/>
        <v>26.98241183</v>
      </c>
      <c r="AT163" s="57">
        <f>IF(UI!$D$19="Less efficient is fine",-0.479 + 0.0553*(AS163) + -0.000521*(AS163)^2,IF(UI!$D$19="More efficient the better",0.099 + -0.00591*(AS163) + 0.000429*(AS163)^2,0.0238*(AS163) + -0.238))</f>
        <v>0.4041814016</v>
      </c>
      <c r="AU163" s="57">
        <v>0.42558288290554824</v>
      </c>
      <c r="AV163" s="57">
        <f t="shared" si="17"/>
        <v>26.22905259</v>
      </c>
      <c r="AW163" s="57">
        <f>IF(UI!$D$19="Less efficient is fine",-0.479 + 0.0553*(AV163) + -0.000521*(AV163)^2,IF(UI!$D$19="More efficient the better",0.099 + -0.00591*(AV163) + 0.000429*(AV163)^2,0.0238*(AV163) + -0.238))</f>
        <v>0.3862514517</v>
      </c>
      <c r="AX163" s="57">
        <v>0.5060432752847981</v>
      </c>
      <c r="AY163" s="57">
        <f t="shared" si="18"/>
        <v>20.94313384</v>
      </c>
      <c r="AZ163" s="57">
        <f>IF(UI!$D$19="Less efficient is fine",-0.479 + 0.0553*(AY163) + -0.000521*(AY163)^2,IF(UI!$D$19="More efficient the better",0.099 + -0.00591*(AY163) + 0.000429*(AY163)^2,0.0238*(AY163) + -0.238))</f>
        <v>0.2604465853</v>
      </c>
      <c r="BA163" s="57">
        <v>0.1807155321489512</v>
      </c>
      <c r="BB163" s="57">
        <f t="shared" si="19"/>
        <v>20.40476548</v>
      </c>
      <c r="BC163" s="57">
        <f>IF(UI!$D$19="Less efficient is fine",-0.479 + 0.0553*(BB163) + -0.000521*(BB163)^2,IF(UI!$D$19="More efficient the better",0.099 + -0.00591*(BB163) + 0.000429*(BB163)^2,0.0238*(BB163) + -0.238))</f>
        <v>0.2476334185</v>
      </c>
      <c r="BD163" s="57">
        <v>0.6757612043057367</v>
      </c>
      <c r="BE163" s="57">
        <f t="shared" si="20"/>
        <v>19.36432267</v>
      </c>
      <c r="BF163" s="57">
        <f>IF(UI!$D$19="Less efficient is fine",-0.479 + 0.0553*(BE163) + -0.000521*(BE163)^2,IF(UI!$D$19="More efficient the better",0.099 + -0.00591*(BE163) + 0.000429*(BE163)^2,0.0238*(BE163) + -0.238))</f>
        <v>0.2228708795</v>
      </c>
      <c r="BG163" s="57">
        <v>0.7388717144590786</v>
      </c>
      <c r="BH163" s="57">
        <f t="shared" si="21"/>
        <v>24.44921524</v>
      </c>
      <c r="BI163" s="57">
        <f>IF(UI!$D$19="Less efficient is fine",-0.479 + 0.0553*(BH163) + -0.000521*(BH163)^2,IF(UI!$D$19="More efficient the better",0.099 + -0.00591*(BH163) + 0.000429*(BH163)^2,0.0238*(BH163) + -0.238))</f>
        <v>0.3438913228</v>
      </c>
      <c r="BJ163" s="57">
        <v>0.3924261163167311</v>
      </c>
      <c r="BK163" s="57">
        <f t="shared" si="22"/>
        <v>16.21479716</v>
      </c>
      <c r="BL163" s="57">
        <f>IF(UI!$D$19="Less efficient is fine",-0.479 + 0.0553*(BK163) + -0.000521*(BK163)^2,IF(UI!$D$19="More efficient the better",0.099 + -0.00591*(BK163) + 0.000429*(BK163)^2,0.0238*(BK163) + -0.238))</f>
        <v>0.1479121724</v>
      </c>
      <c r="BM163" s="57">
        <v>0.8645471646078354</v>
      </c>
      <c r="BN163" s="57">
        <f t="shared" si="23"/>
        <v>27.48352366</v>
      </c>
      <c r="BO163" s="57">
        <f>IF(UI!$D$19="Less efficient is fine",-0.479 + 0.0553*(BN163) + -0.000521*(BN163)^2,IF(UI!$D$19="More efficient the better",0.099 + -0.00591*(BN163) + 0.000429*(BN163)^2,0.0238*(BN163) + -0.238))</f>
        <v>0.4161078631</v>
      </c>
      <c r="BP163" s="57">
        <v>0.6444335756049228</v>
      </c>
      <c r="BQ163" s="57">
        <f t="shared" si="24"/>
        <v>20.14548722</v>
      </c>
      <c r="BR163" s="57">
        <f>IF(UI!$D$19="Less efficient is fine",-0.479 + 0.0553*(BQ163) + -0.000521*(BQ163)^2,IF(UI!$D$19="More efficient the better",0.099 + -0.00591*(BQ163) + 0.000429*(BQ163)^2,0.0238*(BQ163) + -0.238))</f>
        <v>0.2414625958</v>
      </c>
      <c r="BS163" s="57">
        <v>0.3348705028260247</v>
      </c>
      <c r="BT163" s="57">
        <f t="shared" si="25"/>
        <v>23.04594264</v>
      </c>
      <c r="BU163" s="57">
        <f>IF(UI!$D$19="Less efficient is fine",-0.479 + 0.0553*(BT163) + -0.000521*(BT163)^2,IF(UI!$D$19="More efficient the better",0.099 + -0.00591*(BT163) + 0.000429*(BT163)^2,0.0238*(BT163) + -0.238))</f>
        <v>0.3104934348</v>
      </c>
      <c r="BV163" s="57">
        <v>0.6912081936319513</v>
      </c>
      <c r="BW163" s="57">
        <f t="shared" si="26"/>
        <v>14.38780219</v>
      </c>
      <c r="BX163" s="57">
        <f>IF(UI!$D$19="Less efficient is fine",-0.479 + 0.0553*(BW163) + -0.000521*(BW163)^2,IF(UI!$D$19="More efficient the better",0.099 + -0.00591*(BW163) + 0.000429*(BW163)^2,0.0238*(BW163) + -0.238))</f>
        <v>0.1044296921</v>
      </c>
      <c r="BY163" s="57">
        <v>0.5002914513029665</v>
      </c>
      <c r="BZ163" s="57">
        <f t="shared" si="27"/>
        <v>22.56148898</v>
      </c>
      <c r="CA163" s="57">
        <f>IF(UI!$D$19="Less efficient is fine",-0.479 + 0.0553*(BZ163) + -0.000521*(BZ163)^2,IF(UI!$D$19="More efficient the better",0.099 + -0.00591*(BZ163) + 0.000429*(BZ163)^2,0.0238*(BZ163) + -0.238))</f>
        <v>0.2989634378</v>
      </c>
      <c r="CB163" s="57">
        <v>0.9353481977492315</v>
      </c>
      <c r="CC163" s="57">
        <f t="shared" si="28"/>
        <v>25.60289142</v>
      </c>
      <c r="CD163" s="57">
        <f>IF(UI!$D$19="Less efficient is fine",-0.479 + 0.0553*(CC163) + -0.000521*(CC163)^2,IF(UI!$D$19="More efficient the better",0.099 + -0.00591*(CC163) + 0.000429*(CC163)^2,0.0238*(CC163) + -0.238))</f>
        <v>0.3713488158</v>
      </c>
      <c r="CE163" s="57">
        <v>0.6078892221088952</v>
      </c>
      <c r="CF163" s="57">
        <f t="shared" si="29"/>
        <v>14.14255234</v>
      </c>
      <c r="CG163" s="57">
        <f>IF(UI!$D$19="Less efficient is fine",-0.479 + 0.0553*(CF163) + -0.000521*(CF163)^2,IF(UI!$D$19="More efficient the better",0.099 + -0.00591*(CF163) + 0.000429*(CF163)^2,0.0238*(CF163) + -0.238))</f>
        <v>0.09859274574</v>
      </c>
      <c r="CH163" s="57">
        <v>0.02307570401246606</v>
      </c>
      <c r="CI163" s="57">
        <f t="shared" si="30"/>
        <v>15.53707197</v>
      </c>
      <c r="CJ163" s="57">
        <f>IF(UI!$D$19="Less efficient is fine",-0.479 + 0.0553*(CI163) + -0.000521*(CI163)^2,IF(UI!$D$19="More efficient the better",0.099 + -0.00591*(CI163) + 0.000429*(CI163)^2,0.0238*(CI163) + -0.238))</f>
        <v>0.1317823129</v>
      </c>
      <c r="CK163" s="57">
        <v>0.23204523037602887</v>
      </c>
      <c r="CL163" s="57">
        <f t="shared" si="31"/>
        <v>24.40620926</v>
      </c>
      <c r="CM163" s="57">
        <f>IF(UI!$D$19="Less efficient is fine",-0.479 + 0.0553*(CL163) + -0.000521*(CL163)^2,IF(UI!$D$19="More efficient the better",0.099 + -0.00591*(CL163) + 0.000429*(CL163)^2,0.0238*(CL163) + -0.238))</f>
        <v>0.3428677804</v>
      </c>
      <c r="CN163" s="57">
        <v>0.2276662383857364</v>
      </c>
      <c r="CO163" s="57">
        <f t="shared" si="32"/>
        <v>25.37391641</v>
      </c>
      <c r="CP163" s="57">
        <f>IF(UI!$D$19="Less efficient is fine",-0.479 + 0.0553*(CO163) + -0.000521*(CO163)^2,IF(UI!$D$19="More efficient the better",0.099 + -0.00591*(CO163) + 0.000429*(CO163)^2,0.0238*(CO163) + -0.238))</f>
        <v>0.3658992105</v>
      </c>
      <c r="CQ163" s="57">
        <v>0.9390331696041082</v>
      </c>
      <c r="CR163" s="57">
        <f t="shared" si="33"/>
        <v>25.03012272</v>
      </c>
      <c r="CS163" s="57">
        <f>IF(UI!$D$19="Less efficient is fine",-0.479 + 0.0553*(CR163) + -0.000521*(CR163)^2,IF(UI!$D$19="More efficient the better",0.099 + -0.00591*(CR163) + 0.000429*(CR163)^2,0.0238*(CR163) + -0.238))</f>
        <v>0.3577169206</v>
      </c>
      <c r="CT163" s="57">
        <v>0.3661012715914814</v>
      </c>
      <c r="CU163" s="57">
        <f t="shared" si="34"/>
        <v>19.13922086</v>
      </c>
      <c r="CV163" s="57">
        <f>IF(UI!$D$19="Less efficient is fine",-0.479 + 0.0553*(CU163) + -0.000521*(CU163)^2,IF(UI!$D$19="More efficient the better",0.099 + -0.00591*(CU163) + 0.000429*(CU163)^2,0.0238*(CU163) + -0.238))</f>
        <v>0.2175134565</v>
      </c>
      <c r="CW163" s="57">
        <v>0.26773434031912213</v>
      </c>
      <c r="CX163" s="57">
        <f t="shared" si="35"/>
        <v>26.29290765</v>
      </c>
      <c r="CY163" s="57">
        <f>IF(UI!$D$19="Less efficient is fine",-0.479 + 0.0553*(CX163) + -0.000521*(CX163)^2,IF(UI!$D$19="More efficient the better",0.099 + -0.00591*(CX163) + 0.000429*(CX163)^2,0.0238*(CX163) + -0.238))</f>
        <v>0.387771202</v>
      </c>
      <c r="CZ163" s="57">
        <v>0.5005030634528772</v>
      </c>
      <c r="DA163" s="57">
        <f t="shared" si="36"/>
        <v>23.29052055</v>
      </c>
      <c r="DB163" s="57">
        <f>IF(UI!$D$19="Less efficient is fine",-0.479 + 0.0553*(DA163) + -0.000521*(DA163)^2,IF(UI!$D$19="Efficient",0.099 + -0.00591*(DA163) + 0.000429*(DA163)^2,0.0238*(DA163) + -0.238))</f>
        <v>0.316314389</v>
      </c>
      <c r="DC163" s="57">
        <v>0.287064986026339</v>
      </c>
      <c r="DD163" s="57">
        <f t="shared" si="37"/>
        <v>24.27314094</v>
      </c>
      <c r="DE163" s="57">
        <f>IF(UI!$D$19="Less efficient is fine",-0.479 + 0.0553*(DD163) + -0.000521*(DD163)^2,IF(UI!$D$19="More efficient the better",0.099 + -0.00591*(DD163) + 0.000429*(DD163)^2,0.0238*(DD163) + -0.238))</f>
        <v>0.3397007545</v>
      </c>
      <c r="DF163" s="57">
        <v>0.22164191736472116</v>
      </c>
      <c r="DG163" s="57">
        <f t="shared" si="38"/>
        <v>25.66318256</v>
      </c>
      <c r="DH163" s="57">
        <f>IF(UI!$D$19="Less efficient is fine",-0.479 + 0.0553*(DG163) + -0.000521*(DG163)^2,IF(UI!$D$19="More efficient the better",0.099 + -0.00591*(DG163) + 0.000429*(DG163)^2,0.0238*(DG163) + -0.238))</f>
        <v>0.372783745</v>
      </c>
      <c r="DI163" s="57">
        <v>0.767982442685038</v>
      </c>
      <c r="DJ163" s="57">
        <f t="shared" si="39"/>
        <v>28.29308786</v>
      </c>
      <c r="DK163" s="57">
        <f>IF(UI!$D$19="Less efficient is fine",-0.479 + 0.0553*(DJ163) + -0.000521*(DJ163)^2,IF(UI!$D$19="More efficient the better",0.099 + -0.00591*(DJ163) + 0.000429*(DJ163)^2,0.0238*(DJ163) + -0.238))</f>
        <v>0.4353754912</v>
      </c>
      <c r="DL163" s="57">
        <v>0.29717425676037124</v>
      </c>
      <c r="DM163" s="57">
        <f t="shared" si="40"/>
        <v>26.31282006</v>
      </c>
      <c r="DN163" s="57">
        <f>IF(UI!$D$19="Less efficient is fine",-0.479 + 0.0553*(DM163) + -0.000521*(DM163)^2,IF(UI!$D$19="More efficient the better",0.099 + -0.00591*(DM163) + 0.000429*(DM163)^2,0.0238*(DM163) + -0.238))</f>
        <v>0.3882451174</v>
      </c>
      <c r="DO163" s="57">
        <v>0.6272388118380431</v>
      </c>
      <c r="DP163" s="57">
        <f t="shared" si="41"/>
        <v>22.22907261</v>
      </c>
      <c r="DQ163" s="57">
        <f>IF(UI!$D$19="Less efficient is fine",-0.479 + 0.0553*(DP163) + -0.000521*(DP163)^2,IF(UI!$D$19="More efficient the better",0.099 + -0.00591*(DP163) + 0.000429*(DP163)^2,0.0238*(DP163) + -0.238))</f>
        <v>0.2910519281</v>
      </c>
      <c r="DR163" s="57">
        <v>0.28234856009381126</v>
      </c>
      <c r="DS163" s="57">
        <f t="shared" si="42"/>
        <v>26.63012162</v>
      </c>
      <c r="DT163" s="57">
        <f>IF(UI!$D$19="Less efficient is fine",-0.479 + 0.0553*(DS163) + -0.000521*(DS163)^2,IF(UI!$D$19="More efficient the better",0.099 + -0.00591*(DS163) + 0.000429*(DS163)^2,0.0238*(DS163) + -0.238))</f>
        <v>0.3957968945</v>
      </c>
      <c r="DU163" s="57">
        <v>0.7492581193895201</v>
      </c>
      <c r="DV163" s="57">
        <f t="shared" si="43"/>
        <v>23.53525146</v>
      </c>
      <c r="DW163" s="57">
        <f>IF(UI!$D$19="Less efficient is fine",-0.479 + 0.0553*(DV163) + -0.000521*(DV163)^2,IF(UI!$D$19="More efficient the better",0.099 + -0.00591*(DV163) + 0.000429*(DV163)^2,0.0238*(DV163) + -0.238))</f>
        <v>0.3221389848</v>
      </c>
      <c r="DX163" s="57">
        <v>0.38304828572454264</v>
      </c>
      <c r="DY163" s="99">
        <f t="shared" si="44"/>
        <v>31.37634714</v>
      </c>
      <c r="DZ163" s="57">
        <f>IF(UI!$D$19="Less efficient is fine",-0.479 + 0.0553*(DY163) + -0.000521*(DY163)^2,IF(UI!$D$19="More efficient the better",0.099 + -0.00591*(DY163) + 0.000429*(DY163)^2,0.0238*(DY163) + -0.238))</f>
        <v>0.5087570619</v>
      </c>
      <c r="EA163" s="57">
        <v>0.7260399037602974</v>
      </c>
      <c r="EB163" s="99">
        <f t="shared" si="45"/>
        <v>23.39946362</v>
      </c>
      <c r="EC163" s="57">
        <f>IF(UI!$D$19="Less efficient is fine",-0.479 + 0.0553*(EB163) + -0.000521*(EB163)^2,IF(UI!$D$19="More efficient the better",0.099 + -0.00591*(EB163) + 0.000429*(EB163)^2,0.0238*(EB163) + -0.238))</f>
        <v>0.3189072342</v>
      </c>
      <c r="ED163" s="57">
        <v>0.11752826265230831</v>
      </c>
      <c r="EE163" s="99">
        <f t="shared" si="46"/>
        <v>25.21206571</v>
      </c>
      <c r="EF163" s="57">
        <f>IF(UI!$D$19="Less efficient is fine",-0.479 + 0.0553*(EE163) + -0.000521*(EE163)^2,IF(UI!$D$19="More efficient the better",0.099 + -0.00591*(EE163) + 0.000429*(EE163)^2,0.0238*(EE163) + -0.238))</f>
        <v>0.3620471639</v>
      </c>
      <c r="EG163" s="57">
        <v>0.8179433711826352</v>
      </c>
      <c r="EH163" s="99">
        <f t="shared" si="47"/>
        <v>20.64519664</v>
      </c>
      <c r="EI163" s="57">
        <f>IF(UI!$D$19="Less efficient is fine",-0.479 + 0.0553*(EH163) + -0.000521*(EH163)^2,IF(UI!$D$19="More efficient the better",0.099 + -0.00591*(EH163) + 0.000429*(EH163)^2,0.0238*(EH163) + -0.238))</f>
        <v>0.25335568</v>
      </c>
      <c r="EJ163" s="57">
        <v>0.798370797377061</v>
      </c>
      <c r="EK163" s="99">
        <f t="shared" si="48"/>
        <v>19.3443433</v>
      </c>
      <c r="EL163" s="57">
        <f>IF(UI!$D$19="Less efficient is fine",-0.479 + 0.0553*(EK163) + -0.000521*(EK163)^2,IF(UI!$D$19="More efficient the better",0.099 + -0.00591*(EK163) + 0.000429*(EK163)^2,0.0238*(EK163) + -0.238))</f>
        <v>0.2223953706</v>
      </c>
      <c r="EM163" s="57">
        <v>0.7255550560538199</v>
      </c>
      <c r="EN163" s="99">
        <f t="shared" si="49"/>
        <v>18.19860694</v>
      </c>
      <c r="EO163" s="57">
        <f>IF(UI!$D$19="Less efficient is fine",-0.479 + 0.0553*(EN163) + -0.000521*(EN163)^2,IF(UI!$D$19="More efficient the better",0.099 + -0.00591*(EN163) + 0.000429*(EN163)^2,0.0238*(EN163) + -0.238))</f>
        <v>0.1951268452</v>
      </c>
      <c r="EP163" s="57">
        <v>0.622401046458334</v>
      </c>
      <c r="EQ163" s="99">
        <f t="shared" si="50"/>
        <v>32.18803109</v>
      </c>
      <c r="ER163" s="57">
        <f>IF(UI!$D$19="Less efficient is fine",-0.479 + 0.0553*(EQ163) + -0.000521*(EQ163)^2,IF(UI!$D$19="More efficient the better",0.099 + -0.00591*(EQ163) + 0.000429*(EQ163)^2,0.0238*(EQ163) + -0.238))</f>
        <v>0.5280751399</v>
      </c>
      <c r="ES163" s="57">
        <v>0.10751979519695909</v>
      </c>
      <c r="ET163" s="99">
        <f t="shared" si="51"/>
        <v>19.69558542</v>
      </c>
      <c r="EU163" s="57">
        <f>IF(UI!$D$19="Less efficient is fine",-0.479 + 0.0553*(ET163) + -0.000521*(ET163)^2,IF(UI!$D$19="More efficient the better",0.099 + -0.00591*(ET163) + 0.000429*(ET163)^2,0.0238*(ET163) + -0.238))</f>
        <v>0.230754933</v>
      </c>
      <c r="EV163" s="57">
        <v>0.8435449329687725</v>
      </c>
      <c r="EW163" s="99">
        <f t="shared" si="52"/>
        <v>19.62729492</v>
      </c>
      <c r="EX163" s="57">
        <f>IF(UI!$D$19="Less efficient is fine",-0.479 + 0.0553*(EW163) + -0.000521*(EW163)^2,IF(UI!$D$19="More efficient the better",0.099 + -0.00591*(EW163) + 0.000429*(EW163)^2,0.0238*(EW163) + -0.238))</f>
        <v>0.2291296191</v>
      </c>
      <c r="EY163" s="57">
        <v>0.17091360610405704</v>
      </c>
      <c r="EZ163" s="99">
        <f t="shared" si="53"/>
        <v>12.87698987</v>
      </c>
      <c r="FA163" s="57">
        <f>IF(UI!$D$19="Less efficient is fine",-0.479 + 0.0553*(EZ163) + -0.000521*(EZ163)^2,IF(UI!$D$19="More efficient the better",0.099 + -0.00591*(EZ163) + 0.000429*(EZ163)^2,0.0238*(EZ163) + -0.238))</f>
        <v>0.06847235884</v>
      </c>
      <c r="FB163" s="57">
        <v>0.37319201469698093</v>
      </c>
      <c r="FC163" s="99">
        <f t="shared" si="54"/>
        <v>11.2959028</v>
      </c>
      <c r="FD163" s="57">
        <f>IF(UI!$D$19="Less efficient is fine",-0.479 + 0.0553*(FC163) + -0.000521*(FC163)^2,IF(UI!$D$19="More efficient the better",0.099 + -0.00591*(FC163) + 0.000429*(FC163)^2,0.0238*(FC163) + -0.238))</f>
        <v>0.03084248663</v>
      </c>
      <c r="FE163" s="57">
        <v>0.47087207103021556</v>
      </c>
      <c r="FF163" s="57">
        <f t="shared" si="55"/>
        <v>39.13043784</v>
      </c>
      <c r="FG163" s="57">
        <f>IF(UI!$D$19="Less efficient is fine",-0.479 + 0.0553*(FF163) + -0.000521*(FF163)^2,IF(UI!$D$19="More efficient the better",0.099 + -0.00591*(FF163) + 0.000429*(FF163)^2,0.0238*(FF163) + -0.238))</f>
        <v>0.6933044206</v>
      </c>
    </row>
    <row r="164" ht="15.75" customHeight="1">
      <c r="A164" s="57">
        <f t="shared" si="1"/>
        <v>0.9595306146</v>
      </c>
      <c r="B164" s="57">
        <v>0.4117528482439009</v>
      </c>
      <c r="C164" s="57">
        <f t="shared" si="2"/>
        <v>32.99109681</v>
      </c>
      <c r="D164" s="57">
        <f>IF(UI!$D$19="Less efficient is fine",-0.479 + 0.0553*(C164) + -0.000521*(C164)^2,IF(UI!$D$19="More efficient the better",0.099 + -0.00591*(C164) + 0.000429*(C164)^2,0.0238*(C164) + -0.238))</f>
        <v>0.547188104</v>
      </c>
      <c r="E164" s="57">
        <v>0.13727520313971975</v>
      </c>
      <c r="F164" s="57">
        <f t="shared" si="3"/>
        <v>22.61987789</v>
      </c>
      <c r="G164" s="57">
        <f>IF(UI!$D$19="Less efficient is fine",-0.479 + 0.0553*(F164) + -0.000521*(F164)^2,IF(UI!$D$19="More efficient the better",0.099 + -0.00591*(F164) + 0.000429*(F164)^2,0.0238*(F164) + -0.238))</f>
        <v>0.3003530938</v>
      </c>
      <c r="H164" s="57">
        <v>0.6459007237312833</v>
      </c>
      <c r="I164" s="57">
        <f t="shared" si="4"/>
        <v>28.29859566</v>
      </c>
      <c r="J164" s="57">
        <f>IF(UI!$D$19="Less efficient is fine",-0.479 + 0.0553*(I164) + -0.000521*(I164)^2,IF(UI!$D$19="More efficient the better",0.099 + -0.00591*(I164) + 0.000429*(I164)^2,0.0238*(I164) + -0.238))</f>
        <v>0.4355065768</v>
      </c>
      <c r="K164" s="57">
        <v>0.7215373918355756</v>
      </c>
      <c r="L164" s="99">
        <f t="shared" si="5"/>
        <v>18.07663199</v>
      </c>
      <c r="M164" s="57">
        <f>IF(UI!$D$19="Less efficient is fine",-0.479 + 0.0553*(L164) + -0.000521*(L164)^2,IF(UI!$D$19="More efficient the better",0.099 + -0.00591*(L164) + 0.000429*(L164)^2,0.0238*(L164) + -0.238))</f>
        <v>0.1922238413</v>
      </c>
      <c r="N164" s="57">
        <v>0.5329205053009171</v>
      </c>
      <c r="O164" s="57">
        <f t="shared" si="6"/>
        <v>20.44545314</v>
      </c>
      <c r="P164" s="57">
        <f>IF(UI!$D$19="Less efficient is fine",-0.479 + 0.0553*(O164) + -0.000521*(O164)^2,IF(UI!$D$19="More efficient the better",0.099 + -0.00591*(O164) + 0.000429*(O164)^2,0.0238*(O164) + -0.238))</f>
        <v>0.2486017847</v>
      </c>
      <c r="Q164" s="57">
        <v>0.326301284024628</v>
      </c>
      <c r="R164" s="57">
        <f t="shared" si="7"/>
        <v>21.82743372</v>
      </c>
      <c r="S164" s="57">
        <f>IF(UI!$D$19="Less efficient is fine",-0.479 + 0.0553*(R164) + -0.000521*(R164)^2,IF(UI!$D$19="More efficient the better",0.099 + -0.00591*(R164) + 0.000429*(R164)^2,0.0238*(R164) + -0.238))</f>
        <v>0.2814929226</v>
      </c>
      <c r="T164" s="57">
        <v>0.47882654979374584</v>
      </c>
      <c r="U164" s="57">
        <f t="shared" si="8"/>
        <v>26.89298758</v>
      </c>
      <c r="V164" s="57">
        <f>IF(UI!$D$19="Less efficient is fine",-0.479 + 0.0553*(U164) + -0.000521*(U164)^2,IF(UI!$D$19="More efficient the better",0.099 + -0.00591*(U164) + 0.000429*(U164)^2,0.0238*(U164) + -0.238))</f>
        <v>0.4020531045</v>
      </c>
      <c r="W164" s="57">
        <v>0.09537567959548165</v>
      </c>
      <c r="X164" s="57">
        <f t="shared" si="9"/>
        <v>19.74700365</v>
      </c>
      <c r="Y164" s="57">
        <f>IF(UI!$D$19="Less efficient is fine",-0.479 + 0.0553*(X164) + -0.000521*(X164)^2,IF(UI!$D$19="More efficient the better",0.099 + -0.00591*(X164) + 0.000429*(X164)^2,0.0238*(X164) + -0.238))</f>
        <v>0.2319786868</v>
      </c>
      <c r="Z164" s="57">
        <v>0.30051313353405706</v>
      </c>
      <c r="AA164" s="57">
        <f t="shared" si="10"/>
        <v>25.32577652</v>
      </c>
      <c r="AB164" s="57">
        <f>IF(UI!$D$19="Less efficient is fine",-0.479 + 0.0553*(AA164) + -0.000521*(AA164)^2,IF(UI!$D$19="More efficient the better",0.099 + -0.00591*(AA164) + 0.000429*(AA164)^2,0.0238*(AA164) + -0.238))</f>
        <v>0.3647534811</v>
      </c>
      <c r="AC164" s="57">
        <v>0.6432710604022067</v>
      </c>
      <c r="AD164" s="57">
        <f t="shared" si="11"/>
        <v>23.25852328</v>
      </c>
      <c r="AE164" s="57">
        <f>IF(UI!$D$19="Less efficient is fine",-0.479 + 0.0553*(AD164) + -0.000521*(AD164)^2,IF(UI!$D$19="More efficient the better",0.099 + -0.00591*(AD164) + 0.000429*(AD164)^2,0.0238*(AD164) + -0.238))</f>
        <v>0.315552854</v>
      </c>
      <c r="AF164" s="57">
        <v>0.7976010646348077</v>
      </c>
      <c r="AG164" s="57">
        <f t="shared" si="12"/>
        <v>31.78836468</v>
      </c>
      <c r="AH164" s="57">
        <f>IF(UI!$D$19="Less efficient is fine",-0.479 + 0.0553*(AG164) + -0.000521*(AG164)^2,IF(UI!$D$19="More efficient the better",0.099 + -0.00591*(AG164) + 0.000429*(AG164)^2,0.0238*(AG164) + -0.238))</f>
        <v>0.5185630793</v>
      </c>
      <c r="AI164" s="57">
        <v>0.17502882204808523</v>
      </c>
      <c r="AJ164" s="57">
        <f t="shared" si="13"/>
        <v>26.18331339</v>
      </c>
      <c r="AK164" s="57">
        <f>IF(UI!$D$19="Less efficient is fine",-0.479 + 0.0553*(AJ164) + -0.000521*(AJ164)^2,IF(UI!$D$19="More efficient the better",0.099 + -0.00591*(AJ164) + 0.000429*(AJ164)^2,0.0238*(AJ164) + -0.238))</f>
        <v>0.3851628587</v>
      </c>
      <c r="AL164" s="57">
        <v>0.06558016180961312</v>
      </c>
      <c r="AM164" s="57">
        <f t="shared" si="14"/>
        <v>22.90540158</v>
      </c>
      <c r="AN164" s="57">
        <f>IF(UI!$D$19="Less efficient is fine",-0.479 + 0.0553*(AM164) + -0.000521*(AM164)^2,IF(UI!$D$19="More efficient the better",0.099 + -0.00591*(AM164) + 0.000429*(AM164)^2,0.0238*(AM164) + -0.238))</f>
        <v>0.3071485576</v>
      </c>
      <c r="AO164" s="57">
        <v>0.17794941718961854</v>
      </c>
      <c r="AP164" s="57">
        <f t="shared" si="15"/>
        <v>20.78971772</v>
      </c>
      <c r="AQ164" s="57">
        <f>IF(UI!$D$19="Less efficient is fine",-0.479 + 0.0553*(AP164) + -0.000521*(AP164)^2,IF(UI!$D$19="More efficient the better",0.099 + -0.00591*(AP164) + 0.000429*(AP164)^2,0.0238*(AP164) + -0.238))</f>
        <v>0.2567952817</v>
      </c>
      <c r="AR164" s="57">
        <v>0.8095403018465842</v>
      </c>
      <c r="AS164" s="57">
        <f t="shared" si="16"/>
        <v>28.00630069</v>
      </c>
      <c r="AT164" s="57">
        <f>IF(UI!$D$19="Less efficient is fine",-0.479 + 0.0553*(AS164) + -0.000521*(AS164)^2,IF(UI!$D$19="More efficient the better",0.099 + -0.00591*(AS164) + 0.000429*(AS164)^2,0.0238*(AS164) + -0.238))</f>
        <v>0.4285499563</v>
      </c>
      <c r="AU164" s="57">
        <v>0.5732105080155278</v>
      </c>
      <c r="AV164" s="57">
        <f t="shared" si="17"/>
        <v>21.10227834</v>
      </c>
      <c r="AW164" s="57">
        <f>IF(UI!$D$19="Less efficient is fine",-0.479 + 0.0553*(AV164) + -0.000521*(AV164)^2,IF(UI!$D$19="More efficient the better",0.099 + -0.00591*(AV164) + 0.000429*(AV164)^2,0.0238*(AV164) + -0.238))</f>
        <v>0.2642342245</v>
      </c>
      <c r="AX164" s="57">
        <v>0.6404504122216802</v>
      </c>
      <c r="AY164" s="57">
        <f t="shared" si="18"/>
        <v>22.56662717</v>
      </c>
      <c r="AZ164" s="57">
        <f>IF(UI!$D$19="Less efficient is fine",-0.479 + 0.0553*(AY164) + -0.000521*(AY164)^2,IF(UI!$D$19="More efficient the better",0.099 + -0.00591*(AY164) + 0.000429*(AY164)^2,0.0238*(AY164) + -0.238))</f>
        <v>0.2990857266</v>
      </c>
      <c r="BA164" s="57">
        <v>0.9373072116541051</v>
      </c>
      <c r="BB164" s="57">
        <f t="shared" si="19"/>
        <v>22.6782639</v>
      </c>
      <c r="BC164" s="57">
        <f>IF(UI!$D$19="Less efficient is fine",-0.479 + 0.0553*(BB164) + -0.000521*(BB164)^2,IF(UI!$D$19="More efficient the better",0.099 + -0.00591*(BB164) + 0.000429*(BB164)^2,0.0238*(BB164) + -0.238))</f>
        <v>0.3017426807</v>
      </c>
      <c r="BD164" s="57">
        <v>0.5590974391068058</v>
      </c>
      <c r="BE164" s="57">
        <f t="shared" si="20"/>
        <v>17.92986649</v>
      </c>
      <c r="BF164" s="57">
        <f>IF(UI!$D$19="Less efficient is fine",-0.479 + 0.0553*(BE164) + -0.000521*(BE164)^2,IF(UI!$D$19="More efficient the better",0.099 + -0.00591*(BE164) + 0.000429*(BE164)^2,0.0238*(BE164) + -0.238))</f>
        <v>0.1887308223</v>
      </c>
      <c r="BG164" s="57">
        <v>0.2525801419607622</v>
      </c>
      <c r="BH164" s="57">
        <f t="shared" si="21"/>
        <v>26.55373143</v>
      </c>
      <c r="BI164" s="57">
        <f>IF(UI!$D$19="Less efficient is fine",-0.479 + 0.0553*(BH164) + -0.000521*(BH164)^2,IF(UI!$D$19="More efficient the better",0.099 + -0.00591*(BH164) + 0.000429*(BH164)^2,0.0238*(BH164) + -0.238))</f>
        <v>0.3939788081</v>
      </c>
      <c r="BJ164" s="57">
        <v>0.9367561959187228</v>
      </c>
      <c r="BK164" s="57">
        <f t="shared" si="22"/>
        <v>16.71579033</v>
      </c>
      <c r="BL164" s="57">
        <f>IF(UI!$D$19="Less efficient is fine",-0.479 + 0.0553*(BK164) + -0.000521*(BK164)^2,IF(UI!$D$19="More efficient the better",0.099 + -0.00591*(BK164) + 0.000429*(BK164)^2,0.0238*(BK164) + -0.238))</f>
        <v>0.1598358097</v>
      </c>
      <c r="BM164" s="57">
        <v>0.8101380861369294</v>
      </c>
      <c r="BN164" s="57">
        <f t="shared" si="23"/>
        <v>26.28496857</v>
      </c>
      <c r="BO164" s="57">
        <f>IF(UI!$D$19="Less efficient is fine",-0.479 + 0.0553*(BN164) + -0.000521*(BN164)^2,IF(UI!$D$19="More efficient the better",0.099 + -0.00591*(BN164) + 0.000429*(BN164)^2,0.0238*(BN164) + -0.238))</f>
        <v>0.3875822519</v>
      </c>
      <c r="BP164" s="57">
        <v>0.3385023834257366</v>
      </c>
      <c r="BQ164" s="57">
        <f t="shared" si="24"/>
        <v>23.70261347</v>
      </c>
      <c r="BR164" s="57">
        <f>IF(UI!$D$19="Less efficient is fine",-0.479 + 0.0553*(BQ164) + -0.000521*(BQ164)^2,IF(UI!$D$19="More efficient the better",0.099 + -0.00591*(BQ164) + 0.000429*(BQ164)^2,0.0238*(BQ164) + -0.238))</f>
        <v>0.3261222007</v>
      </c>
      <c r="BS164" s="57">
        <v>0.43782857695563315</v>
      </c>
      <c r="BT164" s="57">
        <f t="shared" si="25"/>
        <v>23.33941386</v>
      </c>
      <c r="BU164" s="57">
        <f>IF(UI!$D$19="Less efficient is fine",-0.479 + 0.0553*(BT164) + -0.000521*(BT164)^2,IF(UI!$D$19="More efficient the better",0.099 + -0.00591*(BT164) + 0.000429*(BT164)^2,0.0238*(BT164) + -0.238))</f>
        <v>0.3174780499</v>
      </c>
      <c r="BV164" s="57">
        <v>0.8370351512813767</v>
      </c>
      <c r="BW164" s="57">
        <f t="shared" si="26"/>
        <v>15.92294045</v>
      </c>
      <c r="BX164" s="57">
        <f>IF(UI!$D$19="Less efficient is fine",-0.479 + 0.0553*(BW164) + -0.000521*(BW164)^2,IF(UI!$D$19="More efficient the better",0.099 + -0.00591*(BW164) + 0.000429*(BW164)^2,0.0238*(BW164) + -0.238))</f>
        <v>0.1409659827</v>
      </c>
      <c r="BY164" s="57">
        <v>0.18529925036594452</v>
      </c>
      <c r="BZ164" s="57">
        <f t="shared" si="27"/>
        <v>27.52192005</v>
      </c>
      <c r="CA164" s="57">
        <f>IF(UI!$D$19="Less efficient is fine",-0.479 + 0.0553*(BZ164) + -0.000521*(BZ164)^2,IF(UI!$D$19="More efficient the better",0.099 + -0.00591*(BZ164) + 0.000429*(BZ164)^2,0.0238*(BZ164) + -0.238))</f>
        <v>0.4170216971</v>
      </c>
      <c r="CB164" s="57">
        <v>0.22261872171142139</v>
      </c>
      <c r="CC164" s="57">
        <f t="shared" si="28"/>
        <v>24.33541403</v>
      </c>
      <c r="CD164" s="57">
        <f>IF(UI!$D$19="Less efficient is fine",-0.479 + 0.0553*(CC164) + -0.000521*(CC164)^2,IF(UI!$D$19="More efficient the better",0.099 + -0.00591*(CC164) + 0.000429*(CC164)^2,0.0238*(CC164) + -0.238))</f>
        <v>0.3411828539</v>
      </c>
      <c r="CE164" s="57">
        <v>0.768774331814492</v>
      </c>
      <c r="CF164" s="57">
        <f t="shared" si="29"/>
        <v>15.5019731</v>
      </c>
      <c r="CG164" s="57">
        <f>IF(UI!$D$19="Less efficient is fine",-0.479 + 0.0553*(CF164) + -0.000521*(CF164)^2,IF(UI!$D$19="More efficient the better",0.099 + -0.00591*(CF164) + 0.000429*(CF164)^2,0.0238*(CF164) + -0.238))</f>
        <v>0.1309469599</v>
      </c>
      <c r="CH164" s="57">
        <v>0.9523089310090586</v>
      </c>
      <c r="CI164" s="57">
        <f t="shared" si="30"/>
        <v>17.95721549</v>
      </c>
      <c r="CJ164" s="57">
        <f>IF(UI!$D$19="Less efficient is fine",-0.479 + 0.0553*(CI164) + -0.000521*(CI164)^2,IF(UI!$D$19="More efficient the better",0.099 + -0.00591*(CI164) + 0.000429*(CI164)^2,0.0238*(CI164) + -0.238))</f>
        <v>0.1893817288</v>
      </c>
      <c r="CK164" s="57">
        <v>0.4868986482017438</v>
      </c>
      <c r="CL164" s="57">
        <f t="shared" si="31"/>
        <v>25.93405841</v>
      </c>
      <c r="CM164" s="57">
        <f>IF(UI!$D$19="Less efficient is fine",-0.479 + 0.0553*(CL164) + -0.000521*(CL164)^2,IF(UI!$D$19="More efficient the better",0.099 + -0.00591*(CL164) + 0.000429*(CL164)^2,0.0238*(CL164) + -0.238))</f>
        <v>0.3792305902</v>
      </c>
      <c r="CN164" s="57">
        <v>0.7802614403808578</v>
      </c>
      <c r="CO164" s="57">
        <f t="shared" si="32"/>
        <v>24.29744126</v>
      </c>
      <c r="CP164" s="57">
        <f>IF(UI!$D$19="Less efficient is fine",-0.479 + 0.0553*(CO164) + -0.000521*(CO164)^2,IF(UI!$D$19="More efficient the better",0.099 + -0.00591*(CO164) + 0.000429*(CO164)^2,0.0238*(CO164) + -0.238))</f>
        <v>0.3402791021</v>
      </c>
      <c r="CQ164" s="57">
        <v>0.3744398761804285</v>
      </c>
      <c r="CR164" s="57">
        <f t="shared" si="33"/>
        <v>22.75958113</v>
      </c>
      <c r="CS164" s="57">
        <f>IF(UI!$D$19="Less efficient is fine",-0.479 + 0.0553*(CR164) + -0.000521*(CR164)^2,IF(UI!$D$19="More efficient the better",0.099 + -0.00591*(CR164) + 0.000429*(CR164)^2,0.0238*(CR164) + -0.238))</f>
        <v>0.3036780308</v>
      </c>
      <c r="CT164" s="57">
        <v>0.78165520594802</v>
      </c>
      <c r="CU164" s="57">
        <f t="shared" si="34"/>
        <v>17.38604103</v>
      </c>
      <c r="CV164" s="57">
        <f>IF(UI!$D$19="Less efficient is fine",-0.479 + 0.0553*(CU164) + -0.000521*(CU164)^2,IF(UI!$D$19="More efficient the better",0.099 + -0.00591*(CU164) + 0.000429*(CU164)^2,0.0238*(CU164) + -0.238))</f>
        <v>0.1757877764</v>
      </c>
      <c r="CW164" s="57">
        <v>0.6545201555976581</v>
      </c>
      <c r="CX164" s="57">
        <f t="shared" si="35"/>
        <v>22.75304042</v>
      </c>
      <c r="CY164" s="57">
        <f>IF(UI!$D$19="Less efficient is fine",-0.479 + 0.0553*(CX164) + -0.000521*(CX164)^2,IF(UI!$D$19="More efficient the better",0.099 + -0.00591*(CX164) + 0.000429*(CX164)^2,0.0238*(CX164) + -0.238))</f>
        <v>0.303522362</v>
      </c>
      <c r="CZ164" s="57">
        <v>0.15969100142495385</v>
      </c>
      <c r="DA164" s="57">
        <f t="shared" si="36"/>
        <v>28.54312516</v>
      </c>
      <c r="DB164" s="57">
        <f>IF(UI!$D$19="Less efficient is fine",-0.479 + 0.0553*(DA164) + -0.000521*(DA164)^2,IF(UI!$D$19="Efficient",0.099 + -0.00591*(DA164) + 0.000429*(DA164)^2,0.0238*(DA164) + -0.238))</f>
        <v>0.4413263787</v>
      </c>
      <c r="DC164" s="57">
        <v>0.7448987972788045</v>
      </c>
      <c r="DD164" s="57">
        <f t="shared" si="37"/>
        <v>21.81411442</v>
      </c>
      <c r="DE164" s="57">
        <f>IF(UI!$D$19="Less efficient is fine",-0.479 + 0.0553*(DD164) + -0.000521*(DD164)^2,IF(UI!$D$19="More efficient the better",0.099 + -0.00591*(DD164) + 0.000429*(DD164)^2,0.0238*(DD164) + -0.238))</f>
        <v>0.2811759232</v>
      </c>
      <c r="DF164" s="57">
        <v>0.2298085612387457</v>
      </c>
      <c r="DG164" s="57">
        <f t="shared" si="38"/>
        <v>25.71180271</v>
      </c>
      <c r="DH164" s="57">
        <f>IF(UI!$D$19="Less efficient is fine",-0.479 + 0.0553*(DG164) + -0.000521*(DG164)^2,IF(UI!$D$19="More efficient the better",0.099 + -0.00591*(DG164) + 0.000429*(DG164)^2,0.0238*(DG164) + -0.238))</f>
        <v>0.3739409046</v>
      </c>
      <c r="DI164" s="57">
        <v>0.48577140650106687</v>
      </c>
      <c r="DJ164" s="57">
        <f t="shared" si="39"/>
        <v>31.94267485</v>
      </c>
      <c r="DK164" s="57">
        <f>IF(UI!$D$19="Less efficient is fine",-0.479 + 0.0553*(DJ164) + -0.000521*(DJ164)^2,IF(UI!$D$19="More efficient the better",0.099 + -0.00591*(DJ164) + 0.000429*(DJ164)^2,0.0238*(DJ164) + -0.238))</f>
        <v>0.5222356615</v>
      </c>
      <c r="DL164" s="57">
        <v>0.6189795356663383</v>
      </c>
      <c r="DM164" s="57">
        <f t="shared" si="40"/>
        <v>22.14345399</v>
      </c>
      <c r="DN164" s="57">
        <f>IF(UI!$D$19="Less efficient is fine",-0.479 + 0.0553*(DM164) + -0.000521*(DM164)^2,IF(UI!$D$19="More efficient the better",0.099 + -0.00591*(DM164) + 0.000429*(DM164)^2,0.0238*(DM164) + -0.238))</f>
        <v>0.2890142049</v>
      </c>
      <c r="DO164" s="57">
        <v>0.33923721420362296</v>
      </c>
      <c r="DP164" s="57">
        <f t="shared" si="41"/>
        <v>26.47108678</v>
      </c>
      <c r="DQ164" s="57">
        <f>IF(UI!$D$19="Less efficient is fine",-0.479 + 0.0553*(DP164) + -0.000521*(DP164)^2,IF(UI!$D$19="More efficient the better",0.099 + -0.00591*(DP164) + 0.000429*(DP164)^2,0.0238*(DP164) + -0.238))</f>
        <v>0.3920118653</v>
      </c>
      <c r="DR164" s="57">
        <v>0.04122164836157627</v>
      </c>
      <c r="DS164" s="57">
        <f t="shared" si="42"/>
        <v>25.00495293</v>
      </c>
      <c r="DT164" s="57">
        <f>IF(UI!$D$19="Less efficient is fine",-0.479 + 0.0553*(DS164) + -0.000521*(DS164)^2,IF(UI!$D$19="More efficient the better",0.099 + -0.00591*(DS164) + 0.000429*(DS164)^2,0.0238*(DS164) + -0.238))</f>
        <v>0.3571178797</v>
      </c>
      <c r="DU164" s="57">
        <v>0.8151062929662252</v>
      </c>
      <c r="DV164" s="57">
        <f t="shared" si="43"/>
        <v>24.16606603</v>
      </c>
      <c r="DW164" s="57">
        <f>IF(UI!$D$19="Less efficient is fine",-0.479 + 0.0553*(DV164) + -0.000521*(DV164)^2,IF(UI!$D$19="More efficient the better",0.099 + -0.00591*(DV164) + 0.000429*(DV164)^2,0.0238*(DV164) + -0.238))</f>
        <v>0.3371523714</v>
      </c>
      <c r="DX164" s="57">
        <v>0.5200662491358401</v>
      </c>
      <c r="DY164" s="99">
        <f t="shared" si="44"/>
        <v>24.60730859</v>
      </c>
      <c r="DZ164" s="57">
        <f>IF(UI!$D$19="Less efficient is fine",-0.479 + 0.0553*(DY164) + -0.000521*(DY164)^2,IF(UI!$D$19="More efficient the better",0.099 + -0.00591*(DY164) + 0.000429*(DY164)^2,0.0238*(DY164) + -0.238))</f>
        <v>0.3476539445</v>
      </c>
      <c r="EA164" s="57">
        <v>0.48855095301875073</v>
      </c>
      <c r="EB164" s="99">
        <f t="shared" si="45"/>
        <v>26.94242326</v>
      </c>
      <c r="EC164" s="57">
        <f>IF(UI!$D$19="Less efficient is fine",-0.479 + 0.0553*(EB164) + -0.000521*(EB164)^2,IF(UI!$D$19="More efficient the better",0.099 + -0.00591*(EB164) + 0.000429*(EB164)^2,0.0238*(EB164) + -0.238))</f>
        <v>0.4032296735</v>
      </c>
      <c r="ED164" s="57">
        <v>0.11382280243574505</v>
      </c>
      <c r="EE164" s="99">
        <f t="shared" si="46"/>
        <v>25.19280553</v>
      </c>
      <c r="EF164" s="57">
        <f>IF(UI!$D$19="Less efficient is fine",-0.479 + 0.0553*(EE164) + -0.000521*(EE164)^2,IF(UI!$D$19="More efficient the better",0.099 + -0.00591*(EE164) + 0.000429*(EE164)^2,0.0238*(EE164) + -0.238))</f>
        <v>0.3615887716</v>
      </c>
      <c r="EG164" s="57">
        <v>0.8832401615048019</v>
      </c>
      <c r="EH164" s="99">
        <f t="shared" si="47"/>
        <v>21.71168162</v>
      </c>
      <c r="EI164" s="57">
        <f>IF(UI!$D$19="Less efficient is fine",-0.479 + 0.0553*(EH164) + -0.000521*(EH164)^2,IF(UI!$D$19="More efficient the better",0.099 + -0.00591*(EH164) + 0.000429*(EH164)^2,0.0238*(EH164) + -0.238))</f>
        <v>0.2787380225</v>
      </c>
      <c r="EJ164" s="57">
        <v>0.9149843913647073</v>
      </c>
      <c r="EK164" s="99">
        <f t="shared" si="48"/>
        <v>20.97689267</v>
      </c>
      <c r="EL164" s="57">
        <f>IF(UI!$D$19="Less efficient is fine",-0.479 + 0.0553*(EK164) + -0.000521*(EK164)^2,IF(UI!$D$19="More efficient the better",0.099 + -0.00591*(EK164) + 0.000429*(EK164)^2,0.0238*(EK164) + -0.238))</f>
        <v>0.2612500455</v>
      </c>
      <c r="EM164" s="57">
        <v>0.24944957300272608</v>
      </c>
      <c r="EN164" s="99">
        <f t="shared" si="49"/>
        <v>20.41265586</v>
      </c>
      <c r="EO164" s="57">
        <f>IF(UI!$D$19="Less efficient is fine",-0.479 + 0.0553*(EN164) + -0.000521*(EN164)^2,IF(UI!$D$19="More efficient the better",0.099 + -0.00591*(EN164) + 0.000429*(EN164)^2,0.0238*(EN164) + -0.238))</f>
        <v>0.2478212095</v>
      </c>
      <c r="EP164" s="57">
        <v>0.23828324387195787</v>
      </c>
      <c r="EQ164" s="99">
        <f t="shared" si="50"/>
        <v>34.31956235</v>
      </c>
      <c r="ER164" s="57">
        <f>IF(UI!$D$19="Less efficient is fine",-0.479 + 0.0553*(EQ164) + -0.000521*(EQ164)^2,IF(UI!$D$19="More efficient the better",0.099 + -0.00591*(EQ164) + 0.000429*(EQ164)^2,0.0238*(EQ164) + -0.238))</f>
        <v>0.5788055839</v>
      </c>
      <c r="ES164" s="57">
        <v>0.5402462445954849</v>
      </c>
      <c r="ET164" s="99">
        <f t="shared" si="51"/>
        <v>16.68258936</v>
      </c>
      <c r="EU164" s="57">
        <f>IF(UI!$D$19="Less efficient is fine",-0.479 + 0.0553*(ET164) + -0.000521*(ET164)^2,IF(UI!$D$19="More efficient the better",0.099 + -0.00591*(ET164) + 0.000429*(ET164)^2,0.0238*(ET164) + -0.238))</f>
        <v>0.1590456267</v>
      </c>
      <c r="EV164" s="57">
        <v>0.9950924763162388</v>
      </c>
      <c r="EW164" s="99">
        <f t="shared" si="52"/>
        <v>24.04845488</v>
      </c>
      <c r="EX164" s="57">
        <f>IF(UI!$D$19="Less efficient is fine",-0.479 + 0.0553*(EW164) + -0.000521*(EW164)^2,IF(UI!$D$19="More efficient the better",0.099 + -0.00591*(EW164) + 0.000429*(EW164)^2,0.0238*(EW164) + -0.238))</f>
        <v>0.3343532261</v>
      </c>
      <c r="EY164" s="57">
        <v>0.8718219663709184</v>
      </c>
      <c r="EZ164" s="99">
        <f t="shared" si="53"/>
        <v>12.72157722</v>
      </c>
      <c r="FA164" s="57">
        <f>IF(UI!$D$19="Less efficient is fine",-0.479 + 0.0553*(EZ164) + -0.000521*(EZ164)^2,IF(UI!$D$19="More efficient the better",0.099 + -0.00591*(EZ164) + 0.000429*(EZ164)^2,0.0238*(EZ164) + -0.238))</f>
        <v>0.06477353785</v>
      </c>
      <c r="FB164" s="57">
        <v>0.3805931522698446</v>
      </c>
      <c r="FC164" s="99">
        <f t="shared" si="54"/>
        <v>11.30868987</v>
      </c>
      <c r="FD164" s="57">
        <f>IF(UI!$D$19="Less efficient is fine",-0.479 + 0.0553*(FC164) + -0.000521*(FC164)^2,IF(UI!$D$19="More efficient the better",0.099 + -0.00591*(FC164) + 0.000429*(FC164)^2,0.0238*(FC164) + -0.238))</f>
        <v>0.03114681899</v>
      </c>
      <c r="FE164" s="57">
        <v>0.31761251116442746</v>
      </c>
      <c r="FF164" s="57">
        <f t="shared" si="55"/>
        <v>36.96262564</v>
      </c>
      <c r="FG164" s="57">
        <f>IF(UI!$D$19="Less efficient is fine",-0.479 + 0.0553*(FF164) + -0.000521*(FF164)^2,IF(UI!$D$19="More efficient the better",0.099 + -0.00591*(FF164) + 0.000429*(FF164)^2,0.0238*(FF164) + -0.238))</f>
        <v>0.6417104903</v>
      </c>
    </row>
    <row r="165" ht="15.75" customHeight="1">
      <c r="A165" s="57">
        <f t="shared" si="1"/>
        <v>0.3570673259</v>
      </c>
      <c r="B165" s="57">
        <v>0.7887749642926877</v>
      </c>
      <c r="C165" s="57">
        <f t="shared" si="2"/>
        <v>30.17750457</v>
      </c>
      <c r="D165" s="57">
        <f>IF(UI!$D$19="Less efficient is fine",-0.479 + 0.0553*(C165) + -0.000521*(C165)^2,IF(UI!$D$19="More efficient the better",0.099 + -0.00591*(C165) + 0.000429*(C165)^2,0.0238*(C165) + -0.238))</f>
        <v>0.4802246087</v>
      </c>
      <c r="E165" s="57">
        <v>0.4751470955216007</v>
      </c>
      <c r="F165" s="57">
        <f t="shared" si="3"/>
        <v>24.8741517</v>
      </c>
      <c r="G165" s="57">
        <f>IF(UI!$D$19="Less efficient is fine",-0.479 + 0.0553*(F165) + -0.000521*(F165)^2,IF(UI!$D$19="More efficient the better",0.099 + -0.00591*(F165) + 0.000429*(F165)^2,0.0238*(F165) + -0.238))</f>
        <v>0.3540048104</v>
      </c>
      <c r="H165" s="57">
        <v>0.38090274234075994</v>
      </c>
      <c r="I165" s="57">
        <f t="shared" si="4"/>
        <v>33.18203673</v>
      </c>
      <c r="J165" s="57">
        <f>IF(UI!$D$19="Less efficient is fine",-0.479 + 0.0553*(I165) + -0.000521*(I165)^2,IF(UI!$D$19="More efficient the better",0.099 + -0.00591*(I165) + 0.000429*(I165)^2,0.0238*(I165) + -0.238))</f>
        <v>0.5517324741</v>
      </c>
      <c r="K165" s="57">
        <v>0.3746821678447947</v>
      </c>
      <c r="L165" s="99">
        <f t="shared" si="5"/>
        <v>20.59697498</v>
      </c>
      <c r="M165" s="57">
        <f>IF(UI!$D$19="Less efficient is fine",-0.479 + 0.0553*(L165) + -0.000521*(L165)^2,IF(UI!$D$19="More efficient the better",0.099 + -0.00591*(L165) + 0.000429*(L165)^2,0.0238*(L165) + -0.238))</f>
        <v>0.2522080044</v>
      </c>
      <c r="N165" s="57">
        <v>0.20321526132302026</v>
      </c>
      <c r="O165" s="57">
        <f t="shared" si="6"/>
        <v>24.86883567</v>
      </c>
      <c r="P165" s="57">
        <f>IF(UI!$D$19="Less efficient is fine",-0.479 + 0.0553*(O165) + -0.000521*(O165)^2,IF(UI!$D$19="More efficient the better",0.099 + -0.00591*(O165) + 0.000429*(O165)^2,0.0238*(O165) + -0.238))</f>
        <v>0.3538782889</v>
      </c>
      <c r="Q165" s="57">
        <v>0.21218236513756406</v>
      </c>
      <c r="R165" s="57">
        <f t="shared" si="7"/>
        <v>21.2800149</v>
      </c>
      <c r="S165" s="57">
        <f>IF(UI!$D$19="Less efficient is fine",-0.479 + 0.0553*(R165) + -0.000521*(R165)^2,IF(UI!$D$19="More efficient the better",0.099 + -0.00591*(R165) + 0.000429*(R165)^2,0.0238*(R165) + -0.238))</f>
        <v>0.2684643546</v>
      </c>
      <c r="T165" s="57">
        <v>0.8272043078122193</v>
      </c>
      <c r="U165" s="57">
        <f t="shared" si="8"/>
        <v>25.1695654</v>
      </c>
      <c r="V165" s="57">
        <f>IF(UI!$D$19="Less efficient is fine",-0.479 + 0.0553*(U165) + -0.000521*(U165)^2,IF(UI!$D$19="More efficient the better",0.099 + -0.00591*(U165) + 0.000429*(U165)^2,0.0238*(U165) + -0.238))</f>
        <v>0.3610356564</v>
      </c>
      <c r="W165" s="57">
        <v>0.5421566883780384</v>
      </c>
      <c r="X165" s="57">
        <f t="shared" si="9"/>
        <v>17.02334011</v>
      </c>
      <c r="Y165" s="57">
        <f>IF(UI!$D$19="Less efficient is fine",-0.479 + 0.0553*(X165) + -0.000521*(X165)^2,IF(UI!$D$19="More efficient the better",0.099 + -0.00591*(X165) + 0.000429*(X165)^2,0.0238*(X165) + -0.238))</f>
        <v>0.1671554945</v>
      </c>
      <c r="Z165" s="57">
        <v>0.5386165922377519</v>
      </c>
      <c r="AA165" s="57">
        <f t="shared" si="10"/>
        <v>20.51614406</v>
      </c>
      <c r="AB165" s="57">
        <f>IF(UI!$D$19="Less efficient is fine",-0.479 + 0.0553*(AA165) + -0.000521*(AA165)^2,IF(UI!$D$19="More efficient the better",0.099 + -0.00591*(AA165) + 0.000429*(AA165)^2,0.0238*(AA165) + -0.238))</f>
        <v>0.2502842286</v>
      </c>
      <c r="AC165" s="57">
        <v>0.5687201182492543</v>
      </c>
      <c r="AD165" s="57">
        <f t="shared" si="11"/>
        <v>22.48794854</v>
      </c>
      <c r="AE165" s="57">
        <f>IF(UI!$D$19="Less efficient is fine",-0.479 + 0.0553*(AD165) + -0.000521*(AD165)^2,IF(UI!$D$19="More efficient the better",0.099 + -0.00591*(AD165) + 0.000429*(AD165)^2,0.0238*(AD165) + -0.238))</f>
        <v>0.2972131751</v>
      </c>
      <c r="AF165" s="57">
        <v>0.981576908479715</v>
      </c>
      <c r="AG165" s="57">
        <f t="shared" si="12"/>
        <v>27.7687361</v>
      </c>
      <c r="AH165" s="57">
        <f>IF(UI!$D$19="Less efficient is fine",-0.479 + 0.0553*(AG165) + -0.000521*(AG165)^2,IF(UI!$D$19="More efficient the better",0.099 + -0.00591*(AG165) + 0.000429*(AG165)^2,0.0238*(AG165) + -0.238))</f>
        <v>0.4228959193</v>
      </c>
      <c r="AI165" s="57">
        <v>0.45192891479425334</v>
      </c>
      <c r="AJ165" s="57">
        <f t="shared" si="13"/>
        <v>26.90142876</v>
      </c>
      <c r="AK165" s="57">
        <f>IF(UI!$D$19="Less efficient is fine",-0.479 + 0.0553*(AJ165) + -0.000521*(AJ165)^2,IF(UI!$D$19="More efficient the better",0.099 + -0.00591*(AJ165) + 0.000429*(AJ165)^2,0.0238*(AJ165) + -0.238))</f>
        <v>0.4022540044</v>
      </c>
      <c r="AL165" s="57">
        <v>0.871688773862962</v>
      </c>
      <c r="AM165" s="57">
        <f t="shared" si="14"/>
        <v>23.03539091</v>
      </c>
      <c r="AN165" s="57">
        <f>IF(UI!$D$19="Less efficient is fine",-0.479 + 0.0553*(AM165) + -0.000521*(AM165)^2,IF(UI!$D$19="More efficient the better",0.099 + -0.00591*(AM165) + 0.000429*(AM165)^2,0.0238*(AM165) + -0.238))</f>
        <v>0.3102423038</v>
      </c>
      <c r="AO165" s="57">
        <v>0.4552388213416625</v>
      </c>
      <c r="AP165" s="57">
        <f t="shared" si="15"/>
        <v>21.86256856</v>
      </c>
      <c r="AQ165" s="57">
        <f>IF(UI!$D$19="Less efficient is fine",-0.479 + 0.0553*(AP165) + -0.000521*(AP165)^2,IF(UI!$D$19="More efficient the better",0.099 + -0.00591*(AP165) + 0.000429*(AP165)^2,0.0238*(AP165) + -0.238))</f>
        <v>0.2823291318</v>
      </c>
      <c r="AR165" s="57">
        <v>0.4008629557700888</v>
      </c>
      <c r="AS165" s="57">
        <f t="shared" si="16"/>
        <v>29.92465317</v>
      </c>
      <c r="AT165" s="57">
        <f>IF(UI!$D$19="Less efficient is fine",-0.479 + 0.0553*(AS165) + -0.000521*(AS165)^2,IF(UI!$D$19="More efficient the better",0.099 + -0.00591*(AS165) + 0.000429*(AS165)^2,0.0238*(AS165) + -0.238))</f>
        <v>0.4742067454</v>
      </c>
      <c r="AU165" s="57">
        <v>0.48372882610714374</v>
      </c>
      <c r="AV165" s="57">
        <f t="shared" si="17"/>
        <v>26.44257988</v>
      </c>
      <c r="AW165" s="57">
        <f>IF(UI!$D$19="Less efficient is fine",-0.479 + 0.0553*(AV165) + -0.000521*(AV165)^2,IF(UI!$D$19="More efficient the better",0.099 + -0.00591*(AV165) + 0.000429*(AV165)^2,0.0238*(AV165) + -0.238))</f>
        <v>0.3913334012</v>
      </c>
      <c r="AX165" s="57">
        <v>0.029371049737169974</v>
      </c>
      <c r="AY165" s="57">
        <f t="shared" si="18"/>
        <v>24.09065463</v>
      </c>
      <c r="AZ165" s="57">
        <f>IF(UI!$D$19="Less efficient is fine",-0.479 + 0.0553*(AY165) + -0.000521*(AY165)^2,IF(UI!$D$19="More efficient the better",0.099 + -0.00591*(AY165) + 0.000429*(AY165)^2,0.0238*(AY165) + -0.238))</f>
        <v>0.3353575801</v>
      </c>
      <c r="BA165" s="57">
        <v>0.857786570879216</v>
      </c>
      <c r="BB165" s="57">
        <f t="shared" si="19"/>
        <v>20.99704452</v>
      </c>
      <c r="BC165" s="57">
        <f>IF(UI!$D$19="Less efficient is fine",-0.479 + 0.0553*(BB165) + -0.000521*(BB165)^2,IF(UI!$D$19="More efficient the better",0.099 + -0.00591*(BB165) + 0.000429*(BB165)^2,0.0238*(BB165) + -0.238))</f>
        <v>0.2617296596</v>
      </c>
      <c r="BD165" s="57">
        <v>0.3589228363307312</v>
      </c>
      <c r="BE165" s="57">
        <f t="shared" si="20"/>
        <v>22.23628868</v>
      </c>
      <c r="BF165" s="57">
        <f>IF(UI!$D$19="Less efficient is fine",-0.479 + 0.0553*(BE165) + -0.000521*(BE165)^2,IF(UI!$D$19="More efficient the better",0.099 + -0.00591*(BE165) + 0.000429*(BE165)^2,0.0238*(BE165) + -0.238))</f>
        <v>0.2912236707</v>
      </c>
      <c r="BG165" s="57">
        <v>0.8539001007522542</v>
      </c>
      <c r="BH165" s="57">
        <f t="shared" si="21"/>
        <v>26.604066</v>
      </c>
      <c r="BI165" s="57">
        <f>IF(UI!$D$19="Less efficient is fine",-0.479 + 0.0553*(BH165) + -0.000521*(BH165)^2,IF(UI!$D$19="More efficient the better",0.099 + -0.00591*(BH165) + 0.000429*(BH165)^2,0.0238*(BH165) + -0.238))</f>
        <v>0.3951767707</v>
      </c>
      <c r="BJ165" s="57">
        <v>0.1420256610229973</v>
      </c>
      <c r="BK165" s="57">
        <f t="shared" si="22"/>
        <v>15.33241163</v>
      </c>
      <c r="BL165" s="57">
        <f>IF(UI!$D$19="Less efficient is fine",-0.479 + 0.0553*(BK165) + -0.000521*(BK165)^2,IF(UI!$D$19="More efficient the better",0.099 + -0.00591*(BK165) + 0.000429*(BK165)^2,0.0238*(BK165) + -0.238))</f>
        <v>0.1269113969</v>
      </c>
      <c r="BM165" s="57">
        <v>0.7300170634432307</v>
      </c>
      <c r="BN165" s="57">
        <f t="shared" si="23"/>
        <v>24.80001899</v>
      </c>
      <c r="BO165" s="57">
        <f>IF(UI!$D$19="Less efficient is fine",-0.479 + 0.0553*(BN165) + -0.000521*(BN165)^2,IF(UI!$D$19="More efficient the better",0.099 + -0.00591*(BN165) + 0.000429*(BN165)^2,0.0238*(BN165) + -0.238))</f>
        <v>0.3522404519</v>
      </c>
      <c r="BP165" s="57">
        <v>0.6107128560589317</v>
      </c>
      <c r="BQ165" s="57">
        <f t="shared" si="24"/>
        <v>19.73513005</v>
      </c>
      <c r="BR165" s="57">
        <f>IF(UI!$D$19="Less efficient is fine",-0.479 + 0.0553*(BQ165) + -0.000521*(BQ165)^2,IF(UI!$D$19="More efficient the better",0.099 + -0.00591*(BQ165) + 0.000429*(BQ165)^2,0.0238*(BQ165) + -0.238))</f>
        <v>0.2316960951</v>
      </c>
      <c r="BS165" s="57">
        <v>0.8888442203041425</v>
      </c>
      <c r="BT165" s="57">
        <f t="shared" si="25"/>
        <v>22.38602655</v>
      </c>
      <c r="BU165" s="57">
        <f>IF(UI!$D$19="Less efficient is fine",-0.479 + 0.0553*(BT165) + -0.000521*(BT165)^2,IF(UI!$D$19="More efficient the better",0.099 + -0.00591*(BT165) + 0.000429*(BT165)^2,0.0238*(BT165) + -0.238))</f>
        <v>0.2947874318</v>
      </c>
      <c r="BV165" s="57">
        <v>0.15786421566211573</v>
      </c>
      <c r="BW165" s="57">
        <f t="shared" si="26"/>
        <v>15.68569151</v>
      </c>
      <c r="BX165" s="57">
        <f>IF(UI!$D$19="Less efficient is fine",-0.479 + 0.0553*(BW165) + -0.000521*(BW165)^2,IF(UI!$D$19="More efficient the better",0.099 + -0.00591*(BW165) + 0.000429*(BW165)^2,0.0238*(BW165) + -0.238))</f>
        <v>0.135319458</v>
      </c>
      <c r="BY165" s="57">
        <v>0.07198333609453067</v>
      </c>
      <c r="BZ165" s="57">
        <f t="shared" si="27"/>
        <v>26.94857351</v>
      </c>
      <c r="CA165" s="57">
        <f>IF(UI!$D$19="Less efficient is fine",-0.479 + 0.0553*(BZ165) + -0.000521*(BZ165)^2,IF(UI!$D$19="More efficient the better",0.099 + -0.00591*(BZ165) + 0.000429*(BZ165)^2,0.0238*(BZ165) + -0.238))</f>
        <v>0.4033760495</v>
      </c>
      <c r="CB165" s="57">
        <v>0.6172065753135826</v>
      </c>
      <c r="CC165" s="57">
        <f t="shared" si="28"/>
        <v>20.73388687</v>
      </c>
      <c r="CD165" s="57">
        <f>IF(UI!$D$19="Less efficient is fine",-0.479 + 0.0553*(CC165) + -0.000521*(CC165)^2,IF(UI!$D$19="More efficient the better",0.099 + -0.00591*(CC165) + 0.000429*(CC165)^2,0.0238*(CC165) + -0.238))</f>
        <v>0.2554665075</v>
      </c>
      <c r="CE165" s="57">
        <v>0.2975097187432315</v>
      </c>
      <c r="CF165" s="57">
        <f t="shared" si="29"/>
        <v>16.92843758</v>
      </c>
      <c r="CG165" s="57">
        <f>IF(UI!$D$19="Less efficient is fine",-0.479 + 0.0553*(CF165) + -0.000521*(CF165)^2,IF(UI!$D$19="More efficient the better",0.099 + -0.00591*(CF165) + 0.000429*(CF165)^2,0.0238*(CF165) + -0.238))</f>
        <v>0.1648968143</v>
      </c>
      <c r="CH165" s="57">
        <v>0.777882673078752</v>
      </c>
      <c r="CI165" s="57">
        <f t="shared" si="30"/>
        <v>15.59145533</v>
      </c>
      <c r="CJ165" s="57">
        <f>IF(UI!$D$19="Less efficient is fine",-0.479 + 0.0553*(CI165) + -0.000521*(CI165)^2,IF(UI!$D$19="More efficient the better",0.099 + -0.00591*(CI165) + 0.000429*(CI165)^2,0.0238*(CI165) + -0.238))</f>
        <v>0.1330766369</v>
      </c>
      <c r="CK165" s="57">
        <v>0.30093506357749744</v>
      </c>
      <c r="CL165" s="57">
        <f t="shared" si="31"/>
        <v>24.87901446</v>
      </c>
      <c r="CM165" s="57">
        <f>IF(UI!$D$19="Less efficient is fine",-0.479 + 0.0553*(CL165) + -0.000521*(CL165)^2,IF(UI!$D$19="More efficient the better",0.099 + -0.00591*(CL165) + 0.000429*(CL165)^2,0.0238*(CL165) + -0.238))</f>
        <v>0.3541205441</v>
      </c>
      <c r="CN165" s="57">
        <v>0.6016489842455448</v>
      </c>
      <c r="CO165" s="57">
        <f t="shared" si="32"/>
        <v>21.62913821</v>
      </c>
      <c r="CP165" s="57">
        <f>IF(UI!$D$19="Less efficient is fine",-0.479 + 0.0553*(CO165) + -0.000521*(CO165)^2,IF(UI!$D$19="More efficient the better",0.099 + -0.00591*(CO165) + 0.000429*(CO165)^2,0.0238*(CO165) + -0.238))</f>
        <v>0.2767734894</v>
      </c>
      <c r="CQ165" s="57">
        <v>0.20193914477945407</v>
      </c>
      <c r="CR165" s="57">
        <f t="shared" si="33"/>
        <v>21.49532806</v>
      </c>
      <c r="CS165" s="57">
        <f>IF(UI!$D$19="Less efficient is fine",-0.479 + 0.0553*(CR165) + -0.000521*(CR165)^2,IF(UI!$D$19="More efficient the better",0.099 + -0.00591*(CR165) + 0.000429*(CR165)^2,0.0238*(CR165) + -0.238))</f>
        <v>0.2735888079</v>
      </c>
      <c r="CT165" s="57">
        <v>0.3693093091295627</v>
      </c>
      <c r="CU165" s="57">
        <f t="shared" si="34"/>
        <v>19.1485731</v>
      </c>
      <c r="CV165" s="57">
        <f>IF(UI!$D$19="Less efficient is fine",-0.479 + 0.0553*(CU165) + -0.000521*(CU165)^2,IF(UI!$D$19="More efficient the better",0.099 + -0.00591*(CU165) + 0.000429*(CU165)^2,0.0238*(CU165) + -0.238))</f>
        <v>0.2177360398</v>
      </c>
      <c r="CW165" s="57">
        <v>0.02662067794990497</v>
      </c>
      <c r="CX165" s="57">
        <f t="shared" si="35"/>
        <v>24.03833398</v>
      </c>
      <c r="CY165" s="57">
        <f>IF(UI!$D$19="Less efficient is fine",-0.479 + 0.0553*(CX165) + -0.000521*(CX165)^2,IF(UI!$D$19="More efficient the better",0.099 + -0.00591*(CX165) + 0.000429*(CX165)^2,0.0238*(CX165) + -0.238))</f>
        <v>0.3341123488</v>
      </c>
      <c r="CZ165" s="57">
        <v>0.03354701503389068</v>
      </c>
      <c r="DA165" s="57">
        <f t="shared" si="36"/>
        <v>27.16561319</v>
      </c>
      <c r="DB165" s="57">
        <f>IF(UI!$D$19="Less efficient is fine",-0.479 + 0.0553*(DA165) + -0.000521*(DA165)^2,IF(UI!$D$19="Efficient",0.099 + -0.00591*(DA165) + 0.000429*(DA165)^2,0.0238*(DA165) + -0.238))</f>
        <v>0.4085415939</v>
      </c>
      <c r="DC165" s="57">
        <v>0.8591893879140559</v>
      </c>
      <c r="DD165" s="57">
        <f t="shared" si="37"/>
        <v>23.4041767</v>
      </c>
      <c r="DE165" s="57">
        <f>IF(UI!$D$19="Less efficient is fine",-0.479 + 0.0553*(DD165) + -0.000521*(DD165)^2,IF(UI!$D$19="More efficient the better",0.099 + -0.00591*(DD165) + 0.000429*(DD165)^2,0.0238*(DD165) + -0.238))</f>
        <v>0.3190194054</v>
      </c>
      <c r="DF165" s="57">
        <v>0.5966630820084111</v>
      </c>
      <c r="DG165" s="57">
        <f t="shared" si="38"/>
        <v>21.66614901</v>
      </c>
      <c r="DH165" s="57">
        <f>IF(UI!$D$19="Less efficient is fine",-0.479 + 0.0553*(DG165) + -0.000521*(DG165)^2,IF(UI!$D$19="More efficient the better",0.099 + -0.00591*(DG165) + 0.000429*(DG165)^2,0.0238*(DG165) + -0.238))</f>
        <v>0.2776543465</v>
      </c>
      <c r="DI165" s="57">
        <v>0.296571975543203</v>
      </c>
      <c r="DJ165" s="57">
        <f t="shared" si="39"/>
        <v>31.08063357</v>
      </c>
      <c r="DK165" s="57">
        <f>IF(UI!$D$19="Less efficient is fine",-0.479 + 0.0553*(DJ165) + -0.000521*(DJ165)^2,IF(UI!$D$19="More efficient the better",0.099 + -0.00591*(DJ165) + 0.000429*(DJ165)^2,0.0238*(DJ165) + -0.238))</f>
        <v>0.5017190791</v>
      </c>
      <c r="DL165" s="57">
        <v>0.18593663886016554</v>
      </c>
      <c r="DM165" s="57">
        <f t="shared" si="40"/>
        <v>25.8294424</v>
      </c>
      <c r="DN165" s="57">
        <f>IF(UI!$D$19="Less efficient is fine",-0.479 + 0.0553*(DM165) + -0.000521*(DM165)^2,IF(UI!$D$19="More efficient the better",0.099 + -0.00591*(DM165) + 0.000429*(DM165)^2,0.0238*(DM165) + -0.238))</f>
        <v>0.3767407291</v>
      </c>
      <c r="DO165" s="57">
        <v>0.8841110881151922</v>
      </c>
      <c r="DP165" s="57">
        <f t="shared" si="41"/>
        <v>25.66710216</v>
      </c>
      <c r="DQ165" s="57">
        <f>IF(UI!$D$19="Less efficient is fine",-0.479 + 0.0553*(DP165) + -0.000521*(DP165)^2,IF(UI!$D$19="More efficient the better",0.099 + -0.00591*(DP165) + 0.000429*(DP165)^2,0.0238*(DP165) + -0.238))</f>
        <v>0.3728770313</v>
      </c>
      <c r="DR165" s="57">
        <v>0.8643844149763051</v>
      </c>
      <c r="DS165" s="57">
        <f t="shared" si="42"/>
        <v>25.89059689</v>
      </c>
      <c r="DT165" s="57">
        <f>IF(UI!$D$19="Less efficient is fine",-0.479 + 0.0553*(DS165) + -0.000521*(DS165)^2,IF(UI!$D$19="More efficient the better",0.099 + -0.00591*(DS165) + 0.000429*(DS165)^2,0.0238*(DS165) + -0.238))</f>
        <v>0.378196206</v>
      </c>
      <c r="DU165" s="57">
        <v>0.7398701733575818</v>
      </c>
      <c r="DV165" s="57">
        <f t="shared" si="43"/>
        <v>23.45243788</v>
      </c>
      <c r="DW165" s="57">
        <f>IF(UI!$D$19="Less efficient is fine",-0.479 + 0.0553*(DV165) + -0.000521*(DV165)^2,IF(UI!$D$19="More efficient the better",0.099 + -0.00591*(DV165) + 0.000429*(DV165)^2,0.0238*(DV165) + -0.238))</f>
        <v>0.3201680216</v>
      </c>
      <c r="DX165" s="57">
        <v>0.028631878116345377</v>
      </c>
      <c r="DY165" s="99">
        <f t="shared" si="44"/>
        <v>28.19649233</v>
      </c>
      <c r="DZ165" s="57">
        <f>IF(UI!$D$19="Less efficient is fine",-0.479 + 0.0553*(DY165) + -0.000521*(DY165)^2,IF(UI!$D$19="More efficient the better",0.099 + -0.00591*(DY165) + 0.000429*(DY165)^2,0.0238*(DY165) + -0.238))</f>
        <v>0.4330765176</v>
      </c>
      <c r="EA165" s="57">
        <v>0.30469582688537344</v>
      </c>
      <c r="EB165" s="99">
        <f t="shared" si="45"/>
        <v>25.90317708</v>
      </c>
      <c r="EC165" s="57">
        <f>IF(UI!$D$19="Less efficient is fine",-0.479 + 0.0553*(EB165) + -0.000521*(EB165)^2,IF(UI!$D$19="More efficient the better",0.099 + -0.00591*(EB165) + 0.000429*(EB165)^2,0.0238*(EB165) + -0.238))</f>
        <v>0.3784956146</v>
      </c>
      <c r="ED165" s="57">
        <v>0.6712989836033523</v>
      </c>
      <c r="EE165" s="99">
        <f t="shared" si="46"/>
        <v>22.40053906</v>
      </c>
      <c r="EF165" s="57">
        <f>IF(UI!$D$19="Less efficient is fine",-0.479 + 0.0553*(EE165) + -0.000521*(EE165)^2,IF(UI!$D$19="More efficient the better",0.099 + -0.00591*(EE165) + 0.000429*(EE165)^2,0.0238*(EE165) + -0.238))</f>
        <v>0.2951328297</v>
      </c>
      <c r="EG165" s="57">
        <v>0.0973273267007222</v>
      </c>
      <c r="EH165" s="99">
        <f t="shared" si="47"/>
        <v>20.54418895</v>
      </c>
      <c r="EI165" s="57">
        <f>IF(UI!$D$19="Less efficient is fine",-0.479 + 0.0553*(EH165) + -0.000521*(EH165)^2,IF(UI!$D$19="More efficient the better",0.099 + -0.00591*(EH165) + 0.000429*(EH165)^2,0.0238*(EH165) + -0.238))</f>
        <v>0.2509516969</v>
      </c>
      <c r="EJ165" s="57">
        <v>0.9610678630249312</v>
      </c>
      <c r="EK165" s="99">
        <f t="shared" si="48"/>
        <v>21.95422271</v>
      </c>
      <c r="EL165" s="57">
        <f>IF(UI!$D$19="Less efficient is fine",-0.479 + 0.0553*(EK165) + -0.000521*(EK165)^2,IF(UI!$D$19="More efficient the better",0.099 + -0.00591*(EK165) + 0.000429*(EK165)^2,0.0238*(EK165) + -0.238))</f>
        <v>0.2845105005</v>
      </c>
      <c r="EM165" s="57">
        <v>0.35288763216208663</v>
      </c>
      <c r="EN165" s="99">
        <f t="shared" si="49"/>
        <v>20.68020864</v>
      </c>
      <c r="EO165" s="57">
        <f>IF(UI!$D$19="Less efficient is fine",-0.479 + 0.0553*(EN165) + -0.000521*(EN165)^2,IF(UI!$D$19="More efficient the better",0.099 + -0.00591*(EN165) + 0.000429*(EN165)^2,0.0238*(EN165) + -0.238))</f>
        <v>0.2541889655</v>
      </c>
      <c r="EP165" s="57">
        <v>0.04302265380874337</v>
      </c>
      <c r="EQ165" s="99">
        <f t="shared" si="50"/>
        <v>28.96001986</v>
      </c>
      <c r="ER165" s="57">
        <f>IF(UI!$D$19="Less efficient is fine",-0.479 + 0.0553*(EQ165) + -0.000521*(EQ165)^2,IF(UI!$D$19="More efficient the better",0.099 + -0.00591*(EQ165) + 0.000429*(EQ165)^2,0.0238*(EQ165) + -0.238))</f>
        <v>0.4512484727</v>
      </c>
      <c r="ES165" s="57">
        <v>0.1812749597812353</v>
      </c>
      <c r="ET165" s="99">
        <f t="shared" si="51"/>
        <v>19.90318178</v>
      </c>
      <c r="EU165" s="57">
        <f>IF(UI!$D$19="Less efficient is fine",-0.479 + 0.0553*(ET165) + -0.000521*(ET165)^2,IF(UI!$D$19="More efficient the better",0.099 + -0.00591*(ET165) + 0.000429*(ET165)^2,0.0238*(ET165) + -0.238))</f>
        <v>0.2356957262</v>
      </c>
      <c r="EV165" s="57">
        <v>0.7501973405795317</v>
      </c>
      <c r="EW165" s="99">
        <f t="shared" si="52"/>
        <v>18.21114217</v>
      </c>
      <c r="EX165" s="57">
        <f>IF(UI!$D$19="Less efficient is fine",-0.479 + 0.0553*(EW165) + -0.000521*(EW165)^2,IF(UI!$D$19="More efficient the better",0.099 + -0.00591*(EW165) + 0.000429*(EW165)^2,0.0238*(EW165) + -0.238))</f>
        <v>0.1954251836</v>
      </c>
      <c r="EY165" s="57">
        <v>0.9546139795792209</v>
      </c>
      <c r="EZ165" s="99">
        <f t="shared" si="53"/>
        <v>13.64422206</v>
      </c>
      <c r="FA165" s="57">
        <f>IF(UI!$D$19="Less efficient is fine",-0.479 + 0.0553*(EZ165) + -0.000521*(EZ165)^2,IF(UI!$D$19="More efficient the better",0.099 + -0.00591*(EZ165) + 0.000429*(EZ165)^2,0.0238*(EZ165) + -0.238))</f>
        <v>0.08673248499</v>
      </c>
      <c r="FB165" s="57">
        <v>0.6381193226755794</v>
      </c>
      <c r="FC165" s="99">
        <f t="shared" si="54"/>
        <v>9.466604555</v>
      </c>
      <c r="FD165" s="57">
        <f>IF(UI!$D$19="Less efficient is fine",-0.479 + 0.0553*(FC165) + -0.000521*(FC165)^2,IF(UI!$D$19="More efficient the better",0.099 + -0.00591*(FC165) + 0.000429*(FC165)^2,0.0238*(FC165) + -0.238))</f>
        <v>-0.01269481158</v>
      </c>
      <c r="FE165" s="57">
        <v>0.9222276243301367</v>
      </c>
      <c r="FF165" s="57">
        <f t="shared" si="55"/>
        <v>43.23642647</v>
      </c>
      <c r="FG165" s="57">
        <f>IF(UI!$D$19="Less efficient is fine",-0.479 + 0.0553*(FF165) + -0.000521*(FF165)^2,IF(UI!$D$19="More efficient the better",0.099 + -0.00591*(FF165) + 0.000429*(FF165)^2,0.0238*(FF165) + -0.238))</f>
        <v>0.79102695</v>
      </c>
    </row>
    <row r="166" ht="15.75" customHeight="1">
      <c r="A166" s="57">
        <f t="shared" si="1"/>
        <v>0.7621331297</v>
      </c>
      <c r="B166" s="57">
        <v>0.23144204185498019</v>
      </c>
      <c r="C166" s="57">
        <f t="shared" si="2"/>
        <v>31.74195718</v>
      </c>
      <c r="D166" s="57">
        <f>IF(UI!$D$19="Less efficient is fine",-0.479 + 0.0553*(C166) + -0.000521*(C166)^2,IF(UI!$D$19="More efficient the better",0.099 + -0.00591*(C166) + 0.000429*(C166)^2,0.0238*(C166) + -0.238))</f>
        <v>0.5174585809</v>
      </c>
      <c r="E166" s="57">
        <v>0.11935883400134761</v>
      </c>
      <c r="F166" s="57">
        <f t="shared" si="3"/>
        <v>22.44293711</v>
      </c>
      <c r="G166" s="57">
        <f>IF(UI!$D$19="Less efficient is fine",-0.479 + 0.0553*(F166) + -0.000521*(F166)^2,IF(UI!$D$19="More efficient the better",0.099 + -0.00591*(F166) + 0.000429*(F166)^2,0.0238*(F166) + -0.238))</f>
        <v>0.2961419031</v>
      </c>
      <c r="H166" s="57">
        <v>0.3027866964546969</v>
      </c>
      <c r="I166" s="57">
        <f t="shared" si="4"/>
        <v>32.94546491</v>
      </c>
      <c r="J166" s="57">
        <f>IF(UI!$D$19="Less efficient is fine",-0.479 + 0.0553*(I166) + -0.000521*(I166)^2,IF(UI!$D$19="More efficient the better",0.099 + -0.00591*(I166) + 0.000429*(I166)^2,0.0238*(I166) + -0.238))</f>
        <v>0.5461020648</v>
      </c>
      <c r="K166" s="57">
        <v>0.02366498961798602</v>
      </c>
      <c r="L166" s="99">
        <f t="shared" si="5"/>
        <v>18.65266363</v>
      </c>
      <c r="M166" s="57">
        <f>IF(UI!$D$19="Less efficient is fine",-0.479 + 0.0553*(L166) + -0.000521*(L166)^2,IF(UI!$D$19="More efficient the better",0.099 + -0.00591*(L166) + 0.000429*(L166)^2,0.0238*(L166) + -0.238))</f>
        <v>0.2059333944</v>
      </c>
      <c r="N166" s="57">
        <v>0.5641739684046412</v>
      </c>
      <c r="O166" s="57">
        <f t="shared" si="6"/>
        <v>20.80468203</v>
      </c>
      <c r="P166" s="57">
        <f>IF(UI!$D$19="Less efficient is fine",-0.479 + 0.0553*(O166) + -0.000521*(O166)^2,IF(UI!$D$19="More efficient the better",0.099 + -0.00591*(O166) + 0.000429*(O166)^2,0.0238*(O166) + -0.238))</f>
        <v>0.2571514323</v>
      </c>
      <c r="Q166" s="57">
        <v>0.4557304657437341</v>
      </c>
      <c r="R166" s="57">
        <f t="shared" si="7"/>
        <v>22.34146621</v>
      </c>
      <c r="S166" s="57">
        <f>IF(UI!$D$19="Less efficient is fine",-0.479 + 0.0553*(R166) + -0.000521*(R166)^2,IF(UI!$D$19="More efficient the better",0.099 + -0.00591*(R166) + 0.000429*(R166)^2,0.0238*(R166) + -0.238))</f>
        <v>0.2937268957</v>
      </c>
      <c r="T166" s="57">
        <v>0.40296749625318173</v>
      </c>
      <c r="U166" s="57">
        <f t="shared" si="8"/>
        <v>26.48869411</v>
      </c>
      <c r="V166" s="57">
        <f>IF(UI!$D$19="Less efficient is fine",-0.479 + 0.0553*(U166) + -0.000521*(U166)^2,IF(UI!$D$19="More efficient the better",0.099 + -0.00591*(U166) + 0.000429*(U166)^2,0.0238*(U166) + -0.238))</f>
        <v>0.3924309198</v>
      </c>
      <c r="W166" s="57">
        <v>0.6318915200989524</v>
      </c>
      <c r="X166" s="57">
        <f t="shared" si="9"/>
        <v>17.95095705</v>
      </c>
      <c r="Y166" s="57">
        <f>IF(UI!$D$19="Less efficient is fine",-0.479 + 0.0553*(X166) + -0.000521*(X166)^2,IF(UI!$D$19="More efficient the better",0.099 + -0.00591*(X166) + 0.000429*(X166)^2,0.0238*(X166) + -0.238))</f>
        <v>0.1892327777</v>
      </c>
      <c r="Z166" s="57">
        <v>0.14525681130494994</v>
      </c>
      <c r="AA166" s="57">
        <f t="shared" si="10"/>
        <v>24.61697947</v>
      </c>
      <c r="AB166" s="57">
        <f>IF(UI!$D$19="Less efficient is fine",-0.479 + 0.0553*(AA166) + -0.000521*(AA166)^2,IF(UI!$D$19="More efficient the better",0.099 + -0.00591*(AA166) + 0.000429*(AA166)^2,0.0238*(AA166) + -0.238))</f>
        <v>0.3478841114</v>
      </c>
      <c r="AC166" s="57">
        <v>0.16887445368358522</v>
      </c>
      <c r="AD166" s="57">
        <f t="shared" si="11"/>
        <v>26.74348506</v>
      </c>
      <c r="AE166" s="57">
        <f>IF(UI!$D$19="Less efficient is fine",-0.479 + 0.0553*(AD166) + -0.000521*(AD166)^2,IF(UI!$D$19="More efficient the better",0.099 + -0.00591*(AD166) + 0.000429*(AD166)^2,0.0238*(AD166) + -0.238))</f>
        <v>0.3984949445</v>
      </c>
      <c r="AF166" s="57">
        <v>0.18928147207252266</v>
      </c>
      <c r="AG166" s="57">
        <f t="shared" si="12"/>
        <v>28.81281192</v>
      </c>
      <c r="AH166" s="57">
        <f>IF(UI!$D$19="Less efficient is fine",-0.479 + 0.0553*(AG166) + -0.000521*(AG166)^2,IF(UI!$D$19="More efficient the better",0.099 + -0.00591*(AG166) + 0.000429*(AG166)^2,0.0238*(AG166) + -0.238))</f>
        <v>0.4477449236</v>
      </c>
      <c r="AI166" s="57">
        <v>0.24040470715938766</v>
      </c>
      <c r="AJ166" s="57">
        <f t="shared" si="13"/>
        <v>26.38680844</v>
      </c>
      <c r="AK166" s="57">
        <f>IF(UI!$D$19="Less efficient is fine",-0.479 + 0.0553*(AJ166) + -0.000521*(AJ166)^2,IF(UI!$D$19="More efficient the better",0.099 + -0.00591*(AJ166) + 0.000429*(AJ166)^2,0.0238*(AJ166) + -0.238))</f>
        <v>0.3900060409</v>
      </c>
      <c r="AL166" s="57">
        <v>0.5590738093996531</v>
      </c>
      <c r="AM166" s="57">
        <f t="shared" si="14"/>
        <v>19.6506151</v>
      </c>
      <c r="AN166" s="57">
        <f>IF(UI!$D$19="Less efficient is fine",-0.479 + 0.0553*(AM166) + -0.000521*(AM166)^2,IF(UI!$D$19="More efficient the better",0.099 + -0.00591*(AM166) + 0.000429*(AM166)^2,0.0238*(AM166) + -0.238))</f>
        <v>0.2296846395</v>
      </c>
      <c r="AO166" s="57">
        <v>0.07252877617366527</v>
      </c>
      <c r="AP166" s="57">
        <f t="shared" si="15"/>
        <v>20.14259265</v>
      </c>
      <c r="AQ166" s="57">
        <f>IF(UI!$D$19="Less efficient is fine",-0.479 + 0.0553*(AP166) + -0.000521*(AP166)^2,IF(UI!$D$19="More efficient the better",0.099 + -0.00591*(AP166) + 0.000429*(AP166)^2,0.0238*(AP166) + -0.238))</f>
        <v>0.2413937051</v>
      </c>
      <c r="AR166" s="57">
        <v>0.7113946701465591</v>
      </c>
      <c r="AS166" s="57">
        <f t="shared" si="16"/>
        <v>26.15992438</v>
      </c>
      <c r="AT166" s="57">
        <f>IF(UI!$D$19="Less efficient is fine",-0.479 + 0.0553*(AS166) + -0.000521*(AS166)^2,IF(UI!$D$19="More efficient the better",0.099 + -0.00591*(AS166) + 0.000429*(AS166)^2,0.0238*(AS166) + -0.238))</f>
        <v>0.3846062003</v>
      </c>
      <c r="AU166" s="57">
        <v>0.0197674113410099</v>
      </c>
      <c r="AV166" s="57">
        <f t="shared" si="17"/>
        <v>23.6959178</v>
      </c>
      <c r="AW166" s="57">
        <f>IF(UI!$D$19="Less efficient is fine",-0.479 + 0.0553*(AV166) + -0.000521*(AV166)^2,IF(UI!$D$19="More efficient the better",0.099 + -0.00591*(AV166) + 0.000429*(AV166)^2,0.0238*(AV166) + -0.238))</f>
        <v>0.3259628435</v>
      </c>
      <c r="AX166" s="57">
        <v>0.8539668000393559</v>
      </c>
      <c r="AY166" s="57">
        <f t="shared" si="18"/>
        <v>25.9880771</v>
      </c>
      <c r="AZ166" s="57">
        <f>IF(UI!$D$19="Less efficient is fine",-0.479 + 0.0553*(AY166) + -0.000521*(AY166)^2,IF(UI!$D$19="More efficient the better",0.099 + -0.00591*(AY166) + 0.000429*(AY166)^2,0.0238*(AY166) + -0.238))</f>
        <v>0.3805162349</v>
      </c>
      <c r="BA166" s="57">
        <v>0.11919398689011451</v>
      </c>
      <c r="BB166" s="57">
        <f t="shared" si="19"/>
        <v>19.95299964</v>
      </c>
      <c r="BC166" s="57">
        <f>IF(UI!$D$19="Less efficient is fine",-0.479 + 0.0553*(BB166) + -0.000521*(BB166)^2,IF(UI!$D$19="More efficient the better",0.099 + -0.00591*(BB166) + 0.000429*(BB166)^2,0.0238*(BB166) + -0.238))</f>
        <v>0.2368813914</v>
      </c>
      <c r="BD166" s="57">
        <v>0.36536088060949135</v>
      </c>
      <c r="BE166" s="57">
        <f t="shared" si="20"/>
        <v>22.27411324</v>
      </c>
      <c r="BF166" s="57">
        <f>IF(UI!$D$19="Less efficient is fine",-0.479 + 0.0553*(BE166) + -0.000521*(BE166)^2,IF(UI!$D$19="More efficient the better",0.099 + -0.00591*(BE166) + 0.000429*(BE166)^2,0.0238*(BE166) + -0.238))</f>
        <v>0.2921238952</v>
      </c>
      <c r="BG166" s="57">
        <v>0.9033910540499163</v>
      </c>
      <c r="BH166" s="57">
        <f t="shared" si="21"/>
        <v>27.79899001</v>
      </c>
      <c r="BI166" s="57">
        <f>IF(UI!$D$19="Less efficient is fine",-0.479 + 0.0553*(BH166) + -0.000521*(BH166)^2,IF(UI!$D$19="More efficient the better",0.099 + -0.00591*(BH166) + 0.000429*(BH166)^2,0.0238*(BH166) + -0.238))</f>
        <v>0.4236159624</v>
      </c>
      <c r="BJ166" s="57">
        <v>0.004366098677957786</v>
      </c>
      <c r="BK166" s="57">
        <f t="shared" si="22"/>
        <v>14.23361557</v>
      </c>
      <c r="BL166" s="57">
        <f>IF(UI!$D$19="Less efficient is fine",-0.479 + 0.0553*(BK166) + -0.000521*(BK166)^2,IF(UI!$D$19="More efficient the better",0.099 + -0.00591*(BK166) + 0.000429*(BK166)^2,0.0238*(BK166) + -0.238))</f>
        <v>0.1007600505</v>
      </c>
      <c r="BM166" s="57">
        <v>0.3618315962893527</v>
      </c>
      <c r="BN166" s="57">
        <f t="shared" si="23"/>
        <v>27.67876176</v>
      </c>
      <c r="BO166" s="57">
        <f>IF(UI!$D$19="Less efficient is fine",-0.479 + 0.0553*(BN166) + -0.000521*(BN166)^2,IF(UI!$D$19="More efficient the better",0.099 + -0.00591*(BN166) + 0.000429*(BN166)^2,0.0238*(BN166) + -0.238))</f>
        <v>0.4207545298</v>
      </c>
      <c r="BP166" s="57">
        <v>0.8473213812712248</v>
      </c>
      <c r="BQ166" s="57">
        <f t="shared" si="24"/>
        <v>23.19779047</v>
      </c>
      <c r="BR166" s="57">
        <f>IF(UI!$D$19="Less efficient is fine",-0.479 + 0.0553*(BQ166) + -0.000521*(BQ166)^2,IF(UI!$D$19="More efficient the better",0.099 + -0.00591*(BQ166) + 0.000429*(BQ166)^2,0.0238*(BQ166) + -0.238))</f>
        <v>0.3141074132</v>
      </c>
      <c r="BS166" s="57">
        <v>0.15614568826010122</v>
      </c>
      <c r="BT166" s="57">
        <f t="shared" si="25"/>
        <v>22.39707591</v>
      </c>
      <c r="BU166" s="57">
        <f>IF(UI!$D$19="Less efficient is fine",-0.479 + 0.0553*(BT166) + -0.000521*(BT166)^2,IF(UI!$D$19="More efficient the better",0.099 + -0.00591*(BT166) + 0.000429*(BT166)^2,0.0238*(BT166) + -0.238))</f>
        <v>0.2950504067</v>
      </c>
      <c r="BV166" s="57">
        <v>0.8311311976801748</v>
      </c>
      <c r="BW166" s="57">
        <f t="shared" si="26"/>
        <v>15.84974485</v>
      </c>
      <c r="BX166" s="57">
        <f>IF(UI!$D$19="Less efficient is fine",-0.479 + 0.0553*(BW166) + -0.000521*(BW166)^2,IF(UI!$D$19="More efficient the better",0.099 + -0.00591*(BW166) + 0.000429*(BW166)^2,0.0238*(BW166) + -0.238))</f>
        <v>0.1392239274</v>
      </c>
      <c r="BY166" s="57">
        <v>0.9644685971402578</v>
      </c>
      <c r="BZ166" s="57">
        <f t="shared" si="27"/>
        <v>28.74983892</v>
      </c>
      <c r="CA166" s="57">
        <f>IF(UI!$D$19="Less efficient is fine",-0.479 + 0.0553*(BZ166) + -0.000521*(BZ166)^2,IF(UI!$D$19="More efficient the better",0.099 + -0.00591*(BZ166) + 0.000429*(BZ166)^2,0.0238*(BZ166) + -0.238))</f>
        <v>0.4462461662</v>
      </c>
      <c r="CB166" s="57">
        <v>0.8293297186738412</v>
      </c>
      <c r="CC166" s="57">
        <f t="shared" si="28"/>
        <v>23.48052129</v>
      </c>
      <c r="CD166" s="57">
        <f>IF(UI!$D$19="Less efficient is fine",-0.479 + 0.0553*(CC166) + -0.000521*(CC166)^2,IF(UI!$D$19="More efficient the better",0.099 + -0.00591*(CC166) + 0.000429*(CC166)^2,0.0238*(CC166) + -0.238))</f>
        <v>0.3208364067</v>
      </c>
      <c r="CE166" s="57">
        <v>0.07933333287939959</v>
      </c>
      <c r="CF166" s="57">
        <f t="shared" si="29"/>
        <v>15.99582461</v>
      </c>
      <c r="CG166" s="57">
        <f>IF(UI!$D$19="Less efficient is fine",-0.479 + 0.0553*(CF166) + -0.000521*(CF166)^2,IF(UI!$D$19="More efficient the better",0.099 + -0.00591*(CF166) + 0.000429*(CF166)^2,0.0238*(CF166) + -0.238))</f>
        <v>0.1427006258</v>
      </c>
      <c r="CH166" s="57">
        <v>0.4013984138155189</v>
      </c>
      <c r="CI166" s="57">
        <f t="shared" si="30"/>
        <v>17.23997325</v>
      </c>
      <c r="CJ166" s="57">
        <f>IF(UI!$D$19="Less efficient is fine",-0.479 + 0.0553*(CI166) + -0.000521*(CI166)^2,IF(UI!$D$19="More efficient the better",0.099 + -0.00591*(CI166) + 0.000429*(CI166)^2,0.0238*(CI166) + -0.238))</f>
        <v>0.1723113634</v>
      </c>
      <c r="CK166" s="57">
        <v>0.32741994527969975</v>
      </c>
      <c r="CL166" s="57">
        <f t="shared" si="31"/>
        <v>25.0461089</v>
      </c>
      <c r="CM166" s="57">
        <f>IF(UI!$D$19="Less efficient is fine",-0.479 + 0.0553*(CL166) + -0.000521*(CL166)^2,IF(UI!$D$19="More efficient the better",0.099 + -0.00591*(CL166) + 0.000429*(CL166)^2,0.0238*(CL166) + -0.238))</f>
        <v>0.3580973919</v>
      </c>
      <c r="CN166" s="57">
        <v>0.46852741056358616</v>
      </c>
      <c r="CO166" s="57">
        <f t="shared" si="32"/>
        <v>26.8400796</v>
      </c>
      <c r="CP166" s="57">
        <f>IF(UI!$D$19="Less efficient is fine",-0.479 + 0.0553*(CO166) + -0.000521*(CO166)^2,IF(UI!$D$19="More efficient the better",0.099 + -0.00591*(CO166) + 0.000429*(CO166)^2,0.0238*(CO166) + -0.238))</f>
        <v>0.4007938945</v>
      </c>
      <c r="CQ166" s="57">
        <v>0.16291502345818887</v>
      </c>
      <c r="CR166" s="57">
        <f t="shared" si="33"/>
        <v>21.13948386</v>
      </c>
      <c r="CS166" s="57">
        <f>IF(UI!$D$19="Less efficient is fine",-0.479 + 0.0553*(CR166) + -0.000521*(CR166)^2,IF(UI!$D$19="More efficient the better",0.099 + -0.00591*(CR166) + 0.000429*(CR166)^2,0.0238*(CR166) + -0.238))</f>
        <v>0.2651197159</v>
      </c>
      <c r="CT166" s="57">
        <v>0.6598493175149611</v>
      </c>
      <c r="CU166" s="57">
        <f t="shared" si="34"/>
        <v>16.24112063</v>
      </c>
      <c r="CV166" s="57">
        <f>IF(UI!$D$19="Less efficient is fine",-0.479 + 0.0553*(CU166) + -0.000521*(CU166)^2,IF(UI!$D$19="More efficient the better",0.099 + -0.00591*(CU166) + 0.000429*(CU166)^2,0.0238*(CU166) + -0.238))</f>
        <v>0.1485386711</v>
      </c>
      <c r="CW166" s="57">
        <v>0.4070818609427618</v>
      </c>
      <c r="CX166" s="57">
        <f t="shared" si="35"/>
        <v>27.06039596</v>
      </c>
      <c r="CY166" s="57">
        <f>IF(UI!$D$19="Less efficient is fine",-0.479 + 0.0553*(CX166) + -0.000521*(CX166)^2,IF(UI!$D$19="More efficient the better",0.099 + -0.00591*(CX166) + 0.000429*(CX166)^2,0.0238*(CX166) + -0.238))</f>
        <v>0.4060374239</v>
      </c>
      <c r="CZ166" s="57">
        <v>0.9849844873873285</v>
      </c>
      <c r="DA166" s="57">
        <f t="shared" si="36"/>
        <v>32.96978863</v>
      </c>
      <c r="DB166" s="57">
        <f>IF(UI!$D$19="Less efficient is fine",-0.479 + 0.0553*(DA166) + -0.000521*(DA166)^2,IF(UI!$D$19="Efficient",0.099 + -0.00591*(DA166) + 0.000429*(DA166)^2,0.0238*(DA166) + -0.238))</f>
        <v>0.5466809694</v>
      </c>
      <c r="DC166" s="57">
        <v>0.9862527334195456</v>
      </c>
      <c r="DD166" s="57">
        <f t="shared" si="37"/>
        <v>26.56400209</v>
      </c>
      <c r="DE166" s="57">
        <f>IF(UI!$D$19="Less efficient is fine",-0.479 + 0.0553*(DD166) + -0.000521*(DD166)^2,IF(UI!$D$19="More efficient the better",0.099 + -0.00591*(DD166) + 0.000429*(DD166)^2,0.0238*(DD166) + -0.238))</f>
        <v>0.3942232498</v>
      </c>
      <c r="DF166" s="57">
        <v>0.2932755763032494</v>
      </c>
      <c r="DG166" s="57">
        <f t="shared" si="38"/>
        <v>26.0634651</v>
      </c>
      <c r="DH166" s="57">
        <f>IF(UI!$D$19="Less efficient is fine",-0.479 + 0.0553*(DG166) + -0.000521*(DG166)^2,IF(UI!$D$19="More efficient the better",0.099 + -0.00591*(DG166) + 0.000429*(DG166)^2,0.0238*(DG166) + -0.238))</f>
        <v>0.3823104695</v>
      </c>
      <c r="DI166" s="57">
        <v>0.2783273978299171</v>
      </c>
      <c r="DJ166" s="57">
        <f t="shared" si="39"/>
        <v>30.98437208</v>
      </c>
      <c r="DK166" s="57">
        <f>IF(UI!$D$19="Less efficient is fine",-0.479 + 0.0553*(DJ166) + -0.000521*(DJ166)^2,IF(UI!$D$19="More efficient the better",0.099 + -0.00591*(DJ166) + 0.000429*(DJ166)^2,0.0238*(DJ166) + -0.238))</f>
        <v>0.4994280556</v>
      </c>
      <c r="DL166" s="57">
        <v>0.009655803154504872</v>
      </c>
      <c r="DM166" s="57">
        <f t="shared" si="40"/>
        <v>24.41689862</v>
      </c>
      <c r="DN166" s="57">
        <f>IF(UI!$D$19="Less efficient is fine",-0.479 + 0.0553*(DM166) + -0.000521*(DM166)^2,IF(UI!$D$19="More efficient the better",0.099 + -0.00591*(DM166) + 0.000429*(DM166)^2,0.0238*(DM166) + -0.238))</f>
        <v>0.3431221871</v>
      </c>
      <c r="DO166" s="57">
        <v>0.27116317310758076</v>
      </c>
      <c r="DP166" s="57">
        <f t="shared" si="41"/>
        <v>26.2092843</v>
      </c>
      <c r="DQ166" s="57">
        <f>IF(UI!$D$19="Less efficient is fine",-0.479 + 0.0553*(DP166) + -0.000521*(DP166)^2,IF(UI!$D$19="More efficient the better",0.099 + -0.00591*(DP166) + 0.000429*(DP166)^2,0.0238*(DP166) + -0.238))</f>
        <v>0.3857809663</v>
      </c>
      <c r="DR166" s="57">
        <v>0.888949491621848</v>
      </c>
      <c r="DS166" s="57">
        <f t="shared" si="42"/>
        <v>26.37644911</v>
      </c>
      <c r="DT166" s="57">
        <f>IF(UI!$D$19="Less efficient is fine",-0.479 + 0.0553*(DS166) + -0.000521*(DS166)^2,IF(UI!$D$19="More efficient the better",0.099 + -0.00591*(DS166) + 0.000429*(DS166)^2,0.0238*(DS166) + -0.238))</f>
        <v>0.3897594887</v>
      </c>
      <c r="DU166" s="57">
        <v>0.4600386021289744</v>
      </c>
      <c r="DV166" s="57">
        <f t="shared" si="43"/>
        <v>26.43880982</v>
      </c>
      <c r="DW166" s="57">
        <f>IF(UI!$D$19="Less efficient is fine",-0.479 + 0.0553*(DV166) + -0.000521*(DV166)^2,IF(UI!$D$19="More efficient the better",0.099 + -0.00591*(DV166) + 0.000429*(DV166)^2,0.0238*(DV166) + -0.238))</f>
        <v>0.3912436738</v>
      </c>
      <c r="DX166" s="57">
        <v>0.3444180225813942</v>
      </c>
      <c r="DY166" s="99">
        <f t="shared" si="44"/>
        <v>31.14980736</v>
      </c>
      <c r="DZ166" s="57">
        <f>IF(UI!$D$19="Less efficient is fine",-0.479 + 0.0553*(DY166) + -0.000521*(DY166)^2,IF(UI!$D$19="More efficient the better",0.099 + -0.00591*(DY166) + 0.000429*(DY166)^2,0.0238*(DY166) + -0.238))</f>
        <v>0.5033654152</v>
      </c>
      <c r="EA166" s="57">
        <v>0.6880642934584237</v>
      </c>
      <c r="EB166" s="99">
        <f t="shared" si="45"/>
        <v>22.8227106</v>
      </c>
      <c r="EC166" s="57">
        <f>IF(UI!$D$19="Less efficient is fine",-0.479 + 0.0553*(EB166) + -0.000521*(EB166)^2,IF(UI!$D$19="More efficient the better",0.099 + -0.00591*(EB166) + 0.000429*(EB166)^2,0.0238*(EB166) + -0.238))</f>
        <v>0.3051805122</v>
      </c>
      <c r="ED166" s="57">
        <v>0.23290480978309758</v>
      </c>
      <c r="EE166" s="99">
        <f t="shared" si="46"/>
        <v>25.70625617</v>
      </c>
      <c r="EF166" s="57">
        <f>IF(UI!$D$19="Less efficient is fine",-0.479 + 0.0553*(EE166) + -0.000521*(EE166)^2,IF(UI!$D$19="More efficient the better",0.099 + -0.00591*(EE166) + 0.000429*(EE166)^2,0.0238*(EE166) + -0.238))</f>
        <v>0.3738088969</v>
      </c>
      <c r="EG166" s="57">
        <v>0.5906009117159767</v>
      </c>
      <c r="EH166" s="99">
        <f t="shared" si="47"/>
        <v>17.97003385</v>
      </c>
      <c r="EI166" s="57">
        <f>IF(UI!$D$19="Less efficient is fine",-0.479 + 0.0553*(EH166) + -0.000521*(EH166)^2,IF(UI!$D$19="More efficient the better",0.099 + -0.00591*(EH166) + 0.000429*(EH166)^2,0.0238*(EH166) + -0.238))</f>
        <v>0.1896868056</v>
      </c>
      <c r="EJ166" s="57">
        <v>0.11012161017107802</v>
      </c>
      <c r="EK166" s="99">
        <f t="shared" si="48"/>
        <v>20.17325195</v>
      </c>
      <c r="EL166" s="57">
        <f>IF(UI!$D$19="Less efficient is fine",-0.479 + 0.0553*(EK166) + -0.000521*(EK166)^2,IF(UI!$D$19="More efficient the better",0.099 + -0.00591*(EK166) + 0.000429*(EK166)^2,0.0238*(EK166) + -0.238))</f>
        <v>0.2421233963</v>
      </c>
      <c r="EM166" s="57">
        <v>0.21370679075375998</v>
      </c>
      <c r="EN166" s="99">
        <f t="shared" si="49"/>
        <v>20.3075375</v>
      </c>
      <c r="EO166" s="57">
        <f>IF(UI!$D$19="Less efficient is fine",-0.479 + 0.0553*(EN166) + -0.000521*(EN166)^2,IF(UI!$D$19="More efficient the better",0.099 + -0.00591*(EN166) + 0.000429*(EN166)^2,0.0238*(EN166) + -0.238))</f>
        <v>0.2453193926</v>
      </c>
      <c r="EP166" s="57">
        <v>0.2690126262368506</v>
      </c>
      <c r="EQ166" s="99">
        <f t="shared" si="50"/>
        <v>34.90227763</v>
      </c>
      <c r="ER166" s="57">
        <f>IF(UI!$D$19="Less efficient is fine",-0.479 + 0.0553*(EQ166) + -0.000521*(EQ166)^2,IF(UI!$D$19="More efficient the better",0.099 + -0.00591*(EQ166) + 0.000429*(EQ166)^2,0.0238*(EQ166) + -0.238))</f>
        <v>0.5926742076</v>
      </c>
      <c r="ES166" s="57">
        <v>0.3032405058203729</v>
      </c>
      <c r="ET166" s="99">
        <f t="shared" si="51"/>
        <v>20.16815336</v>
      </c>
      <c r="EU166" s="57">
        <f>IF(UI!$D$19="Less efficient is fine",-0.479 + 0.0553*(ET166) + -0.000521*(ET166)^2,IF(UI!$D$19="More efficient the better",0.099 + -0.00591*(ET166) + 0.000429*(ET166)^2,0.0238*(ET166) + -0.238))</f>
        <v>0.24200205</v>
      </c>
      <c r="EV166" s="57">
        <v>0.49382290940523343</v>
      </c>
      <c r="EW166" s="99">
        <f t="shared" si="52"/>
        <v>20.47211671</v>
      </c>
      <c r="EX166" s="57">
        <f>IF(UI!$D$19="Less efficient is fine",-0.479 + 0.0553*(EW166) + -0.000521*(EW166)^2,IF(UI!$D$19="More efficient the better",0.099 + -0.00591*(EW166) + 0.000429*(EW166)^2,0.0238*(EW166) + -0.238))</f>
        <v>0.2492363776</v>
      </c>
      <c r="EY166" s="57">
        <v>0.12815069512447586</v>
      </c>
      <c r="EZ166" s="99">
        <f t="shared" si="53"/>
        <v>12.75939326</v>
      </c>
      <c r="FA166" s="57">
        <f>IF(UI!$D$19="Less efficient is fine",-0.479 + 0.0553*(EZ166) + -0.000521*(EZ166)^2,IF(UI!$D$19="More efficient the better",0.099 + -0.00591*(EZ166) + 0.000429*(EZ166)^2,0.0238*(EZ166) + -0.238))</f>
        <v>0.06567355966</v>
      </c>
      <c r="FB166" s="57">
        <v>0.7271024745925522</v>
      </c>
      <c r="FC166" s="99">
        <f t="shared" si="54"/>
        <v>9.931618566</v>
      </c>
      <c r="FD166" s="57">
        <f>IF(UI!$D$19="Less efficient is fine",-0.479 + 0.0553*(FC166) + -0.000521*(FC166)^2,IF(UI!$D$19="More efficient the better",0.099 + -0.00591*(FC166) + 0.000429*(FC166)^2,0.0238*(FC166) + -0.238))</f>
        <v>-0.001627478137</v>
      </c>
      <c r="FE166" s="57">
        <v>0.17300322403163515</v>
      </c>
      <c r="FF166" s="57">
        <f t="shared" si="55"/>
        <v>34.3527891</v>
      </c>
      <c r="FG166" s="57">
        <f>IF(UI!$D$19="Less efficient is fine",-0.479 + 0.0553*(FF166) + -0.000521*(FF166)^2,IF(UI!$D$19="More efficient the better",0.099 + -0.00591*(FF166) + 0.000429*(FF166)^2,0.0238*(FF166) + -0.238))</f>
        <v>0.5795963805</v>
      </c>
    </row>
    <row r="167" ht="15.75" customHeight="1">
      <c r="A167" s="57">
        <f t="shared" si="1"/>
        <v>0.08430854631</v>
      </c>
      <c r="B167" s="57">
        <v>0.6837875622483547</v>
      </c>
      <c r="C167" s="57">
        <f t="shared" si="2"/>
        <v>28.20535858</v>
      </c>
      <c r="D167" s="57">
        <f>IF(UI!$D$19="Less efficient is fine",-0.479 + 0.0553*(C167) + -0.000521*(C167)^2,IF(UI!$D$19="More efficient the better",0.099 + -0.00591*(C167) + 0.000429*(C167)^2,0.0238*(C167) + -0.238))</f>
        <v>0.4332875343</v>
      </c>
      <c r="E167" s="57">
        <v>0.4026254797185247</v>
      </c>
      <c r="F167" s="57">
        <f t="shared" si="3"/>
        <v>24.48678883</v>
      </c>
      <c r="G167" s="57">
        <f>IF(UI!$D$19="Less efficient is fine",-0.479 + 0.0553*(F167) + -0.000521*(F167)^2,IF(UI!$D$19="More efficient the better",0.099 + -0.00591*(F167) + 0.000429*(F167)^2,0.0238*(F167) + -0.238))</f>
        <v>0.3447855741</v>
      </c>
      <c r="H167" s="57">
        <v>0.223463444658758</v>
      </c>
      <c r="I167" s="57">
        <f t="shared" si="4"/>
        <v>32.67131477</v>
      </c>
      <c r="J167" s="57">
        <f>IF(UI!$D$19="Less efficient is fine",-0.479 + 0.0553*(I167) + -0.000521*(I167)^2,IF(UI!$D$19="More efficient the better",0.099 + -0.00591*(I167) + 0.000429*(I167)^2,0.0238*(I167) + -0.238))</f>
        <v>0.5395772915</v>
      </c>
      <c r="K167" s="57">
        <v>0.8371614216787838</v>
      </c>
      <c r="L167" s="99">
        <f t="shared" si="5"/>
        <v>19.47035753</v>
      </c>
      <c r="M167" s="57">
        <f>IF(UI!$D$19="Less efficient is fine",-0.479 + 0.0553*(L167) + -0.000521*(L167)^2,IF(UI!$D$19="More efficient the better",0.099 + -0.00591*(L167) + 0.000429*(L167)^2,0.0238*(L167) + -0.238))</f>
        <v>0.2253945093</v>
      </c>
      <c r="N167" s="57">
        <v>0.6517416469628209</v>
      </c>
      <c r="O167" s="57">
        <f t="shared" si="6"/>
        <v>21.88629509</v>
      </c>
      <c r="P167" s="57">
        <f>IF(UI!$D$19="Less efficient is fine",-0.479 + 0.0553*(O167) + -0.000521*(O167)^2,IF(UI!$D$19="More efficient the better",0.099 + -0.00591*(O167) + 0.000429*(O167)^2,0.0238*(O167) + -0.238))</f>
        <v>0.2828938231</v>
      </c>
      <c r="Q167" s="57">
        <v>0.00648102533516981</v>
      </c>
      <c r="R167" s="57">
        <f t="shared" si="7"/>
        <v>19.39847851</v>
      </c>
      <c r="S167" s="57">
        <f>IF(UI!$D$19="Less efficient is fine",-0.479 + 0.0553*(R167) + -0.000521*(R167)^2,IF(UI!$D$19="More efficient the better",0.099 + -0.00591*(R167) + 0.000429*(R167)^2,0.0238*(R167) + -0.238))</f>
        <v>0.2236837885</v>
      </c>
      <c r="T167" s="57">
        <v>0.47027119869830014</v>
      </c>
      <c r="U167" s="57">
        <f t="shared" si="8"/>
        <v>26.84907826</v>
      </c>
      <c r="V167" s="57">
        <f>IF(UI!$D$19="Less efficient is fine",-0.479 + 0.0553*(U167) + -0.000521*(U167)^2,IF(UI!$D$19="More efficient the better",0.099 + -0.00591*(U167) + 0.000429*(U167)^2,0.0238*(U167) + -0.238))</f>
        <v>0.4010080625</v>
      </c>
      <c r="W167" s="57">
        <v>0.35162803788764785</v>
      </c>
      <c r="X167" s="57">
        <f t="shared" si="9"/>
        <v>21.35441459</v>
      </c>
      <c r="Y167" s="57">
        <f>IF(UI!$D$19="Less efficient is fine",-0.479 + 0.0553*(X167) + -0.000521*(X167)^2,IF(UI!$D$19="More efficient the better",0.099 + -0.00591*(X167) + 0.000429*(X167)^2,0.0238*(X167) + -0.238))</f>
        <v>0.2702350671</v>
      </c>
      <c r="Z167" s="57">
        <v>0.7833691703996363</v>
      </c>
      <c r="AA167" s="57">
        <f t="shared" si="10"/>
        <v>23.18670408</v>
      </c>
      <c r="AB167" s="57">
        <f>IF(UI!$D$19="Less efficient is fine",-0.479 + 0.0553*(AA167) + -0.000521*(AA167)^2,IF(UI!$D$19="More efficient the better",0.099 + -0.00591*(AA167) + 0.000429*(AA167)^2,0.0238*(AA167) + -0.238))</f>
        <v>0.3138435572</v>
      </c>
      <c r="AC167" s="57">
        <v>0.08005953481526829</v>
      </c>
      <c r="AD167" s="57">
        <f t="shared" si="11"/>
        <v>26.20044643</v>
      </c>
      <c r="AE167" s="57">
        <f>IF(UI!$D$19="Less efficient is fine",-0.479 + 0.0553*(AD167) + -0.000521*(AD167)^2,IF(UI!$D$19="More efficient the better",0.099 + -0.00591*(AD167) + 0.000429*(AD167)^2,0.0238*(AD167) + -0.238))</f>
        <v>0.385570625</v>
      </c>
      <c r="AF167" s="57">
        <v>0.35895147408434014</v>
      </c>
      <c r="AG167" s="57">
        <f t="shared" si="12"/>
        <v>28.87461322</v>
      </c>
      <c r="AH167" s="57">
        <f>IF(UI!$D$19="Less efficient is fine",-0.479 + 0.0553*(AG167) + -0.000521*(AG167)^2,IF(UI!$D$19="More efficient the better",0.099 + -0.00591*(AG167) + 0.000429*(AG167)^2,0.0238*(AG167) + -0.238))</f>
        <v>0.4492157946</v>
      </c>
      <c r="AI167" s="57">
        <v>0.41865417818606876</v>
      </c>
      <c r="AJ167" s="57">
        <f t="shared" si="13"/>
        <v>26.8300911</v>
      </c>
      <c r="AK167" s="57">
        <f>IF(UI!$D$19="Less efficient is fine",-0.479 + 0.0553*(AJ167) + -0.000521*(AJ167)^2,IF(UI!$D$19="More efficient the better",0.099 + -0.00591*(AJ167) + 0.000429*(AJ167)^2,0.0238*(AJ167) + -0.238))</f>
        <v>0.4005561681</v>
      </c>
      <c r="AL167" s="57">
        <v>0.07810261239053617</v>
      </c>
      <c r="AM167" s="57">
        <f t="shared" si="14"/>
        <v>22.98807017</v>
      </c>
      <c r="AN167" s="57">
        <f>IF(UI!$D$19="Less efficient is fine",-0.479 + 0.0553*(AM167) + -0.000521*(AM167)^2,IF(UI!$D$19="More efficient the better",0.099 + -0.00591*(AM167) + 0.000429*(AM167)^2,0.0238*(AM167) + -0.238))</f>
        <v>0.30911607</v>
      </c>
      <c r="AO167" s="57">
        <v>0.09535284983658499</v>
      </c>
      <c r="AP167" s="57">
        <f t="shared" si="15"/>
        <v>20.31009591</v>
      </c>
      <c r="AQ167" s="57">
        <f>IF(UI!$D$19="Less efficient is fine",-0.479 + 0.0553*(AP167) + -0.000521*(AP167)^2,IF(UI!$D$19="More efficient the better",0.099 + -0.00591*(AP167) + 0.000429*(AP167)^2,0.0238*(AP167) + -0.238))</f>
        <v>0.2453802827</v>
      </c>
      <c r="AR167" s="57">
        <v>0.5899170509548739</v>
      </c>
      <c r="AS167" s="57">
        <f t="shared" si="16"/>
        <v>24.27042927</v>
      </c>
      <c r="AT167" s="57">
        <f>IF(UI!$D$19="Less efficient is fine",-0.479 + 0.0553*(AS167) + -0.000521*(AS167)^2,IF(UI!$D$19="More efficient the better",0.099 + -0.00591*(AS167) + 0.000429*(AS167)^2,0.0238*(AS167) + -0.238))</f>
        <v>0.3396362167</v>
      </c>
      <c r="AU167" s="57">
        <v>0.5322425101007786</v>
      </c>
      <c r="AV167" s="57">
        <f t="shared" si="17"/>
        <v>20.68501131</v>
      </c>
      <c r="AW167" s="57">
        <f>IF(UI!$D$19="Less efficient is fine",-0.479 + 0.0553*(AV167) + -0.000521*(AV167)^2,IF(UI!$D$19="More efficient the better",0.099 + -0.00591*(AV167) + 0.000429*(AV167)^2,0.0238*(AV167) + -0.238))</f>
        <v>0.2543032691</v>
      </c>
      <c r="AX167" s="57">
        <v>0.8281979486493929</v>
      </c>
      <c r="AY167" s="57">
        <f t="shared" si="18"/>
        <v>25.47918658</v>
      </c>
      <c r="AZ167" s="57">
        <f>IF(UI!$D$19="Less efficient is fine",-0.479 + 0.0553*(AY167) + -0.000521*(AY167)^2,IF(UI!$D$19="More efficient the better",0.099 + -0.00591*(AY167) + 0.000429*(AY167)^2,0.0238*(AY167) + -0.238))</f>
        <v>0.3684046405</v>
      </c>
      <c r="BA167" s="57">
        <v>0.529813519192023</v>
      </c>
      <c r="BB167" s="57">
        <f t="shared" si="19"/>
        <v>16.90314227</v>
      </c>
      <c r="BC167" s="57">
        <f>IF(UI!$D$19="Less efficient is fine",-0.479 + 0.0553*(BB167) + -0.000521*(BB167)^2,IF(UI!$D$19="More efficient the better",0.099 + -0.00591*(BB167) + 0.000429*(BB167)^2,0.0238*(BB167) + -0.238))</f>
        <v>0.1642947859</v>
      </c>
      <c r="BD167" s="57">
        <v>0.8921489777335551</v>
      </c>
      <c r="BE167" s="57">
        <f t="shared" si="20"/>
        <v>23.01946437</v>
      </c>
      <c r="BF167" s="57">
        <f>IF(UI!$D$19="Less efficient is fine",-0.479 + 0.0553*(BE167) + -0.000521*(BE167)^2,IF(UI!$D$19="More efficient the better",0.099 + -0.00591*(BE167) + 0.000429*(BE167)^2,0.0238*(BE167) + -0.238))</f>
        <v>0.3098632521</v>
      </c>
      <c r="BG167" s="57">
        <v>0.31477470620444403</v>
      </c>
      <c r="BH167" s="57">
        <f t="shared" si="21"/>
        <v>26.9672075</v>
      </c>
      <c r="BI167" s="57">
        <f>IF(UI!$D$19="Less efficient is fine",-0.479 + 0.0553*(BH167) + -0.000521*(BH167)^2,IF(UI!$D$19="More efficient the better",0.099 + -0.00591*(BH167) + 0.000429*(BH167)^2,0.0238*(BH167) + -0.238))</f>
        <v>0.4038195384</v>
      </c>
      <c r="BJ167" s="57">
        <v>0.23024423109454484</v>
      </c>
      <c r="BK167" s="57">
        <f t="shared" si="22"/>
        <v>15.6964825</v>
      </c>
      <c r="BL167" s="57">
        <f>IF(UI!$D$19="Less efficient is fine",-0.479 + 0.0553*(BK167) + -0.000521*(BK167)^2,IF(UI!$D$19="More efficient the better",0.099 + -0.00591*(BK167) + 0.000429*(BK167)^2,0.0238*(BK167) + -0.238))</f>
        <v>0.1355762836</v>
      </c>
      <c r="BM167" s="57">
        <v>0.859801275575012</v>
      </c>
      <c r="BN167" s="57">
        <f t="shared" si="23"/>
        <v>27.37034691</v>
      </c>
      <c r="BO167" s="57">
        <f>IF(UI!$D$19="Less efficient is fine",-0.479 + 0.0553*(BN167) + -0.000521*(BN167)^2,IF(UI!$D$19="More efficient the better",0.099 + -0.00591*(BN167) + 0.000429*(BN167)^2,0.0238*(BN167) + -0.238))</f>
        <v>0.4134142564</v>
      </c>
      <c r="BP167" s="57">
        <v>0.28285937208037837</v>
      </c>
      <c r="BQ167" s="57">
        <f t="shared" si="24"/>
        <v>23.38464246</v>
      </c>
      <c r="BR167" s="57">
        <f>IF(UI!$D$19="Less efficient is fine",-0.479 + 0.0553*(BQ167) + -0.000521*(BQ167)^2,IF(UI!$D$19="More efficient the better",0.099 + -0.00591*(BQ167) + 0.000429*(BQ167)^2,0.0238*(BQ167) + -0.238))</f>
        <v>0.3185544905</v>
      </c>
      <c r="BS167" s="57">
        <v>0.19086719797555263</v>
      </c>
      <c r="BT167" s="57">
        <f t="shared" si="25"/>
        <v>22.54461645</v>
      </c>
      <c r="BU167" s="57">
        <f>IF(UI!$D$19="Less efficient is fine",-0.479 + 0.0553*(BT167) + -0.000521*(BT167)^2,IF(UI!$D$19="More efficient the better",0.099 + -0.00591*(BT167) + 0.000429*(BT167)^2,0.0238*(BT167) + -0.238))</f>
        <v>0.2985618715</v>
      </c>
      <c r="BV167" s="57">
        <v>0.8934263465748916</v>
      </c>
      <c r="BW167" s="57">
        <f t="shared" si="26"/>
        <v>16.70295395</v>
      </c>
      <c r="BX167" s="57">
        <f>IF(UI!$D$19="Less efficient is fine",-0.479 + 0.0553*(BW167) + -0.000521*(BW167)^2,IF(UI!$D$19="More efficient the better",0.099 + -0.00591*(BW167) + 0.000429*(BW167)^2,0.0238*(BW167) + -0.238))</f>
        <v>0.159530304</v>
      </c>
      <c r="BY167" s="57">
        <v>0.9586117213382045</v>
      </c>
      <c r="BZ167" s="57">
        <f t="shared" si="27"/>
        <v>28.57145523</v>
      </c>
      <c r="CA167" s="57">
        <f>IF(UI!$D$19="Less efficient is fine",-0.479 + 0.0553*(BZ167) + -0.000521*(BZ167)^2,IF(UI!$D$19="More efficient the better",0.099 + -0.00591*(BZ167) + 0.000429*(BZ167)^2,0.0238*(BZ167) + -0.238))</f>
        <v>0.4420006344</v>
      </c>
      <c r="CB167" s="57">
        <v>0.9499953700833256</v>
      </c>
      <c r="CC167" s="57">
        <f t="shared" si="28"/>
        <v>26.01238784</v>
      </c>
      <c r="CD167" s="57">
        <f>IF(UI!$D$19="Less efficient is fine",-0.479 + 0.0553*(CC167) + -0.000521*(CC167)^2,IF(UI!$D$19="More efficient the better",0.099 + -0.00591*(CC167) + 0.000429*(CC167)^2,0.0238*(CC167) + -0.238))</f>
        <v>0.3810948305</v>
      </c>
      <c r="CE167" s="57">
        <v>0.6394692081601372</v>
      </c>
      <c r="CF167" s="57">
        <f t="shared" si="29"/>
        <v>14.38337786</v>
      </c>
      <c r="CG167" s="57">
        <f>IF(UI!$D$19="Less efficient is fine",-0.479 + 0.0553*(CF167) + -0.000521*(CF167)^2,IF(UI!$D$19="More efficient the better",0.099 + -0.00591*(CF167) + 0.000429*(CF167)^2,0.0238*(CF167) + -0.238))</f>
        <v>0.104324393</v>
      </c>
      <c r="CH167" s="57">
        <v>0.32657881743162065</v>
      </c>
      <c r="CI167" s="57">
        <f t="shared" si="30"/>
        <v>17.02045421</v>
      </c>
      <c r="CJ167" s="57">
        <f>IF(UI!$D$19="Less efficient is fine",-0.479 + 0.0553*(CI167) + -0.000521*(CI167)^2,IF(UI!$D$19="More efficient the better",0.099 + -0.00591*(CI167) + 0.000429*(CI167)^2,0.0238*(CI167) + -0.238))</f>
        <v>0.1670868102</v>
      </c>
      <c r="CK167" s="57">
        <v>0.6338067713642471</v>
      </c>
      <c r="CL167" s="57">
        <f t="shared" si="31"/>
        <v>21.24242656</v>
      </c>
      <c r="CM167" s="57">
        <f>IF(UI!$D$19="Less efficient is fine",-0.479 + 0.0553*(CL167) + -0.000521*(CL167)^2,IF(UI!$D$19="More efficient the better",0.099 + -0.00591*(CL167) + 0.000429*(CL167)^2,0.0238*(CL167) + -0.238))</f>
        <v>0.2675697521</v>
      </c>
      <c r="CN167" s="57">
        <v>0.2463598273301827</v>
      </c>
      <c r="CO167" s="57">
        <f t="shared" si="32"/>
        <v>25.50969961</v>
      </c>
      <c r="CP167" s="57">
        <f>IF(UI!$D$19="Less efficient is fine",-0.479 + 0.0553*(CO167) + -0.000521*(CO167)^2,IF(UI!$D$19="More efficient the better",0.099 + -0.00591*(CO167) + 0.000429*(CO167)^2,0.0238*(CO167) + -0.238))</f>
        <v>0.3691308508</v>
      </c>
      <c r="CQ167" s="57">
        <v>0.23485702090235583</v>
      </c>
      <c r="CR167" s="57">
        <f t="shared" si="33"/>
        <v>21.7694628</v>
      </c>
      <c r="CS167" s="57">
        <f>IF(UI!$D$19="Less efficient is fine",-0.479 + 0.0553*(CR167) + -0.000521*(CR167)^2,IF(UI!$D$19="More efficient the better",0.099 + -0.00591*(CR167) + 0.000429*(CR167)^2,0.0238*(CR167) + -0.238))</f>
        <v>0.2801132145</v>
      </c>
      <c r="CT167" s="57">
        <v>0.4664378223498954</v>
      </c>
      <c r="CU167" s="57">
        <f t="shared" si="34"/>
        <v>19.41463719</v>
      </c>
      <c r="CV167" s="57">
        <f>IF(UI!$D$19="Less efficient is fine",-0.479 + 0.0553*(CU167) + -0.000521*(CU167)^2,IF(UI!$D$19="More efficient the better",0.099 + -0.00591*(CU167) + 0.000429*(CU167)^2,0.0238*(CU167) + -0.238))</f>
        <v>0.2240683652</v>
      </c>
      <c r="CW167" s="57">
        <v>0.8055494353702809</v>
      </c>
      <c r="CX167" s="57">
        <f t="shared" si="35"/>
        <v>25.06267236</v>
      </c>
      <c r="CY167" s="57">
        <f>IF(UI!$D$19="Less efficient is fine",-0.479 + 0.0553*(CX167) + -0.000521*(CX167)^2,IF(UI!$D$19="More efficient the better",0.099 + -0.00591*(CX167) + 0.000429*(CX167)^2,0.0238*(CX167) + -0.238))</f>
        <v>0.3584916022</v>
      </c>
      <c r="CZ167" s="57">
        <v>0.5002065934529343</v>
      </c>
      <c r="DA167" s="57">
        <f t="shared" si="36"/>
        <v>23.28704606</v>
      </c>
      <c r="DB167" s="57">
        <f>IF(UI!$D$19="Less efficient is fine",-0.479 + 0.0553*(DA167) + -0.000521*(DA167)^2,IF(UI!$D$19="Efficient",0.099 + -0.00591*(DA167) + 0.000429*(DA167)^2,0.0238*(DA167) + -0.238))</f>
        <v>0.3162316961</v>
      </c>
      <c r="DC167" s="57">
        <v>0.7579435327664866</v>
      </c>
      <c r="DD167" s="57">
        <f t="shared" si="37"/>
        <v>21.97434899</v>
      </c>
      <c r="DE167" s="57">
        <f>IF(UI!$D$19="Less efficient is fine",-0.479 + 0.0553*(DD167) + -0.000521*(DD167)^2,IF(UI!$D$19="More efficient the better",0.099 + -0.00591*(DD167) + 0.000429*(DD167)^2,0.0238*(DD167) + -0.238))</f>
        <v>0.284989506</v>
      </c>
      <c r="DF167" s="57">
        <v>0.7225203821700947</v>
      </c>
      <c r="DG167" s="57">
        <f t="shared" si="38"/>
        <v>23.25819159</v>
      </c>
      <c r="DH167" s="57">
        <f>IF(UI!$D$19="Less efficient is fine",-0.479 + 0.0553*(DG167) + -0.000521*(DG167)^2,IF(UI!$D$19="More efficient the better",0.099 + -0.00591*(DG167) + 0.000429*(DG167)^2,0.0238*(DG167) + -0.238))</f>
        <v>0.3155449599</v>
      </c>
      <c r="DI167" s="57">
        <v>0.4512417654863904</v>
      </c>
      <c r="DJ167" s="57">
        <f t="shared" si="39"/>
        <v>31.79996533</v>
      </c>
      <c r="DK167" s="57">
        <f>IF(UI!$D$19="Less efficient is fine",-0.479 + 0.0553*(DJ167) + -0.000521*(DJ167)^2,IF(UI!$D$19="More efficient the better",0.099 + -0.00591*(DJ167) + 0.000429*(DJ167)^2,0.0238*(DJ167) + -0.238))</f>
        <v>0.5188391748</v>
      </c>
      <c r="DL167" s="57">
        <v>0.3834891370160878</v>
      </c>
      <c r="DM167" s="57">
        <f t="shared" si="40"/>
        <v>26.62731887</v>
      </c>
      <c r="DN167" s="57">
        <f>IF(UI!$D$19="Less efficient is fine",-0.479 + 0.0553*(DM167) + -0.000521*(DM167)^2,IF(UI!$D$19="More efficient the better",0.099 + -0.00591*(DM167) + 0.000429*(DM167)^2,0.0238*(DM167) + -0.238))</f>
        <v>0.3957301892</v>
      </c>
      <c r="DO167" s="57">
        <v>0.9781045487500926</v>
      </c>
      <c r="DP167" s="57">
        <f t="shared" si="41"/>
        <v>28.11663516</v>
      </c>
      <c r="DQ167" s="57">
        <f>IF(UI!$D$19="Less efficient is fine",-0.479 + 0.0553*(DP167) + -0.000521*(DP167)^2,IF(UI!$D$19="More efficient the better",0.099 + -0.00591*(DP167) + 0.000429*(DP167)^2,0.0238*(DP167) + -0.238))</f>
        <v>0.4311759169</v>
      </c>
      <c r="DR167" s="57">
        <v>0.6645517360797564</v>
      </c>
      <c r="DS167" s="57">
        <f t="shared" si="42"/>
        <v>22.9642181</v>
      </c>
      <c r="DT167" s="57">
        <f>IF(UI!$D$19="Less efficient is fine",-0.479 + 0.0553*(DS167) + -0.000521*(DS167)^2,IF(UI!$D$19="More efficient the better",0.099 + -0.00591*(DS167) + 0.000429*(DS167)^2,0.0238*(DS167) + -0.238))</f>
        <v>0.3085483907</v>
      </c>
      <c r="DU167" s="57">
        <v>0.3626106924593594</v>
      </c>
      <c r="DV167" s="57">
        <f t="shared" si="43"/>
        <v>26.27739897</v>
      </c>
      <c r="DW167" s="57">
        <f>IF(UI!$D$19="Less efficient is fine",-0.479 + 0.0553*(DV167) + -0.000521*(DV167)^2,IF(UI!$D$19="More efficient the better",0.099 + -0.00591*(DV167) + 0.000429*(DV167)^2,0.0238*(DV167) + -0.238))</f>
        <v>0.3874020954</v>
      </c>
      <c r="DX167" s="57">
        <v>0.4594169439857435</v>
      </c>
      <c r="DY167" s="99">
        <f t="shared" si="44"/>
        <v>31.79279117</v>
      </c>
      <c r="DZ167" s="57">
        <f>IF(UI!$D$19="Less efficient is fine",-0.479 + 0.0553*(DY167) + -0.000521*(DY167)^2,IF(UI!$D$19="More efficient the better",0.099 + -0.00591*(DY167) + 0.000429*(DY167)^2,0.0238*(DY167) + -0.238))</f>
        <v>0.5186684298</v>
      </c>
      <c r="EA167" s="57">
        <v>0.23190127375451897</v>
      </c>
      <c r="EB167" s="99">
        <f t="shared" si="45"/>
        <v>25.40515252</v>
      </c>
      <c r="EC167" s="57">
        <f>IF(UI!$D$19="Less efficient is fine",-0.479 + 0.0553*(EB167) + -0.000521*(EB167)^2,IF(UI!$D$19="More efficient the better",0.099 + -0.00591*(EB167) + 0.000429*(EB167)^2,0.0238*(EB167) + -0.238))</f>
        <v>0.36664263</v>
      </c>
      <c r="ED167" s="57">
        <v>0.6129884214541351</v>
      </c>
      <c r="EE167" s="99">
        <f t="shared" si="46"/>
        <v>21.83906192</v>
      </c>
      <c r="EF167" s="57">
        <f>IF(UI!$D$19="Less efficient is fine",-0.479 + 0.0553*(EE167) + -0.000521*(EE167)^2,IF(UI!$D$19="More efficient the better",0.099 + -0.00591*(EE167) + 0.000429*(EE167)^2,0.0238*(EE167) + -0.238))</f>
        <v>0.2817696737</v>
      </c>
      <c r="EG167" s="57">
        <v>0.6446851100124268</v>
      </c>
      <c r="EH167" s="99">
        <f t="shared" si="47"/>
        <v>18.51921828</v>
      </c>
      <c r="EI167" s="57">
        <f>IF(UI!$D$19="Less efficient is fine",-0.479 + 0.0553*(EH167) + -0.000521*(EH167)^2,IF(UI!$D$19="More efficient the better",0.099 + -0.00591*(EH167) + 0.000429*(EH167)^2,0.0238*(EH167) + -0.238))</f>
        <v>0.202757395</v>
      </c>
      <c r="EJ167" s="57">
        <v>0.2097569282441234</v>
      </c>
      <c r="EK167" s="99">
        <f t="shared" si="48"/>
        <v>20.61924723</v>
      </c>
      <c r="EL167" s="57">
        <f>IF(UI!$D$19="Less efficient is fine",-0.479 + 0.0553*(EK167) + -0.000521*(EK167)^2,IF(UI!$D$19="More efficient the better",0.099 + -0.00591*(EK167) + 0.000429*(EK167)^2,0.0238*(EK167) + -0.238))</f>
        <v>0.2527380842</v>
      </c>
      <c r="EM167" s="57">
        <v>0.495214567684757</v>
      </c>
      <c r="EN167" s="99">
        <f t="shared" si="49"/>
        <v>20.99040612</v>
      </c>
      <c r="EO167" s="57">
        <f>IF(UI!$D$19="Less efficient is fine",-0.479 + 0.0553*(EN167) + -0.000521*(EN167)^2,IF(UI!$D$19="More efficient the better",0.099 + -0.00591*(EN167) + 0.000429*(EN167)^2,0.0238*(EN167) + -0.238))</f>
        <v>0.2615716658</v>
      </c>
      <c r="EP167" s="57">
        <v>0.43929622055298445</v>
      </c>
      <c r="EQ167" s="99">
        <f t="shared" si="50"/>
        <v>37.65399037</v>
      </c>
      <c r="ER167" s="57">
        <f>IF(UI!$D$19="Less efficient is fine",-0.479 + 0.0553*(EQ167) + -0.000521*(EQ167)^2,IF(UI!$D$19="More efficient the better",0.099 + -0.00591*(EQ167) + 0.000429*(EQ167)^2,0.0238*(EQ167) + -0.238))</f>
        <v>0.6581649709</v>
      </c>
      <c r="ES167" s="57">
        <v>0.548360361434811</v>
      </c>
      <c r="ET167" s="99">
        <f t="shared" si="51"/>
        <v>16.72972128</v>
      </c>
      <c r="EU167" s="57">
        <f>IF(UI!$D$19="Less efficient is fine",-0.479 + 0.0553*(ET167) + -0.000521*(ET167)^2,IF(UI!$D$19="More efficient the better",0.099 + -0.00591*(ET167) + 0.000429*(ET167)^2,0.0238*(ET167) + -0.238))</f>
        <v>0.1601673665</v>
      </c>
      <c r="EV167" s="57">
        <v>0.3714899010972328</v>
      </c>
      <c r="EW167" s="99">
        <f t="shared" si="52"/>
        <v>19.87883243</v>
      </c>
      <c r="EX167" s="57">
        <f>IF(UI!$D$19="Less efficient is fine",-0.479 + 0.0553*(EW167) + -0.000521*(EW167)^2,IF(UI!$D$19="More efficient the better",0.099 + -0.00591*(EW167) + 0.000429*(EW167)^2,0.0238*(EW167) + -0.238))</f>
        <v>0.2351162118</v>
      </c>
      <c r="EY167" s="57">
        <v>0.5858376926137467</v>
      </c>
      <c r="EZ167" s="99">
        <f t="shared" si="53"/>
        <v>10.90444467</v>
      </c>
      <c r="FA167" s="57">
        <f>IF(UI!$D$19="Less efficient is fine",-0.479 + 0.0553*(EZ167) + -0.000521*(EZ167)^2,IF(UI!$D$19="More efficient the better",0.099 + -0.00591*(EZ167) + 0.000429*(EZ167)^2,0.0238*(EZ167) + -0.238))</f>
        <v>0.02152578318</v>
      </c>
      <c r="FB167" s="57">
        <v>0.507783789791466</v>
      </c>
      <c r="FC167" s="99">
        <f t="shared" si="54"/>
        <v>8.879143384</v>
      </c>
      <c r="FD167" s="57">
        <f>IF(UI!$D$19="Less efficient is fine",-0.479 + 0.0553*(FC167) + -0.000521*(FC167)^2,IF(UI!$D$19="More efficient the better",0.099 + -0.00591*(FC167) + 0.000429*(FC167)^2,0.0238*(FC167) + -0.238))</f>
        <v>-0.02667638747</v>
      </c>
      <c r="FE167" s="57">
        <v>0.265170977170176</v>
      </c>
      <c r="FF167" s="57">
        <f t="shared" si="55"/>
        <v>36.10307258</v>
      </c>
      <c r="FG167" s="57">
        <f>IF(UI!$D$19="Less efficient is fine",-0.479 + 0.0553*(FF167) + -0.000521*(FF167)^2,IF(UI!$D$19="More efficient the better",0.099 + -0.00591*(FF167) + 0.000429*(FF167)^2,0.0238*(FF167) + -0.238))</f>
        <v>0.6212531274</v>
      </c>
    </row>
    <row r="168" ht="15.75" customHeight="1">
      <c r="A168" s="57">
        <f t="shared" si="1"/>
        <v>0.6719758294</v>
      </c>
      <c r="B168" s="57">
        <v>0.6024339582159716</v>
      </c>
      <c r="C168" s="57">
        <f t="shared" si="2"/>
        <v>26.89615407</v>
      </c>
      <c r="D168" s="57">
        <f>IF(UI!$D$19="Less efficient is fine",-0.479 + 0.0553*(C168) + -0.000521*(C168)^2,IF(UI!$D$19="More efficient the better",0.099 + -0.00591*(C168) + 0.000429*(C168)^2,0.0238*(C168) + -0.238))</f>
        <v>0.4021284668</v>
      </c>
      <c r="E168" s="57">
        <v>0.5040879877220062</v>
      </c>
      <c r="F168" s="57">
        <f t="shared" si="3"/>
        <v>18.86545901</v>
      </c>
      <c r="G168" s="57">
        <f>IF(UI!$D$19="Less efficient is fine",-0.479 + 0.0553*(F168) + -0.000521*(F168)^2,IF(UI!$D$19="More efficient the better",0.099 + -0.00591*(F168) + 0.000429*(F168)^2,0.0238*(F168) + -0.238))</f>
        <v>0.2109979244</v>
      </c>
      <c r="H168" s="57">
        <v>0.47211113604301624</v>
      </c>
      <c r="I168" s="57">
        <f t="shared" si="4"/>
        <v>33.42927751</v>
      </c>
      <c r="J168" s="57">
        <f>IF(UI!$D$19="Less efficient is fine",-0.479 + 0.0553*(I168) + -0.000521*(I168)^2,IF(UI!$D$19="More efficient the better",0.099 + -0.00591*(I168) + 0.000429*(I168)^2,0.0238*(I168) + -0.238))</f>
        <v>0.5576168046</v>
      </c>
      <c r="K168" s="57">
        <v>0.9631698266924662</v>
      </c>
      <c r="L168" s="99">
        <f t="shared" si="5"/>
        <v>21.84579438</v>
      </c>
      <c r="M168" s="57">
        <f>IF(UI!$D$19="Less efficient is fine",-0.479 + 0.0553*(L168) + -0.000521*(L168)^2,IF(UI!$D$19="More efficient the better",0.099 + -0.00591*(L168) + 0.000429*(L168)^2,0.0238*(L168) + -0.238))</f>
        <v>0.2819299063</v>
      </c>
      <c r="N168" s="57">
        <v>0.021614337123242566</v>
      </c>
      <c r="O168" s="57">
        <f t="shared" si="6"/>
        <v>22.93561779</v>
      </c>
      <c r="P168" s="57">
        <f>IF(UI!$D$19="Less efficient is fine",-0.479 + 0.0553*(O168) + -0.000521*(O168)^2,IF(UI!$D$19="More efficient the better",0.099 + -0.00591*(O168) + 0.000429*(O168)^2,0.0238*(O168) + -0.238))</f>
        <v>0.3078677035</v>
      </c>
      <c r="Q168" s="57">
        <v>0.7039177244254237</v>
      </c>
      <c r="R168" s="57">
        <f t="shared" si="7"/>
        <v>19.17116713</v>
      </c>
      <c r="S168" s="57">
        <f>IF(UI!$D$19="Less efficient is fine",-0.479 + 0.0553*(R168) + -0.000521*(R168)^2,IF(UI!$D$19="More efficient the better",0.099 + -0.00591*(R168) + 0.000429*(R168)^2,0.0238*(R168) + -0.238))</f>
        <v>0.2182737776</v>
      </c>
      <c r="T168" s="57">
        <v>0.343028015076286</v>
      </c>
      <c r="U168" s="57">
        <f t="shared" si="8"/>
        <v>26.14142497</v>
      </c>
      <c r="V168" s="57">
        <f>IF(UI!$D$19="Less efficient is fine",-0.479 + 0.0553*(U168) + -0.000521*(U168)^2,IF(UI!$D$19="More efficient the better",0.099 + -0.00591*(U168) + 0.000429*(U168)^2,0.0238*(U168) + -0.238))</f>
        <v>0.3841659142</v>
      </c>
      <c r="W168" s="57">
        <v>0.4179074084460994</v>
      </c>
      <c r="X168" s="57">
        <f t="shared" si="9"/>
        <v>21.65691633</v>
      </c>
      <c r="Y168" s="57">
        <f>IF(UI!$D$19="Less efficient is fine",-0.479 + 0.0553*(X168) + -0.000521*(X168)^2,IF(UI!$D$19="More efficient the better",0.099 + -0.00591*(X168) + 0.000429*(X168)^2,0.0238*(X168) + -0.238))</f>
        <v>0.2774346087</v>
      </c>
      <c r="Z168" s="57">
        <v>0.4108158505257562</v>
      </c>
      <c r="AA168" s="57">
        <f t="shared" si="10"/>
        <v>25.71931707</v>
      </c>
      <c r="AB168" s="57">
        <f>IF(UI!$D$19="Less efficient is fine",-0.479 + 0.0553*(AA168) + -0.000521*(AA168)^2,IF(UI!$D$19="More efficient the better",0.099 + -0.00591*(AA168) + 0.000429*(AA168)^2,0.0238*(AA168) + -0.238))</f>
        <v>0.3741197462</v>
      </c>
      <c r="AC168" s="57">
        <v>0.517848720276044</v>
      </c>
      <c r="AD168" s="57">
        <f t="shared" si="11"/>
        <v>21.99992139</v>
      </c>
      <c r="AE168" s="57">
        <f>IF(UI!$D$19="Less efficient is fine",-0.479 + 0.0553*(AD168) + -0.000521*(AD168)^2,IF(UI!$D$19="More efficient the better",0.099 + -0.00591*(AD168) + 0.000429*(AD168)^2,0.0238*(AD168) + -0.238))</f>
        <v>0.2855981291</v>
      </c>
      <c r="AF168" s="57">
        <v>0.37068216293621514</v>
      </c>
      <c r="AG168" s="57">
        <f t="shared" si="12"/>
        <v>26.18788936</v>
      </c>
      <c r="AH168" s="57">
        <f>IF(UI!$D$19="Less efficient is fine",-0.479 + 0.0553*(AG168) + -0.000521*(AG168)^2,IF(UI!$D$19="More efficient the better",0.099 + -0.00591*(AG168) + 0.000429*(AG168)^2,0.0238*(AG168) + -0.238))</f>
        <v>0.3852717667</v>
      </c>
      <c r="AI168" s="57">
        <v>0.8034925555033151</v>
      </c>
      <c r="AJ168" s="57">
        <f t="shared" si="13"/>
        <v>24.39317854</v>
      </c>
      <c r="AK168" s="57">
        <f>IF(UI!$D$19="Less efficient is fine",-0.479 + 0.0553*(AJ168) + -0.000521*(AJ168)^2,IF(UI!$D$19="More efficient the better",0.099 + -0.00591*(AJ168) + 0.000429*(AJ168)^2,0.0238*(AJ168) + -0.238))</f>
        <v>0.3425576491</v>
      </c>
      <c r="AL168" s="57">
        <v>0.8732736421667724</v>
      </c>
      <c r="AM168" s="57">
        <f t="shared" si="14"/>
        <v>23.05995192</v>
      </c>
      <c r="AN168" s="57">
        <f>IF(UI!$D$19="Less efficient is fine",-0.479 + 0.0553*(AM168) + -0.000521*(AM168)^2,IF(UI!$D$19="More efficient the better",0.099 + -0.00591*(AM168) + 0.000429*(AM168)^2,0.0238*(AM168) + -0.238))</f>
        <v>0.3108268558</v>
      </c>
      <c r="AO168" s="57">
        <v>0.5823041137650083</v>
      </c>
      <c r="AP168" s="57">
        <f t="shared" si="15"/>
        <v>17.57464769</v>
      </c>
      <c r="AQ168" s="57">
        <f>IF(UI!$D$19="Less efficient is fine",-0.479 + 0.0553*(AP168) + -0.000521*(AP168)^2,IF(UI!$D$19="More efficient the better",0.099 + -0.00591*(AP168) + 0.000429*(AP168)^2,0.0238*(AP168) + -0.238))</f>
        <v>0.1802766149</v>
      </c>
      <c r="AR168" s="57">
        <v>0.35576608559142253</v>
      </c>
      <c r="AS168" s="57">
        <f t="shared" si="16"/>
        <v>29.63938015</v>
      </c>
      <c r="AT168" s="57">
        <f>IF(UI!$D$19="Less efficient is fine",-0.479 + 0.0553*(AS168) + -0.000521*(AS168)^2,IF(UI!$D$19="More efficient the better",0.099 + -0.00591*(AS168) + 0.000429*(AS168)^2,0.0238*(AS168) + -0.238))</f>
        <v>0.4674172476</v>
      </c>
      <c r="AU168" s="57">
        <v>0.15327308998906986</v>
      </c>
      <c r="AV168" s="57">
        <f t="shared" si="17"/>
        <v>24.93783144</v>
      </c>
      <c r="AW168" s="57">
        <f>IF(UI!$D$19="Less efficient is fine",-0.479 + 0.0553*(AV168) + -0.000521*(AV168)^2,IF(UI!$D$19="More efficient the better",0.099 + -0.00591*(AV168) + 0.000429*(AV168)^2,0.0238*(AV168) + -0.238))</f>
        <v>0.3555203884</v>
      </c>
      <c r="AX168" s="57">
        <v>0.9859046578424264</v>
      </c>
      <c r="AY168" s="57">
        <f t="shared" si="18"/>
        <v>30.13222132</v>
      </c>
      <c r="AZ168" s="57">
        <f>IF(UI!$D$19="Less efficient is fine",-0.479 + 0.0553*(AY168) + -0.000521*(AY168)^2,IF(UI!$D$19="More efficient the better",0.099 + -0.00591*(AY168) + 0.000429*(AY168)^2,0.0238*(AY168) + -0.238))</f>
        <v>0.4791468675</v>
      </c>
      <c r="BA168" s="57">
        <v>0.7983921236071394</v>
      </c>
      <c r="BB168" s="57">
        <f t="shared" si="19"/>
        <v>20.04324029</v>
      </c>
      <c r="BC168" s="57">
        <f>IF(UI!$D$19="Less efficient is fine",-0.479 + 0.0553*(BB168) + -0.000521*(BB168)^2,IF(UI!$D$19="More efficient the better",0.099 + -0.00591*(BB168) + 0.000429*(BB168)^2,0.0238*(BB168) + -0.238))</f>
        <v>0.2390291189</v>
      </c>
      <c r="BD168" s="57">
        <v>0.4958072353558458</v>
      </c>
      <c r="BE168" s="57">
        <f t="shared" si="20"/>
        <v>22.97899204</v>
      </c>
      <c r="BF168" s="57">
        <f>IF(UI!$D$19="Less efficient is fine",-0.479 + 0.0553*(BE168) + -0.000521*(BE168)^2,IF(UI!$D$19="More efficient the better",0.099 + -0.00591*(BE168) + 0.000429*(BE168)^2,0.0238*(BE168) + -0.238))</f>
        <v>0.3089000106</v>
      </c>
      <c r="BG168" s="57">
        <v>0.4798286256915636</v>
      </c>
      <c r="BH168" s="57">
        <f t="shared" si="21"/>
        <v>27.89810487</v>
      </c>
      <c r="BI168" s="57">
        <f>IF(UI!$D$19="Less efficient is fine",-0.479 + 0.0553*(BH168) + -0.000521*(BH168)^2,IF(UI!$D$19="More efficient the better",0.099 + -0.00591*(BH168) + 0.000429*(BH168)^2,0.0238*(BH168) + -0.238))</f>
        <v>0.4259748958</v>
      </c>
      <c r="BJ168" s="57">
        <v>0.4050462759010537</v>
      </c>
      <c r="BK168" s="57">
        <f t="shared" si="22"/>
        <v>16.25012854</v>
      </c>
      <c r="BL168" s="57">
        <f>IF(UI!$D$19="Less efficient is fine",-0.479 + 0.0553*(BK168) + -0.000521*(BK168)^2,IF(UI!$D$19="More efficient the better",0.099 + -0.00591*(BK168) + 0.000429*(BK168)^2,0.0238*(BK168) + -0.238))</f>
        <v>0.1487530593</v>
      </c>
      <c r="BM168" s="57">
        <v>0.6735866805097771</v>
      </c>
      <c r="BN168" s="57">
        <f t="shared" si="23"/>
        <v>23.88414237</v>
      </c>
      <c r="BO168" s="57">
        <f>IF(UI!$D$19="Less efficient is fine",-0.479 + 0.0553*(BN168) + -0.000521*(BN168)^2,IF(UI!$D$19="More efficient the better",0.099 + -0.00591*(BN168) + 0.000429*(BN168)^2,0.0238*(BN168) + -0.238))</f>
        <v>0.3304425883</v>
      </c>
      <c r="BP168" s="57">
        <v>0.421182732342095</v>
      </c>
      <c r="BQ168" s="57">
        <f t="shared" si="24"/>
        <v>24.13012114</v>
      </c>
      <c r="BR168" s="57">
        <f>IF(UI!$D$19="Less efficient is fine",-0.479 + 0.0553*(BQ168) + -0.000521*(BQ168)^2,IF(UI!$D$19="More efficient the better",0.099 + -0.00591*(BQ168) + 0.000429*(BQ168)^2,0.0238*(BQ168) + -0.238))</f>
        <v>0.3362968832</v>
      </c>
      <c r="BS168" s="57">
        <v>0.1950531909216917</v>
      </c>
      <c r="BT168" s="57">
        <f t="shared" si="25"/>
        <v>22.56146242</v>
      </c>
      <c r="BU168" s="57">
        <f>IF(UI!$D$19="Less efficient is fine",-0.479 + 0.0553*(BT168) + -0.000521*(BT168)^2,IF(UI!$D$19="More efficient the better",0.099 + -0.00591*(BT168) + 0.000429*(BT168)^2,0.0238*(BT168) + -0.238))</f>
        <v>0.2989628056</v>
      </c>
      <c r="BV168" s="57">
        <v>0.4799250854399919</v>
      </c>
      <c r="BW168" s="57">
        <f t="shared" si="26"/>
        <v>16.9391583</v>
      </c>
      <c r="BX168" s="57">
        <f>IF(UI!$D$19="Less efficient is fine",-0.479 + 0.0553*(BW168) + -0.000521*(BW168)^2,IF(UI!$D$19="More efficient the better",0.099 + -0.00591*(BW168) + 0.000429*(BW168)^2,0.0238*(BW168) + -0.238))</f>
        <v>0.1651519676</v>
      </c>
      <c r="BY168" s="57">
        <v>0.6406337446312447</v>
      </c>
      <c r="BZ168" s="57">
        <f t="shared" si="27"/>
        <v>23.8439053</v>
      </c>
      <c r="CA168" s="57">
        <f>IF(UI!$D$19="Less efficient is fine",-0.479 + 0.0553*(BZ168) + -0.000521*(BZ168)^2,IF(UI!$D$19="More efficient the better",0.099 + -0.00591*(BZ168) + 0.000429*(BZ168)^2,0.0238*(BZ168) + -0.238))</f>
        <v>0.3294849461</v>
      </c>
      <c r="CB168" s="57">
        <v>0.3700471913213409</v>
      </c>
      <c r="CC168" s="57">
        <f t="shared" si="28"/>
        <v>25.01100584</v>
      </c>
      <c r="CD168" s="57">
        <f>IF(UI!$D$19="Less efficient is fine",-0.479 + 0.0553*(CC168) + -0.000521*(CC168)^2,IF(UI!$D$19="More efficient the better",0.099 + -0.00591*(CC168) + 0.000429*(CC168)^2,0.0238*(CC168) + -0.238))</f>
        <v>0.3572619391</v>
      </c>
      <c r="CE168" s="57">
        <v>0.466729211509297</v>
      </c>
      <c r="CF168" s="57">
        <f t="shared" si="29"/>
        <v>17.4153913</v>
      </c>
      <c r="CG168" s="57">
        <f>IF(UI!$D$19="Less efficient is fine",-0.479 + 0.0553*(CF168) + -0.000521*(CF168)^2,IF(UI!$D$19="More efficient the better",0.099 + -0.00591*(CF168) + 0.000429*(CF168)^2,0.0238*(CF168) + -0.238))</f>
        <v>0.176486313</v>
      </c>
      <c r="CH168" s="57">
        <v>0.6900764315677033</v>
      </c>
      <c r="CI168" s="57">
        <f t="shared" si="30"/>
        <v>14.79247542</v>
      </c>
      <c r="CJ168" s="57">
        <f>IF(UI!$D$19="Less efficient is fine",-0.479 + 0.0553*(CI168) + -0.000521*(CI168)^2,IF(UI!$D$19="More efficient the better",0.099 + -0.00591*(CI168) + 0.000429*(CI168)^2,0.0238*(CI168) + -0.238))</f>
        <v>0.114060915</v>
      </c>
      <c r="CK168" s="57">
        <v>0.26739116915272654</v>
      </c>
      <c r="CL168" s="57">
        <f t="shared" si="31"/>
        <v>24.65644068</v>
      </c>
      <c r="CM168" s="57">
        <f>IF(UI!$D$19="Less efficient is fine",-0.479 + 0.0553*(CL168) + -0.000521*(CL168)^2,IF(UI!$D$19="More efficient the better",0.099 + -0.00591*(CL168) + 0.000429*(CL168)^2,0.0238*(CL168) + -0.238))</f>
        <v>0.3488232882</v>
      </c>
      <c r="CN168" s="57">
        <v>0.25039701466005704</v>
      </c>
      <c r="CO168" s="57">
        <f t="shared" si="32"/>
        <v>25.53834011</v>
      </c>
      <c r="CP168" s="57">
        <f>IF(UI!$D$19="Less efficient is fine",-0.479 + 0.0553*(CO168) + -0.000521*(CO168)^2,IF(UI!$D$19="More efficient the better",0.099 + -0.00591*(CO168) + 0.000429*(CO168)^2,0.0238*(CO168) + -0.238))</f>
        <v>0.3698124946</v>
      </c>
      <c r="CQ168" s="57">
        <v>0.046551374921073974</v>
      </c>
      <c r="CR168" s="57">
        <f t="shared" si="33"/>
        <v>19.67820088</v>
      </c>
      <c r="CS168" s="57">
        <f>IF(UI!$D$19="Less efficient is fine",-0.479 + 0.0553*(CR168) + -0.000521*(CR168)^2,IF(UI!$D$19="More efficient the better",0.099 + -0.00591*(CR168) + 0.000429*(CR168)^2,0.0238*(CR168) + -0.238))</f>
        <v>0.2303411809</v>
      </c>
      <c r="CT168" s="57">
        <v>0.18963438625362528</v>
      </c>
      <c r="CU168" s="57">
        <f t="shared" si="34"/>
        <v>18.53962003</v>
      </c>
      <c r="CV168" s="57">
        <f>IF(UI!$D$19="Less efficient is fine",-0.479 + 0.0553*(CU168) + -0.000521*(CU168)^2,IF(UI!$D$19="More efficient the better",0.099 + -0.00591*(CU168) + 0.000429*(CU168)^2,0.0238*(CU168) + -0.238))</f>
        <v>0.2032429566</v>
      </c>
      <c r="CW168" s="57">
        <v>0.01954038114138823</v>
      </c>
      <c r="CX168" s="57">
        <f t="shared" si="35"/>
        <v>23.88959847</v>
      </c>
      <c r="CY168" s="57">
        <f>IF(UI!$D$19="Less efficient is fine",-0.479 + 0.0553*(CX168) + -0.000521*(CX168)^2,IF(UI!$D$19="More efficient the better",0.099 + -0.00591*(CX168) + 0.000429*(CX168)^2,0.0238*(CX168) + -0.238))</f>
        <v>0.3305724436</v>
      </c>
      <c r="CZ168" s="57">
        <v>0.3918933542814167</v>
      </c>
      <c r="DA168" s="57">
        <f t="shared" si="36"/>
        <v>29.98392782</v>
      </c>
      <c r="DB168" s="57">
        <f>IF(UI!$D$19="Less efficient is fine",-0.479 + 0.0553*(DA168) + -0.000521*(DA168)^2,IF(UI!$D$19="Efficient",0.099 + -0.00591*(DA168) + 0.000429*(DA168)^2,0.0238*(DA168) + -0.238))</f>
        <v>0.475617482</v>
      </c>
      <c r="DC168" s="57">
        <v>0.4685791329608897</v>
      </c>
      <c r="DD168" s="57">
        <f t="shared" si="37"/>
        <v>24.90420805</v>
      </c>
      <c r="DE168" s="57">
        <f>IF(UI!$D$19="Less efficient is fine",-0.479 + 0.0553*(DD168) + -0.000521*(DD168)^2,IF(UI!$D$19="More efficient the better",0.099 + -0.00591*(DD168) + 0.000429*(DD168)^2,0.0238*(DD168) + -0.238))</f>
        <v>0.3547201516</v>
      </c>
      <c r="DF168" s="57">
        <v>0.13257171232299658</v>
      </c>
      <c r="DG168" s="57">
        <f t="shared" si="38"/>
        <v>25.05968318</v>
      </c>
      <c r="DH168" s="57">
        <f>IF(UI!$D$19="Less efficient is fine",-0.479 + 0.0553*(DG168) + -0.000521*(DG168)^2,IF(UI!$D$19="More efficient the better",0.099 + -0.00591*(DG168) + 0.000429*(DG168)^2,0.0238*(DG168) + -0.238))</f>
        <v>0.3584204596</v>
      </c>
      <c r="DI168" s="57">
        <v>0.8246030628397513</v>
      </c>
      <c r="DJ168" s="57">
        <f t="shared" si="39"/>
        <v>29.2991332</v>
      </c>
      <c r="DK168" s="57">
        <f>IF(UI!$D$19="Less efficient is fine",-0.479 + 0.0553*(DJ168) + -0.000521*(DJ168)^2,IF(UI!$D$19="More efficient the better",0.099 + -0.00591*(DJ168) + 0.000429*(DJ168)^2,0.0238*(DJ168) + -0.238))</f>
        <v>0.4593193701</v>
      </c>
      <c r="DL168" s="57">
        <v>0.11044101502795156</v>
      </c>
      <c r="DM168" s="57">
        <f t="shared" si="40"/>
        <v>25.40994265</v>
      </c>
      <c r="DN168" s="57">
        <f>IF(UI!$D$19="Less efficient is fine",-0.479 + 0.0553*(DM168) + -0.000521*(DM168)^2,IF(UI!$D$19="More efficient the better",0.099 + -0.00591*(DM168) + 0.000429*(DM168)^2,0.0238*(DM168) + -0.238))</f>
        <v>0.366756635</v>
      </c>
      <c r="DO168" s="57">
        <v>0.6134171324543887</v>
      </c>
      <c r="DP168" s="57">
        <f t="shared" si="41"/>
        <v>22.0863141</v>
      </c>
      <c r="DQ168" s="57">
        <f>IF(UI!$D$19="Less efficient is fine",-0.479 + 0.0553*(DP168) + -0.000521*(DP168)^2,IF(UI!$D$19="More efficient the better",0.099 + -0.00591*(DP168) + 0.000429*(DP168)^2,0.0238*(DP168) + -0.238))</f>
        <v>0.2876542756</v>
      </c>
      <c r="DR168" s="57">
        <v>0.36507647746266014</v>
      </c>
      <c r="DS168" s="57">
        <f t="shared" si="42"/>
        <v>26.99071458</v>
      </c>
      <c r="DT168" s="57">
        <f>IF(UI!$D$19="Less efficient is fine",-0.479 + 0.0553*(DS168) + -0.000521*(DS168)^2,IF(UI!$D$19="More efficient the better",0.099 + -0.00591*(DS168) + 0.000429*(DS168)^2,0.0238*(DS168) + -0.238))</f>
        <v>0.404379007</v>
      </c>
      <c r="DU168" s="57">
        <v>0.7314382402279699</v>
      </c>
      <c r="DV168" s="57">
        <f t="shared" si="43"/>
        <v>23.37932257</v>
      </c>
      <c r="DW168" s="57">
        <f>IF(UI!$D$19="Less efficient is fine",-0.479 + 0.0553*(DV168) + -0.000521*(DV168)^2,IF(UI!$D$19="More efficient the better",0.099 + -0.00591*(DV168) + 0.000429*(DV168)^2,0.0238*(DV168) + -0.238))</f>
        <v>0.3184278772</v>
      </c>
      <c r="DX168" s="57">
        <v>0.7476862721638406</v>
      </c>
      <c r="DY168" s="99">
        <f t="shared" si="44"/>
        <v>28.01443419</v>
      </c>
      <c r="DZ168" s="57">
        <f>IF(UI!$D$19="Less efficient is fine",-0.479 + 0.0553*(DY168) + -0.000521*(DY168)^2,IF(UI!$D$19="More efficient the better",0.099 + -0.00591*(DY168) + 0.000429*(DY168)^2,0.0238*(DY168) + -0.238))</f>
        <v>0.4287435337</v>
      </c>
      <c r="EA168" s="57">
        <v>0.6491667223488369</v>
      </c>
      <c r="EB168" s="99">
        <f t="shared" si="45"/>
        <v>22.26732385</v>
      </c>
      <c r="EC168" s="57">
        <f>IF(UI!$D$19="Less efficient is fine",-0.479 + 0.0553*(EB168) + -0.000521*(EB168)^2,IF(UI!$D$19="More efficient the better",0.099 + -0.00591*(EB168) + 0.000429*(EB168)^2,0.0238*(EB168) + -0.238))</f>
        <v>0.2919623077</v>
      </c>
      <c r="ED168" s="57">
        <v>0.2434259866678976</v>
      </c>
      <c r="EE168" s="99">
        <f t="shared" si="46"/>
        <v>25.74436947</v>
      </c>
      <c r="EF168" s="57">
        <f>IF(UI!$D$19="Less efficient is fine",-0.479 + 0.0553*(EE168) + -0.000521*(EE168)^2,IF(UI!$D$19="More efficient the better",0.099 + -0.00591*(EE168) + 0.000429*(EE168)^2,0.0238*(EE168) + -0.238))</f>
        <v>0.3747159933</v>
      </c>
      <c r="EG168" s="57">
        <v>0.29572416018603176</v>
      </c>
      <c r="EH168" s="99">
        <f t="shared" si="47"/>
        <v>21.69169871</v>
      </c>
      <c r="EI168" s="57">
        <f>IF(UI!$D$19="Less efficient is fine",-0.479 + 0.0553*(EH168) + -0.000521*(EH168)^2,IF(UI!$D$19="More efficient the better",0.099 + -0.00591*(EH168) + 0.000429*(EH168)^2,0.0238*(EH168) + -0.238))</f>
        <v>0.2782624292</v>
      </c>
      <c r="EJ168" s="57">
        <v>0.9803467439892825</v>
      </c>
      <c r="EK168" s="99">
        <f t="shared" si="48"/>
        <v>22.54647841</v>
      </c>
      <c r="EL168" s="57">
        <f>IF(UI!$D$19="Less efficient is fine",-0.479 + 0.0553*(EK168) + -0.000521*(EK168)^2,IF(UI!$D$19="More efficient the better",0.099 + -0.00591*(EK168) + 0.000429*(EK168)^2,0.0238*(EK168) + -0.238))</f>
        <v>0.2986061861</v>
      </c>
      <c r="EM168" s="57">
        <v>0.4564712147512743</v>
      </c>
      <c r="EN168" s="99">
        <f t="shared" si="49"/>
        <v>20.91096042</v>
      </c>
      <c r="EO168" s="57">
        <f>IF(UI!$D$19="Less efficient is fine",-0.479 + 0.0553*(EN168) + -0.000521*(EN168)^2,IF(UI!$D$19="More efficient the better",0.099 + -0.00591*(EN168) + 0.000429*(EN168)^2,0.0238*(EN168) + -0.238))</f>
        <v>0.2596808579</v>
      </c>
      <c r="EP168" s="57">
        <v>0.6981672088509929</v>
      </c>
      <c r="EQ168" s="99">
        <f t="shared" si="50"/>
        <v>34.28686402</v>
      </c>
      <c r="ER168" s="57">
        <f>IF(UI!$D$19="Less efficient is fine",-0.479 + 0.0553*(EQ168) + -0.000521*(EQ168)^2,IF(UI!$D$19="More efficient the better",0.099 + -0.00591*(EQ168) + 0.000429*(EQ168)^2,0.0238*(EQ168) + -0.238))</f>
        <v>0.5780273636</v>
      </c>
      <c r="ES168" s="57">
        <v>0.8499192617057678</v>
      </c>
      <c r="ET168" s="99">
        <f t="shared" si="51"/>
        <v>18.96191419</v>
      </c>
      <c r="EU168" s="57">
        <f>IF(UI!$D$19="Less efficient is fine",-0.479 + 0.0553*(ET168) + -0.000521*(ET168)^2,IF(UI!$D$19="More efficient the better",0.099 + -0.00591*(ET168) + 0.000429*(ET168)^2,0.0238*(ET168) + -0.238))</f>
        <v>0.2132935577</v>
      </c>
      <c r="EV168" s="57">
        <v>0.5661202220633073</v>
      </c>
      <c r="EW168" s="99">
        <f t="shared" si="52"/>
        <v>16.05288767</v>
      </c>
      <c r="EX168" s="57">
        <f>IF(UI!$D$19="Less efficient is fine",-0.479 + 0.0553*(EW168) + -0.000521*(EW168)^2,IF(UI!$D$19="More efficient the better",0.099 + -0.00591*(EW168) + 0.000429*(EW168)^2,0.0238*(EW168) + -0.238))</f>
        <v>0.1440587266</v>
      </c>
      <c r="EY168" s="57">
        <v>0.5299258305280229</v>
      </c>
      <c r="EZ168" s="99">
        <f t="shared" si="53"/>
        <v>10.63674389</v>
      </c>
      <c r="FA168" s="57">
        <f>IF(UI!$D$19="Less efficient is fine",-0.479 + 0.0553*(EZ168) + -0.000521*(EZ168)^2,IF(UI!$D$19="More efficient the better",0.099 + -0.00591*(EZ168) + 0.000429*(EZ168)^2,0.0238*(EZ168) + -0.238))</f>
        <v>0.01515450463</v>
      </c>
      <c r="FB168" s="57">
        <v>0.6867305436585626</v>
      </c>
      <c r="FC168" s="99">
        <f t="shared" si="54"/>
        <v>9.712478708</v>
      </c>
      <c r="FD168" s="57">
        <f>IF(UI!$D$19="Less efficient is fine",-0.479 + 0.0553*(FC168) + -0.000521*(FC168)^2,IF(UI!$D$19="More efficient the better",0.099 + -0.00591*(FC168) + 0.000429*(FC168)^2,0.0238*(FC168) + -0.238))</f>
        <v>-0.006843006744</v>
      </c>
      <c r="FE168" s="57">
        <v>0.11312517704143188</v>
      </c>
      <c r="FF168" s="57">
        <f t="shared" si="55"/>
        <v>32.94572265</v>
      </c>
      <c r="FG168" s="57">
        <f>IF(UI!$D$19="Less efficient is fine",-0.479 + 0.0553*(FF168) + -0.000521*(FF168)^2,IF(UI!$D$19="More efficient the better",0.099 + -0.00591*(FF168) + 0.000429*(FF168)^2,0.0238*(FF168) + -0.238))</f>
        <v>0.5461081991</v>
      </c>
    </row>
    <row r="169" ht="15.75" customHeight="1">
      <c r="A169" s="57">
        <f t="shared" si="1"/>
        <v>0.6654647377</v>
      </c>
      <c r="B169" s="57">
        <v>0.7239457768609929</v>
      </c>
      <c r="C169" s="57">
        <f t="shared" si="2"/>
        <v>28.91407014</v>
      </c>
      <c r="D169" s="57">
        <f>IF(UI!$D$19="Less efficient is fine",-0.479 + 0.0553*(C169) + -0.000521*(C169)^2,IF(UI!$D$19="More efficient the better",0.099 + -0.00591*(C169) + 0.000429*(C169)^2,0.0238*(C169) + -0.238))</f>
        <v>0.4501548692</v>
      </c>
      <c r="E169" s="57">
        <v>0.039143018605603985</v>
      </c>
      <c r="F169" s="57">
        <f t="shared" si="3"/>
        <v>21.39898211</v>
      </c>
      <c r="G169" s="57">
        <f>IF(UI!$D$19="Less efficient is fine",-0.479 + 0.0553*(F169) + -0.000521*(F169)^2,IF(UI!$D$19="More efficient the better",0.099 + -0.00591*(F169) + 0.000429*(F169)^2,0.0238*(F169) + -0.238))</f>
        <v>0.2712957741</v>
      </c>
      <c r="H169" s="57">
        <v>0.9542120794412808</v>
      </c>
      <c r="I169" s="57">
        <f t="shared" si="4"/>
        <v>33.23061799</v>
      </c>
      <c r="J169" s="57">
        <f>IF(UI!$D$19="Less efficient is fine",-0.479 + 0.0553*(I169) + -0.000521*(I169)^2,IF(UI!$D$19="More efficient the better",0.099 + -0.00591*(I169) + 0.000429*(I169)^2,0.0238*(I169) + -0.238))</f>
        <v>0.5528887083</v>
      </c>
      <c r="K169" s="57">
        <v>0.3324435585614577</v>
      </c>
      <c r="L169" s="99">
        <f t="shared" si="5"/>
        <v>20.44621832</v>
      </c>
      <c r="M169" s="57">
        <f>IF(UI!$D$19="Less efficient is fine",-0.479 + 0.0553*(L169) + -0.000521*(L169)^2,IF(UI!$D$19="More efficient the better",0.099 + -0.00591*(L169) + 0.000429*(L169)^2,0.0238*(L169) + -0.238))</f>
        <v>0.2486199959</v>
      </c>
      <c r="N169" s="57">
        <v>0.0659877349526039</v>
      </c>
      <c r="O169" s="57">
        <f t="shared" si="6"/>
        <v>23.63477927</v>
      </c>
      <c r="P169" s="57">
        <f>IF(UI!$D$19="Less efficient is fine",-0.479 + 0.0553*(O169) + -0.000521*(O169)^2,IF(UI!$D$19="More efficient the better",0.099 + -0.00591*(O169) + 0.000429*(O169)^2,0.0238*(O169) + -0.238))</f>
        <v>0.3245077467</v>
      </c>
      <c r="Q169" s="57">
        <v>0.423194295055734</v>
      </c>
      <c r="R169" s="57">
        <f t="shared" si="7"/>
        <v>22.2199783</v>
      </c>
      <c r="S169" s="57">
        <f>IF(UI!$D$19="Less efficient is fine",-0.479 + 0.0553*(R169) + -0.000521*(R169)^2,IF(UI!$D$19="More efficient the better",0.099 + -0.00591*(R169) + 0.000429*(R169)^2,0.0238*(R169) + -0.238))</f>
        <v>0.2908354835</v>
      </c>
      <c r="T169" s="57">
        <v>0.11939978414055463</v>
      </c>
      <c r="U169" s="57">
        <f t="shared" si="8"/>
        <v>24.44335614</v>
      </c>
      <c r="V169" s="57">
        <f>IF(UI!$D$19="Less efficient is fine",-0.479 + 0.0553*(U169) + -0.000521*(U169)^2,IF(UI!$D$19="More efficient the better",0.099 + -0.00591*(U169) + 0.000429*(U169)^2,0.0238*(U169) + -0.238))</f>
        <v>0.343751876</v>
      </c>
      <c r="W169" s="57">
        <v>0.2065612280469451</v>
      </c>
      <c r="X169" s="57">
        <f t="shared" si="9"/>
        <v>20.57098411</v>
      </c>
      <c r="Y169" s="57">
        <f>IF(UI!$D$19="Less efficient is fine",-0.479 + 0.0553*(X169) + -0.000521*(X169)^2,IF(UI!$D$19="More efficient the better",0.099 + -0.00591*(X169) + 0.000429*(X169)^2,0.0238*(X169) + -0.238))</f>
        <v>0.2515894218</v>
      </c>
      <c r="Z169" s="57">
        <v>0.17721387184077075</v>
      </c>
      <c r="AA169" s="57">
        <f t="shared" si="10"/>
        <v>24.78601503</v>
      </c>
      <c r="AB169" s="57">
        <f>IF(UI!$D$19="Less efficient is fine",-0.479 + 0.0553*(AA169) + -0.000521*(AA169)^2,IF(UI!$D$19="More efficient the better",0.099 + -0.00591*(AA169) + 0.000429*(AA169)^2,0.0238*(AA169) + -0.238))</f>
        <v>0.3519071578</v>
      </c>
      <c r="AC169" s="57">
        <v>0.4067491603588378</v>
      </c>
      <c r="AD169" s="57">
        <f t="shared" si="11"/>
        <v>27.70582425</v>
      </c>
      <c r="AE169" s="57">
        <f>IF(UI!$D$19="Less efficient is fine",-0.479 + 0.0553*(AD169) + -0.000521*(AD169)^2,IF(UI!$D$19="More efficient the better",0.099 + -0.00591*(AD169) + 0.000429*(AD169)^2,0.0238*(AD169) + -0.238))</f>
        <v>0.4213986172</v>
      </c>
      <c r="AF169" s="57">
        <v>0.7701353194003215</v>
      </c>
      <c r="AG169" s="57">
        <f t="shared" si="12"/>
        <v>22.52554883</v>
      </c>
      <c r="AH169" s="57">
        <f>IF(UI!$D$19="Less efficient is fine",-0.479 + 0.0553*(AG169) + -0.000521*(AG169)^2,IF(UI!$D$19="More efficient the better",0.099 + -0.00591*(AG169) + 0.000429*(AG169)^2,0.0238*(AG169) + -0.238))</f>
        <v>0.2981080622</v>
      </c>
      <c r="AI169" s="57">
        <v>0.9584058092612278</v>
      </c>
      <c r="AJ169" s="57">
        <f t="shared" si="13"/>
        <v>26.8805254</v>
      </c>
      <c r="AK169" s="57">
        <f>IF(UI!$D$19="Less efficient is fine",-0.479 + 0.0553*(AJ169) + -0.000521*(AJ169)^2,IF(UI!$D$19="More efficient the better",0.099 + -0.00591*(AJ169) + 0.000429*(AJ169)^2,0.0238*(AJ169) + -0.238))</f>
        <v>0.4017565044</v>
      </c>
      <c r="AL169" s="57">
        <v>0.8053974826104017</v>
      </c>
      <c r="AM169" s="57">
        <f t="shared" si="14"/>
        <v>22.11749978</v>
      </c>
      <c r="AN169" s="57">
        <f>IF(UI!$D$19="Less efficient is fine",-0.479 + 0.0553*(AM169) + -0.000521*(AM169)^2,IF(UI!$D$19="More efficient the better",0.099 + -0.00591*(AM169) + 0.000429*(AM169)^2,0.0238*(AM169) + -0.238))</f>
        <v>0.2883964948</v>
      </c>
      <c r="AO169" s="57">
        <v>0.4889069699567271</v>
      </c>
      <c r="AP169" s="57">
        <f t="shared" si="15"/>
        <v>21.96653425</v>
      </c>
      <c r="AQ169" s="57">
        <f>IF(UI!$D$19="Less efficient is fine",-0.479 + 0.0553*(AP169) + -0.000521*(AP169)^2,IF(UI!$D$19="More efficient the better",0.099 + -0.00591*(AP169) + 0.000429*(AP169)^2,0.0238*(AP169) + -0.238))</f>
        <v>0.2848035152</v>
      </c>
      <c r="AR169" s="57">
        <v>0.38148777077517493</v>
      </c>
      <c r="AS169" s="57">
        <f t="shared" si="16"/>
        <v>29.80416591</v>
      </c>
      <c r="AT169" s="57">
        <f>IF(UI!$D$19="Less efficient is fine",-0.479 + 0.0553*(AS169) + -0.000521*(AS169)^2,IF(UI!$D$19="More efficient the better",0.099 + -0.00591*(AS169) + 0.000429*(AS169)^2,0.0238*(AS169) + -0.238))</f>
        <v>0.4713391488</v>
      </c>
      <c r="AU169" s="57">
        <v>0.6734169164124475</v>
      </c>
      <c r="AV169" s="57">
        <f t="shared" si="17"/>
        <v>22.21660986</v>
      </c>
      <c r="AW169" s="57">
        <f>IF(UI!$D$19="Less efficient is fine",-0.479 + 0.0553*(AV169) + -0.000521*(AV169)^2,IF(UI!$D$19="More efficient the better",0.099 + -0.00591*(AV169) + 0.000429*(AV169)^2,0.0238*(AV169) + -0.238))</f>
        <v>0.2907553148</v>
      </c>
      <c r="AX169" s="57">
        <v>0.9772907314633258</v>
      </c>
      <c r="AY169" s="57">
        <f t="shared" si="18"/>
        <v>29.62923136</v>
      </c>
      <c r="AZ169" s="57">
        <f>IF(UI!$D$19="Less efficient is fine",-0.479 + 0.0553*(AY169) + -0.000521*(AY169)^2,IF(UI!$D$19="More efficient the better",0.099 + -0.00591*(AY169) + 0.000429*(AY169)^2,0.0238*(AY169) + -0.238))</f>
        <v>0.4671757063</v>
      </c>
      <c r="BA169" s="57">
        <v>0.16913262337590917</v>
      </c>
      <c r="BB169" s="57">
        <f t="shared" si="19"/>
        <v>20.32642299</v>
      </c>
      <c r="BC169" s="57">
        <f>IF(UI!$D$19="Less efficient is fine",-0.479 + 0.0553*(BB169) + -0.000521*(BB169)^2,IF(UI!$D$19="More efficient the better",0.099 + -0.00591*(BB169) + 0.000429*(BB169)^2,0.0238*(BB169) + -0.238))</f>
        <v>0.2457688673</v>
      </c>
      <c r="BD169" s="57">
        <v>0.9143603158998121</v>
      </c>
      <c r="BE169" s="57">
        <f t="shared" si="20"/>
        <v>23.56185542</v>
      </c>
      <c r="BF169" s="57">
        <f>IF(UI!$D$19="Less efficient is fine",-0.479 + 0.0553*(BE169) + -0.000521*(BE169)^2,IF(UI!$D$19="More efficient the better",0.099 + -0.00591*(BE169) + 0.000429*(BE169)^2,0.0238*(BE169) + -0.238))</f>
        <v>0.3227721589</v>
      </c>
      <c r="BG169" s="57">
        <v>0.6149649871599117</v>
      </c>
      <c r="BH169" s="57">
        <f t="shared" si="21"/>
        <v>22.61685002</v>
      </c>
      <c r="BI169" s="57">
        <f>IF(UI!$D$19="Less efficient is fine",-0.479 + 0.0553*(BH169) + -0.000521*(BH169)^2,IF(UI!$D$19="More efficient the better",0.099 + -0.00591*(BH169) + 0.000429*(BH169)^2,0.0238*(BH169) + -0.238))</f>
        <v>0.3002810304</v>
      </c>
      <c r="BJ169" s="57">
        <v>0.025043414254246832</v>
      </c>
      <c r="BK169" s="57">
        <f t="shared" si="22"/>
        <v>14.55950217</v>
      </c>
      <c r="BL169" s="57">
        <f>IF(UI!$D$19="Less efficient is fine",-0.479 + 0.0553*(BK169) + -0.000521*(BK169)^2,IF(UI!$D$19="More efficient the better",0.099 + -0.00591*(BK169) + 0.000429*(BK169)^2,0.0238*(BK169) + -0.238))</f>
        <v>0.1085161516</v>
      </c>
      <c r="BM169" s="57">
        <v>0.40439517197992014</v>
      </c>
      <c r="BN169" s="57">
        <f t="shared" si="23"/>
        <v>27.94630245</v>
      </c>
      <c r="BO169" s="57">
        <f>IF(UI!$D$19="Less efficient is fine",-0.479 + 0.0553*(BN169) + -0.000521*(BN169)^2,IF(UI!$D$19="More efficient the better",0.099 + -0.00591*(BN169) + 0.000429*(BN169)^2,0.0238*(BN169) + -0.238))</f>
        <v>0.4271219983</v>
      </c>
      <c r="BP169" s="57">
        <v>0.7789466588308885</v>
      </c>
      <c r="BQ169" s="57">
        <f t="shared" si="24"/>
        <v>22.01843415</v>
      </c>
      <c r="BR169" s="57">
        <f>IF(UI!$D$19="Less efficient is fine",-0.479 + 0.0553*(BQ169) + -0.000521*(BQ169)^2,IF(UI!$D$19="More efficient the better",0.099 + -0.00591*(BQ169) + 0.000429*(BQ169)^2,0.0238*(BQ169) + -0.238))</f>
        <v>0.2860387328</v>
      </c>
      <c r="BS169" s="57">
        <v>0.9795763316673408</v>
      </c>
      <c r="BT169" s="57">
        <f t="shared" si="25"/>
        <v>24.45087734</v>
      </c>
      <c r="BU169" s="57">
        <f>IF(UI!$D$19="Less efficient is fine",-0.479 + 0.0553*(BT169) + -0.000521*(BT169)^2,IF(UI!$D$19="More efficient the better",0.099 + -0.00591*(BT169) + 0.000429*(BT169)^2,0.0238*(BT169) + -0.238))</f>
        <v>0.3439308806</v>
      </c>
      <c r="BV169" s="57">
        <v>0.597075381543405</v>
      </c>
      <c r="BW169" s="57">
        <f t="shared" si="26"/>
        <v>13.58920355</v>
      </c>
      <c r="BX169" s="57">
        <f>IF(UI!$D$19="Less efficient is fine",-0.479 + 0.0553*(BW169) + -0.000521*(BW169)^2,IF(UI!$D$19="More efficient the better",0.099 + -0.00591*(BW169) + 0.000429*(BW169)^2,0.0238*(BW169) + -0.238))</f>
        <v>0.08542304457</v>
      </c>
      <c r="BY169" s="57">
        <v>0.9007800048961965</v>
      </c>
      <c r="BZ169" s="57">
        <f t="shared" si="27"/>
        <v>27.23983387</v>
      </c>
      <c r="CA169" s="57">
        <f>IF(UI!$D$19="Less efficient is fine",-0.479 + 0.0553*(BZ169) + -0.000521*(BZ169)^2,IF(UI!$D$19="More efficient the better",0.099 + -0.00591*(BZ169) + 0.000429*(BZ169)^2,0.0238*(BZ169) + -0.238))</f>
        <v>0.4103080462</v>
      </c>
      <c r="CB169" s="57">
        <v>0.42718664485938596</v>
      </c>
      <c r="CC169" s="57">
        <f t="shared" si="28"/>
        <v>25.23513103</v>
      </c>
      <c r="CD169" s="57">
        <f>IF(UI!$D$19="Less efficient is fine",-0.479 + 0.0553*(CC169) + -0.000521*(CC169)^2,IF(UI!$D$19="More efficient the better",0.099 + -0.00591*(CC169) + 0.000429*(CC169)^2,0.0238*(CC169) + -0.238))</f>
        <v>0.3625961186</v>
      </c>
      <c r="CE169" s="57">
        <v>0.27587167394391066</v>
      </c>
      <c r="CF169" s="57">
        <f t="shared" si="29"/>
        <v>16.85698571</v>
      </c>
      <c r="CG169" s="57">
        <f>IF(UI!$D$19="Less efficient is fine",-0.479 + 0.0553*(CF169) + -0.000521*(CF169)^2,IF(UI!$D$19="More efficient the better",0.099 + -0.00591*(CF169) + 0.000429*(CF169)^2,0.0238*(CF169) + -0.238))</f>
        <v>0.1631962599</v>
      </c>
      <c r="CH169" s="57">
        <v>0.33975998948240493</v>
      </c>
      <c r="CI169" s="57">
        <f t="shared" si="30"/>
        <v>17.06082505</v>
      </c>
      <c r="CJ169" s="57">
        <f>IF(UI!$D$19="Less efficient is fine",-0.479 + 0.0553*(CI169) + -0.000521*(CI169)^2,IF(UI!$D$19="More efficient the better",0.099 + -0.00591*(CI169) + 0.000429*(CI169)^2,0.0238*(CI169) + -0.238))</f>
        <v>0.1680476361</v>
      </c>
      <c r="CK169" s="57">
        <v>0.5297644646816979</v>
      </c>
      <c r="CL169" s="57">
        <f t="shared" si="31"/>
        <v>19.94281956</v>
      </c>
      <c r="CM169" s="57">
        <f>IF(UI!$D$19="Less efficient is fine",-0.479 + 0.0553*(CL169) + -0.000521*(CL169)^2,IF(UI!$D$19="More efficient the better",0.099 + -0.00591*(CL169) + 0.000429*(CL169)^2,0.0238*(CL169) + -0.238))</f>
        <v>0.2366391056</v>
      </c>
      <c r="CN169" s="57">
        <v>0.8789938680500662</v>
      </c>
      <c r="CO169" s="57">
        <f t="shared" si="32"/>
        <v>26.28408751</v>
      </c>
      <c r="CP169" s="57">
        <f>IF(UI!$D$19="Less efficient is fine",-0.479 + 0.0553*(CO169) + -0.000521*(CO169)^2,IF(UI!$D$19="More efficient the better",0.099 + -0.00591*(CO169) + 0.000429*(CO169)^2,0.0238*(CO169) + -0.238))</f>
        <v>0.3875612827</v>
      </c>
      <c r="CQ169" s="57">
        <v>0.6560356533056524</v>
      </c>
      <c r="CR169" s="57">
        <f t="shared" si="33"/>
        <v>19.57053641</v>
      </c>
      <c r="CS169" s="57">
        <f>IF(UI!$D$19="Less efficient is fine",-0.479 + 0.0553*(CR169) + -0.000521*(CR169)^2,IF(UI!$D$19="More efficient the better",0.099 + -0.00591*(CR169) + 0.000429*(CR169)^2,0.0238*(CR169) + -0.238))</f>
        <v>0.2277787665</v>
      </c>
      <c r="CT169" s="57">
        <v>0.21705445196552764</v>
      </c>
      <c r="CU169" s="57">
        <f t="shared" si="34"/>
        <v>18.64717353</v>
      </c>
      <c r="CV169" s="57">
        <f>IF(UI!$D$19="Less efficient is fine",-0.479 + 0.0553*(CU169) + -0.000521*(CU169)^2,IF(UI!$D$19="More efficient the better",0.099 + -0.00591*(CU169) + 0.000429*(CU169)^2,0.0238*(CU169) + -0.238))</f>
        <v>0.2058027301</v>
      </c>
      <c r="CW169" s="57">
        <v>0.9460074484908998</v>
      </c>
      <c r="CX169" s="57">
        <f t="shared" si="35"/>
        <v>28.34443486</v>
      </c>
      <c r="CY169" s="57">
        <f>IF(UI!$D$19="Less efficient is fine",-0.479 + 0.0553*(CX169) + -0.000521*(CX169)^2,IF(UI!$D$19="More efficient the better",0.099 + -0.00591*(CX169) + 0.000429*(CX169)^2,0.0238*(CX169) + -0.238))</f>
        <v>0.4365975496</v>
      </c>
      <c r="CZ169" s="57">
        <v>0.8366764661386557</v>
      </c>
      <c r="DA169" s="57">
        <f t="shared" si="36"/>
        <v>28.3043066</v>
      </c>
      <c r="DB169" s="57">
        <f>IF(UI!$D$19="Less efficient is fine",-0.479 + 0.0553*(DA169) + -0.000521*(DA169)^2,IF(UI!$D$19="Efficient",0.099 + -0.00591*(DA169) + 0.000429*(DA169)^2,0.0238*(DA169) + -0.238))</f>
        <v>0.4356424972</v>
      </c>
      <c r="DC169" s="57">
        <v>0.8265300891231722</v>
      </c>
      <c r="DD169" s="57">
        <f t="shared" si="37"/>
        <v>22.898972</v>
      </c>
      <c r="DE169" s="57">
        <f>IF(UI!$D$19="Less efficient is fine",-0.479 + 0.0553*(DD169) + -0.000521*(DD169)^2,IF(UI!$D$19="More efficient the better",0.099 + -0.00591*(DD169) + 0.000429*(DD169)^2,0.0238*(DD169) + -0.238))</f>
        <v>0.3069955337</v>
      </c>
      <c r="DF169" s="57">
        <v>0.8572710401767666</v>
      </c>
      <c r="DG169" s="57">
        <f t="shared" si="38"/>
        <v>25.44757212</v>
      </c>
      <c r="DH169" s="57">
        <f>IF(UI!$D$19="Less efficient is fine",-0.479 + 0.0553*(DG169) + -0.000521*(DG169)^2,IF(UI!$D$19="More efficient the better",0.099 + -0.00591*(DG169) + 0.000429*(DG169)^2,0.0238*(DG169) + -0.238))</f>
        <v>0.3676522165</v>
      </c>
      <c r="DI169" s="57">
        <v>0.9737098874812041</v>
      </c>
      <c r="DJ169" s="57">
        <f t="shared" si="39"/>
        <v>33.40572384</v>
      </c>
      <c r="DK169" s="57">
        <f>IF(UI!$D$19="Less efficient is fine",-0.479 + 0.0553*(DJ169) + -0.000521*(DJ169)^2,IF(UI!$D$19="More efficient the better",0.099 + -0.00591*(DJ169) + 0.000429*(DJ169)^2,0.0238*(DJ169) + -0.238))</f>
        <v>0.5570562273</v>
      </c>
      <c r="DL169" s="57">
        <v>0.5198463081873678</v>
      </c>
      <c r="DM169" s="57">
        <f t="shared" si="40"/>
        <v>21.18042529</v>
      </c>
      <c r="DN169" s="57">
        <f>IF(UI!$D$19="Less efficient is fine",-0.479 + 0.0553*(DM169) + -0.000521*(DM169)^2,IF(UI!$D$19="More efficient the better",0.099 + -0.00591*(DM169) + 0.000429*(DM169)^2,0.0238*(DM169) + -0.238))</f>
        <v>0.2660941219</v>
      </c>
      <c r="DO169" s="57">
        <v>0.9900708323885242</v>
      </c>
      <c r="DP169" s="57">
        <f t="shared" si="41"/>
        <v>28.73172355</v>
      </c>
      <c r="DQ169" s="57">
        <f>IF(UI!$D$19="Less efficient is fine",-0.479 + 0.0553*(DP169) + -0.000521*(DP169)^2,IF(UI!$D$19="More efficient the better",0.099 + -0.00591*(DP169) + 0.000429*(DP169)^2,0.0238*(DP169) + -0.238))</f>
        <v>0.4458150205</v>
      </c>
      <c r="DR169" s="57">
        <v>0.12112803312767673</v>
      </c>
      <c r="DS169" s="57">
        <f t="shared" si="42"/>
        <v>25.72268303</v>
      </c>
      <c r="DT169" s="57">
        <f>IF(UI!$D$19="Less efficient is fine",-0.479 + 0.0553*(DS169) + -0.000521*(DS169)^2,IF(UI!$D$19="More efficient the better",0.099 + -0.00591*(DS169) + 0.000429*(DS169)^2,0.0238*(DS169) + -0.238))</f>
        <v>0.374199856</v>
      </c>
      <c r="DU169" s="57">
        <v>0.43806312774173606</v>
      </c>
      <c r="DV169" s="57">
        <f t="shared" si="43"/>
        <v>26.40402424</v>
      </c>
      <c r="DW169" s="57">
        <f>IF(UI!$D$19="Less efficient is fine",-0.479 + 0.0553*(DV169) + -0.000521*(DV169)^2,IF(UI!$D$19="More efficient the better",0.099 + -0.00591*(DV169) + 0.000429*(DV169)^2,0.0238*(DV169) + -0.238))</f>
        <v>0.390415777</v>
      </c>
      <c r="DX169" s="57">
        <v>0.9051950035873099</v>
      </c>
      <c r="DY169" s="99">
        <f t="shared" si="44"/>
        <v>31.49204222</v>
      </c>
      <c r="DZ169" s="57">
        <f>IF(UI!$D$19="Less efficient is fine",-0.479 + 0.0553*(DY169) + -0.000521*(DY169)^2,IF(UI!$D$19="More efficient the better",0.099 + -0.00591*(DY169) + 0.000429*(DY169)^2,0.0238*(DY169) + -0.238))</f>
        <v>0.511510605</v>
      </c>
      <c r="EA169" s="57">
        <v>0.1727368893624669</v>
      </c>
      <c r="EB169" s="99">
        <f t="shared" si="45"/>
        <v>24.93885088</v>
      </c>
      <c r="EC169" s="57">
        <f>IF(UI!$D$19="Less efficient is fine",-0.479 + 0.0553*(EB169) + -0.000521*(EB169)^2,IF(UI!$D$19="More efficient the better",0.099 + -0.00591*(EB169) + 0.000429*(EB169)^2,0.0238*(EB169) + -0.238))</f>
        <v>0.3555446508</v>
      </c>
      <c r="ED169" s="57">
        <v>0.10265921892306573</v>
      </c>
      <c r="EE169" s="99">
        <f t="shared" si="46"/>
        <v>25.13280194</v>
      </c>
      <c r="EF169" s="57">
        <f>IF(UI!$D$19="Less efficient is fine",-0.479 + 0.0553*(EE169) + -0.000521*(EE169)^2,IF(UI!$D$19="More efficient the better",0.099 + -0.00591*(EE169) + 0.000429*(EE169)^2,0.0238*(EE169) + -0.238))</f>
        <v>0.3601606862</v>
      </c>
      <c r="EG169" s="57">
        <v>0.9012745900092866</v>
      </c>
      <c r="EH169" s="99">
        <f t="shared" si="47"/>
        <v>22.056746</v>
      </c>
      <c r="EI169" s="57">
        <f>IF(UI!$D$19="Less efficient is fine",-0.479 + 0.0553*(EH169) + -0.000521*(EH169)^2,IF(UI!$D$19="More efficient the better",0.099 + -0.00591*(EH169) + 0.000429*(EH169)^2,0.0238*(EH169) + -0.238))</f>
        <v>0.2869505549</v>
      </c>
      <c r="EJ169" s="57">
        <v>0.07445649704685942</v>
      </c>
      <c r="EK169" s="99">
        <f t="shared" si="48"/>
        <v>19.96473116</v>
      </c>
      <c r="EL169" s="57">
        <f>IF(UI!$D$19="Less efficient is fine",-0.479 + 0.0553*(EK169) + -0.000521*(EK169)^2,IF(UI!$D$19="More efficient the better",0.099 + -0.00591*(EK169) + 0.000429*(EK169)^2,0.0238*(EK169) + -0.238))</f>
        <v>0.2371606016</v>
      </c>
      <c r="EM169" s="57">
        <v>0.2940544846572123</v>
      </c>
      <c r="EN169" s="99">
        <f t="shared" si="49"/>
        <v>20.53376526</v>
      </c>
      <c r="EO169" s="57">
        <f>IF(UI!$D$19="Less efficient is fine",-0.479 + 0.0553*(EN169) + -0.000521*(EN169)^2,IF(UI!$D$19="More efficient the better",0.099 + -0.00591*(EN169) + 0.000429*(EN169)^2,0.0238*(EN169) + -0.238))</f>
        <v>0.2507036132</v>
      </c>
      <c r="EP169" s="57">
        <v>0.5307740859261854</v>
      </c>
      <c r="EQ169" s="99">
        <f t="shared" si="50"/>
        <v>29.91470313</v>
      </c>
      <c r="ER169" s="57">
        <f>IF(UI!$D$19="Less efficient is fine",-0.479 + 0.0553*(EQ169) + -0.000521*(EQ169)^2,IF(UI!$D$19="More efficient the better",0.099 + -0.00591*(EQ169) + 0.000429*(EQ169)^2,0.0238*(EQ169) + -0.238))</f>
        <v>0.4739699346</v>
      </c>
      <c r="ES169" s="57">
        <v>0.4942745444867628</v>
      </c>
      <c r="ET169" s="99">
        <f t="shared" si="51"/>
        <v>20.49138709</v>
      </c>
      <c r="EU169" s="57">
        <f>IF(UI!$D$19="Less efficient is fine",-0.479 + 0.0553*(ET169) + -0.000521*(ET169)^2,IF(UI!$D$19="More efficient the better",0.099 + -0.00591*(ET169) + 0.000429*(ET169)^2,0.0238*(ET169) + -0.238))</f>
        <v>0.2496950127</v>
      </c>
      <c r="EV169" s="57">
        <v>0.9343853459576331</v>
      </c>
      <c r="EW169" s="99">
        <f t="shared" si="52"/>
        <v>21.52064608</v>
      </c>
      <c r="EX169" s="57">
        <f>IF(UI!$D$19="Less efficient is fine",-0.479 + 0.0553*(EW169) + -0.000521*(EW169)^2,IF(UI!$D$19="More efficient the better",0.099 + -0.00591*(EW169) + 0.000429*(EW169)^2,0.0238*(EW169) + -0.238))</f>
        <v>0.2741913768</v>
      </c>
      <c r="EY169" s="57">
        <v>0.9036985460974927</v>
      </c>
      <c r="EZ169" s="99">
        <f t="shared" si="53"/>
        <v>13.02510535</v>
      </c>
      <c r="FA169" s="57">
        <f>IF(UI!$D$19="Less efficient is fine",-0.479 + 0.0553*(EZ169) + -0.000521*(EZ169)^2,IF(UI!$D$19="More efficient the better",0.099 + -0.00591*(EZ169) + 0.000429*(EZ169)^2,0.0238*(EZ169) + -0.238))</f>
        <v>0.0719975073</v>
      </c>
      <c r="FB169" s="57">
        <v>0.9102991237860493</v>
      </c>
      <c r="FC169" s="99">
        <f t="shared" si="54"/>
        <v>11.24082968</v>
      </c>
      <c r="FD169" s="57">
        <f>IF(UI!$D$19="Less efficient is fine",-0.479 + 0.0553*(FC169) + -0.000521*(FC169)^2,IF(UI!$D$19="More efficient the better",0.099 + -0.00591*(FC169) + 0.000429*(FC169)^2,0.0238*(FC169) + -0.238))</f>
        <v>0.02953174629</v>
      </c>
      <c r="FE169" s="57">
        <v>0.995904276137518</v>
      </c>
      <c r="FF169" s="57">
        <f t="shared" si="55"/>
        <v>49.98889898</v>
      </c>
      <c r="FG169" s="57">
        <f>IF(UI!$D$19="Less efficient is fine",-0.479 + 0.0553*(FF169) + -0.000521*(FF169)^2,IF(UI!$D$19="More efficient the better",0.099 + -0.00591*(FF169) + 0.000429*(FF169)^2,0.0238*(FF169) + -0.238))</f>
        <v>0.9517357957</v>
      </c>
    </row>
    <row r="170" ht="15.75" customHeight="1">
      <c r="A170" s="57">
        <f t="shared" si="1"/>
        <v>0.9144625167</v>
      </c>
      <c r="B170" s="57">
        <v>0.6028093090797111</v>
      </c>
      <c r="C170" s="57">
        <f t="shared" si="2"/>
        <v>26.90186917</v>
      </c>
      <c r="D170" s="57">
        <f>IF(UI!$D$19="Less efficient is fine",-0.479 + 0.0553*(C170) + -0.000521*(C170)^2,IF(UI!$D$19="More efficient the better",0.099 + -0.00591*(C170) + 0.000429*(C170)^2,0.0238*(C170) + -0.238))</f>
        <v>0.4022644862</v>
      </c>
      <c r="E170" s="57">
        <v>0.8487570089671175</v>
      </c>
      <c r="F170" s="57">
        <f t="shared" si="3"/>
        <v>23.85095554</v>
      </c>
      <c r="G170" s="57">
        <f>IF(UI!$D$19="Less efficient is fine",-0.479 + 0.0553*(F170) + -0.000521*(F170)^2,IF(UI!$D$19="More efficient the better",0.099 + -0.00591*(F170) + 0.000429*(F170)^2,0.0238*(F170) + -0.238))</f>
        <v>0.3296527419</v>
      </c>
      <c r="H170" s="57">
        <v>0.3708965594203901</v>
      </c>
      <c r="I170" s="57">
        <f t="shared" si="4"/>
        <v>33.15318531</v>
      </c>
      <c r="J170" s="57">
        <f>IF(UI!$D$19="Less efficient is fine",-0.479 + 0.0553*(I170) + -0.000521*(I170)^2,IF(UI!$D$19="More efficient the better",0.099 + -0.00591*(I170) + 0.000429*(I170)^2,0.0238*(I170) + -0.238))</f>
        <v>0.5510458105</v>
      </c>
      <c r="K170" s="57">
        <v>0.19884795031346014</v>
      </c>
      <c r="L170" s="99">
        <f t="shared" si="5"/>
        <v>19.89189405</v>
      </c>
      <c r="M170" s="57">
        <f>IF(UI!$D$19="Less efficient is fine",-0.479 + 0.0553*(L170) + -0.000521*(L170)^2,IF(UI!$D$19="More efficient the better",0.099 + -0.00591*(L170) + 0.000429*(L170)^2,0.0238*(L170) + -0.238))</f>
        <v>0.2354270784</v>
      </c>
      <c r="N170" s="57">
        <v>0.7168078694792045</v>
      </c>
      <c r="O170" s="57">
        <f t="shared" si="6"/>
        <v>22.78164718</v>
      </c>
      <c r="P170" s="57">
        <f>IF(UI!$D$19="Less efficient is fine",-0.479 + 0.0553*(O170) + -0.000521*(O170)^2,IF(UI!$D$19="More efficient the better",0.099 + -0.00591*(O170) + 0.000429*(O170)^2,0.0238*(O170) + -0.238))</f>
        <v>0.3042032028</v>
      </c>
      <c r="Q170" s="57">
        <v>0.8215548038847301</v>
      </c>
      <c r="R170" s="57">
        <f t="shared" si="7"/>
        <v>20.69857393</v>
      </c>
      <c r="S170" s="57">
        <f>IF(UI!$D$19="Less efficient is fine",-0.479 + 0.0553*(R170) + -0.000521*(R170)^2,IF(UI!$D$19="More efficient the better",0.099 + -0.00591*(R170) + 0.000429*(R170)^2,0.0238*(R170) + -0.238))</f>
        <v>0.2546260595</v>
      </c>
      <c r="T170" s="57">
        <v>0.2085865918908002</v>
      </c>
      <c r="U170" s="57">
        <f t="shared" si="8"/>
        <v>25.22944726</v>
      </c>
      <c r="V170" s="57">
        <f>IF(UI!$D$19="Less efficient is fine",-0.479 + 0.0553*(U170) + -0.000521*(U170)^2,IF(UI!$D$19="More efficient the better",0.099 + -0.00591*(U170) + 0.000429*(U170)^2,0.0238*(U170) + -0.238))</f>
        <v>0.3624608447</v>
      </c>
      <c r="W170" s="57">
        <v>0.09282056853813647</v>
      </c>
      <c r="X170" s="57">
        <f t="shared" si="9"/>
        <v>19.7234437</v>
      </c>
      <c r="Y170" s="57">
        <f>IF(UI!$D$19="Less efficient is fine",-0.479 + 0.0553*(X170) + -0.000521*(X170)^2,IF(UI!$D$19="More efficient the better",0.099 + -0.00591*(X170) + 0.000429*(X170)^2,0.0238*(X170) + -0.238))</f>
        <v>0.2314179601</v>
      </c>
      <c r="Z170" s="57">
        <v>0.8267777100987177</v>
      </c>
      <c r="AA170" s="57">
        <f t="shared" si="10"/>
        <v>23.80166592</v>
      </c>
      <c r="AB170" s="57">
        <f>IF(UI!$D$19="Less efficient is fine",-0.479 + 0.0553*(AA170) + -0.000521*(AA170)^2,IF(UI!$D$19="More efficient the better",0.099 + -0.00591*(AA170) + 0.000429*(AA170)^2,0.0238*(AA170) + -0.238))</f>
        <v>0.3284796489</v>
      </c>
      <c r="AC170" s="57">
        <v>0.23254205086901125</v>
      </c>
      <c r="AD170" s="57">
        <f t="shared" si="11"/>
        <v>27.04591225</v>
      </c>
      <c r="AE170" s="57">
        <f>IF(UI!$D$19="Less efficient is fine",-0.479 + 0.0553*(AD170) + -0.000521*(AD170)^2,IF(UI!$D$19="More efficient the better",0.099 + -0.00591*(AD170) + 0.000429*(AD170)^2,0.0238*(AD170) + -0.238))</f>
        <v>0.4056927114</v>
      </c>
      <c r="AF170" s="57">
        <v>0.5040940503196832</v>
      </c>
      <c r="AG170" s="57">
        <f t="shared" si="12"/>
        <v>27.47221375</v>
      </c>
      <c r="AH170" s="57">
        <f>IF(UI!$D$19="Less efficient is fine",-0.479 + 0.0553*(AG170) + -0.000521*(AG170)^2,IF(UI!$D$19="More efficient the better",0.099 + -0.00591*(AG170) + 0.000429*(AG170)^2,0.0238*(AG170) + -0.238))</f>
        <v>0.4158386872</v>
      </c>
      <c r="AI170" s="57">
        <v>0.08622301227153029</v>
      </c>
      <c r="AJ170" s="57">
        <f t="shared" si="13"/>
        <v>25.83053242</v>
      </c>
      <c r="AK170" s="57">
        <f>IF(UI!$D$19="Less efficient is fine",-0.479 + 0.0553*(AJ170) + -0.000521*(AJ170)^2,IF(UI!$D$19="More efficient the better",0.099 + -0.00591*(AJ170) + 0.000429*(AJ170)^2,0.0238*(AJ170) + -0.238))</f>
        <v>0.3767666716</v>
      </c>
      <c r="AL170" s="57">
        <v>0.5524634340669738</v>
      </c>
      <c r="AM170" s="57">
        <f t="shared" si="14"/>
        <v>19.59572898</v>
      </c>
      <c r="AN170" s="57">
        <f>IF(UI!$D$19="Less efficient is fine",-0.479 + 0.0553*(AM170) + -0.000521*(AM170)^2,IF(UI!$D$19="More efficient the better",0.099 + -0.00591*(AM170) + 0.000429*(AM170)^2,0.0238*(AM170) + -0.238))</f>
        <v>0.2283783497</v>
      </c>
      <c r="AO170" s="57">
        <v>0.6516506914455903</v>
      </c>
      <c r="AP170" s="57">
        <f t="shared" si="15"/>
        <v>18.21898911</v>
      </c>
      <c r="AQ170" s="57">
        <f>IF(UI!$D$19="Less efficient is fine",-0.479 + 0.0553*(AP170) + -0.000521*(AP170)^2,IF(UI!$D$19="More efficient the better",0.099 + -0.00591*(AP170) + 0.000429*(AP170)^2,0.0238*(AP170) + -0.238))</f>
        <v>0.1956119407</v>
      </c>
      <c r="AR170" s="57">
        <v>0.22190180045385755</v>
      </c>
      <c r="AS170" s="57">
        <f t="shared" si="16"/>
        <v>28.66402223</v>
      </c>
      <c r="AT170" s="57">
        <f>IF(UI!$D$19="Less efficient is fine",-0.479 + 0.0553*(AS170) + -0.000521*(AS170)^2,IF(UI!$D$19="More efficient the better",0.099 + -0.00591*(AS170) + 0.000429*(AS170)^2,0.0238*(AS170) + -0.238))</f>
        <v>0.4442037292</v>
      </c>
      <c r="AU170" s="57">
        <v>0.3800489480027328</v>
      </c>
      <c r="AV170" s="57">
        <f t="shared" si="17"/>
        <v>26.05142577</v>
      </c>
      <c r="AW170" s="57">
        <f>IF(UI!$D$19="Less efficient is fine",-0.479 + 0.0553*(AV170) + -0.000521*(AV170)^2,IF(UI!$D$19="More efficient the better",0.099 + -0.00591*(AV170) + 0.000429*(AV170)^2,0.0238*(AV170) + -0.238))</f>
        <v>0.3820239333</v>
      </c>
      <c r="AX170" s="57">
        <v>0.07153478240627864</v>
      </c>
      <c r="AY170" s="57">
        <f t="shared" si="18"/>
        <v>24.70210419</v>
      </c>
      <c r="AZ170" s="57">
        <f>IF(UI!$D$19="Less efficient is fine",-0.479 + 0.0553*(AY170) + -0.000521*(AY170)^2,IF(UI!$D$19="More efficient the better",0.099 + -0.00591*(AY170) + 0.000429*(AY170)^2,0.0238*(AY170) + -0.238))</f>
        <v>0.3499100798</v>
      </c>
      <c r="BA170" s="57">
        <v>0.9470525994662427</v>
      </c>
      <c r="BB170" s="57">
        <f t="shared" si="19"/>
        <v>22.94733846</v>
      </c>
      <c r="BC170" s="57">
        <f>IF(UI!$D$19="Less efficient is fine",-0.479 + 0.0553*(BB170) + -0.000521*(BB170)^2,IF(UI!$D$19="More efficient the better",0.099 + -0.00591*(BB170) + 0.000429*(BB170)^2,0.0238*(BB170) + -0.238))</f>
        <v>0.3081466553</v>
      </c>
      <c r="BD170" s="57">
        <v>0.8682535391036673</v>
      </c>
      <c r="BE170" s="57">
        <f t="shared" si="20"/>
        <v>22.49530328</v>
      </c>
      <c r="BF170" s="57">
        <f>IF(UI!$D$19="Less efficient is fine",-0.479 + 0.0553*(BE170) + -0.000521*(BE170)^2,IF(UI!$D$19="More efficient the better",0.099 + -0.00591*(BE170) + 0.000429*(BE170)^2,0.0238*(BE170) + -0.238))</f>
        <v>0.297388218</v>
      </c>
      <c r="BG170" s="57">
        <v>0.743557072352127</v>
      </c>
      <c r="BH170" s="57">
        <f t="shared" si="21"/>
        <v>24.52627474</v>
      </c>
      <c r="BI170" s="57">
        <f>IF(UI!$D$19="Less efficient is fine",-0.479 + 0.0553*(BH170) + -0.000521*(BH170)^2,IF(UI!$D$19="More efficient the better",0.099 + -0.00591*(BH170) + 0.000429*(BH170)^2,0.0238*(BH170) + -0.238))</f>
        <v>0.3457253389</v>
      </c>
      <c r="BJ170" s="57">
        <v>0.6348034192909345</v>
      </c>
      <c r="BK170" s="57">
        <f t="shared" si="22"/>
        <v>13.51103672</v>
      </c>
      <c r="BL170" s="57">
        <f>IF(UI!$D$19="Less efficient is fine",-0.479 + 0.0553*(BK170) + -0.000521*(BK170)^2,IF(UI!$D$19="More efficient the better",0.099 + -0.00591*(BK170) + 0.000429*(BK170)^2,0.0238*(BK170) + -0.238))</f>
        <v>0.08356267389</v>
      </c>
      <c r="BM170" s="57">
        <v>0.8072821949689752</v>
      </c>
      <c r="BN170" s="57">
        <f t="shared" si="23"/>
        <v>26.22716063</v>
      </c>
      <c r="BO170" s="57">
        <f>IF(UI!$D$19="Less efficient is fine",-0.479 + 0.0553*(BN170) + -0.000521*(BN170)^2,IF(UI!$D$19="More efficient the better",0.099 + -0.00591*(BN170) + 0.000429*(BN170)^2,0.0238*(BN170) + -0.238))</f>
        <v>0.386206423</v>
      </c>
      <c r="BP170" s="57">
        <v>0.2656805886208953</v>
      </c>
      <c r="BQ170" s="57">
        <f t="shared" si="24"/>
        <v>23.28025362</v>
      </c>
      <c r="BR170" s="57">
        <f>IF(UI!$D$19="Less efficient is fine",-0.479 + 0.0553*(BQ170) + -0.000521*(BQ170)^2,IF(UI!$D$19="More efficient the better",0.099 + -0.00591*(BQ170) + 0.000429*(BQ170)^2,0.0238*(BQ170) + -0.238))</f>
        <v>0.3160700363</v>
      </c>
      <c r="BS170" s="57">
        <v>0.18141971046535732</v>
      </c>
      <c r="BT170" s="57">
        <f t="shared" si="25"/>
        <v>22.50590384</v>
      </c>
      <c r="BU170" s="57">
        <f>IF(UI!$D$19="Less efficient is fine",-0.479 + 0.0553*(BT170) + -0.000521*(BT170)^2,IF(UI!$D$19="More efficient the better",0.099 + -0.00591*(BT170) + 0.000429*(BT170)^2,0.0238*(BT170) + -0.238))</f>
        <v>0.2976405114</v>
      </c>
      <c r="BV170" s="57">
        <v>0.5164759084057269</v>
      </c>
      <c r="BW170" s="57">
        <f t="shared" si="26"/>
        <v>12.97721869</v>
      </c>
      <c r="BX170" s="57">
        <f>IF(UI!$D$19="Less efficient is fine",-0.479 + 0.0553*(BW170) + -0.000521*(BW170)^2,IF(UI!$D$19="More efficient the better",0.099 + -0.00591*(BW170) + 0.000429*(BW170)^2,0.0238*(BW170) + -0.238))</f>
        <v>0.0708578048</v>
      </c>
      <c r="BY170" s="57">
        <v>0.11460426758627618</v>
      </c>
      <c r="BZ170" s="57">
        <f t="shared" si="27"/>
        <v>27.19689321</v>
      </c>
      <c r="CA170" s="57">
        <f>IF(UI!$D$19="Less efficient is fine",-0.479 + 0.0553*(BZ170) + -0.000521*(BZ170)^2,IF(UI!$D$19="More efficient the better",0.099 + -0.00591*(BZ170) + 0.000429*(BZ170)^2,0.0238*(BZ170) + -0.238))</f>
        <v>0.4092860583</v>
      </c>
      <c r="CB170" s="57">
        <v>0.5102074615800806</v>
      </c>
      <c r="CC170" s="57">
        <f t="shared" si="28"/>
        <v>19.64970759</v>
      </c>
      <c r="CD170" s="57">
        <f>IF(UI!$D$19="Less efficient is fine",-0.479 + 0.0553*(CC170) + -0.000521*(CC170)^2,IF(UI!$D$19="More efficient the better",0.099 + -0.00591*(CC170) + 0.000429*(CC170)^2,0.0238*(CC170) + -0.238))</f>
        <v>0.2296630407</v>
      </c>
      <c r="CE170" s="57">
        <v>0.27828201581999357</v>
      </c>
      <c r="CF170" s="57">
        <f t="shared" si="29"/>
        <v>16.86508048</v>
      </c>
      <c r="CG170" s="57">
        <f>IF(UI!$D$19="Less efficient is fine",-0.479 + 0.0553*(CF170) + -0.000521*(CF170)^2,IF(UI!$D$19="More efficient the better",0.099 + -0.00591*(CF170) + 0.000429*(CF170)^2,0.0238*(CF170) + -0.238))</f>
        <v>0.1633889154</v>
      </c>
      <c r="CH170" s="57">
        <v>0.0843273395911236</v>
      </c>
      <c r="CI170" s="57">
        <f t="shared" si="30"/>
        <v>16.0266897</v>
      </c>
      <c r="CJ170" s="57">
        <f>IF(UI!$D$19="Less efficient is fine",-0.479 + 0.0553*(CI170) + -0.000521*(CI170)^2,IF(UI!$D$19="More efficient the better",0.099 + -0.00591*(CI170) + 0.000429*(CI170)^2,0.0238*(CI170) + -0.238))</f>
        <v>0.1434352149</v>
      </c>
      <c r="CK170" s="57">
        <v>0.6287495376129724</v>
      </c>
      <c r="CL170" s="57">
        <f t="shared" si="31"/>
        <v>21.17528015</v>
      </c>
      <c r="CM170" s="57">
        <f>IF(UI!$D$19="Less efficient is fine",-0.479 + 0.0553*(CL170) + -0.000521*(CL170)^2,IF(UI!$D$19="More efficient the better",0.099 + -0.00591*(CL170) + 0.000429*(CL170)^2,0.0238*(CL170) + -0.238))</f>
        <v>0.2659716675</v>
      </c>
      <c r="CN170" s="57">
        <v>0.6079329429290276</v>
      </c>
      <c r="CO170" s="57">
        <f t="shared" si="32"/>
        <v>21.71126318</v>
      </c>
      <c r="CP170" s="57">
        <f>IF(UI!$D$19="Less efficient is fine",-0.479 + 0.0553*(CO170) + -0.000521*(CO170)^2,IF(UI!$D$19="More efficient the better",0.099 + -0.00591*(CO170) + 0.000429*(CO170)^2,0.0238*(CO170) + -0.238))</f>
        <v>0.2787280636</v>
      </c>
      <c r="CQ170" s="57">
        <v>0.04928047722915818</v>
      </c>
      <c r="CR170" s="57">
        <f t="shared" si="33"/>
        <v>19.72669305</v>
      </c>
      <c r="CS170" s="57">
        <f>IF(UI!$D$19="Less efficient is fine",-0.479 + 0.0553*(CR170) + -0.000521*(CR170)^2,IF(UI!$D$19="More efficient the better",0.099 + -0.00591*(CR170) + 0.000429*(CR170)^2,0.0238*(CR170) + -0.238))</f>
        <v>0.2314952945</v>
      </c>
      <c r="CT170" s="57">
        <v>0.30614951721496775</v>
      </c>
      <c r="CU170" s="57">
        <f t="shared" si="34"/>
        <v>18.95623847</v>
      </c>
      <c r="CV170" s="57">
        <f>IF(UI!$D$19="Less efficient is fine",-0.479 + 0.0553*(CU170) + -0.000521*(CU170)^2,IF(UI!$D$19="More efficient the better",0.099 + -0.00591*(CU170) + 0.000429*(CU170)^2,0.0238*(CU170) + -0.238))</f>
        <v>0.2131584757</v>
      </c>
      <c r="CW170" s="57">
        <v>0.13735523500128632</v>
      </c>
      <c r="CX170" s="57">
        <f t="shared" si="35"/>
        <v>25.35857733</v>
      </c>
      <c r="CY170" s="57">
        <f>IF(UI!$D$19="Less efficient is fine",-0.479 + 0.0553*(CX170) + -0.000521*(CX170)^2,IF(UI!$D$19="More efficient the better",0.099 + -0.00591*(CX170) + 0.000429*(CX170)^2,0.0238*(CX170) + -0.238))</f>
        <v>0.3655341404</v>
      </c>
      <c r="CZ170" s="57">
        <v>0.8477839011597242</v>
      </c>
      <c r="DA170" s="57">
        <f t="shared" si="36"/>
        <v>28.53599821</v>
      </c>
      <c r="DB170" s="57">
        <f>IF(UI!$D$19="Less efficient is fine",-0.479 + 0.0553*(DA170) + -0.000521*(DA170)^2,IF(UI!$D$19="Efficient",0.099 + -0.00591*(DA170) + 0.000429*(DA170)^2,0.0238*(DA170) + -0.238))</f>
        <v>0.4411567574</v>
      </c>
      <c r="DC170" s="57">
        <v>0.4380625559236271</v>
      </c>
      <c r="DD170" s="57">
        <f t="shared" si="37"/>
        <v>24.80804665</v>
      </c>
      <c r="DE170" s="57">
        <f>IF(UI!$D$19="Less efficient is fine",-0.479 + 0.0553*(DD170) + -0.000521*(DD170)^2,IF(UI!$D$19="More efficient the better",0.099 + -0.00591*(DD170) + 0.000429*(DD170)^2,0.0238*(DD170) + -0.238))</f>
        <v>0.3524315103</v>
      </c>
      <c r="DF170" s="57">
        <v>0.3475332309424428</v>
      </c>
      <c r="DG170" s="57">
        <f t="shared" si="38"/>
        <v>26.33482584</v>
      </c>
      <c r="DH170" s="57">
        <f>IF(UI!$D$19="Less efficient is fine",-0.479 + 0.0553*(DG170) + -0.000521*(DG170)^2,IF(UI!$D$19="More efficient the better",0.099 + -0.00591*(DG170) + 0.000429*(DG170)^2,0.0238*(DG170) + -0.238))</f>
        <v>0.388768855</v>
      </c>
      <c r="DI170" s="57">
        <v>0.9499545584770858</v>
      </c>
      <c r="DJ170" s="57">
        <f t="shared" si="39"/>
        <v>32.42066584</v>
      </c>
      <c r="DK170" s="57">
        <f>IF(UI!$D$19="Less efficient is fine",-0.479 + 0.0553*(DJ170) + -0.000521*(DJ170)^2,IF(UI!$D$19="More efficient the better",0.099 + -0.00591*(DJ170) + 0.000429*(DJ170)^2,0.0238*(DJ170) + -0.238))</f>
        <v>0.533611847</v>
      </c>
      <c r="DL170" s="57">
        <v>0.35459613724957006</v>
      </c>
      <c r="DM170" s="57">
        <f t="shared" si="40"/>
        <v>26.52640663</v>
      </c>
      <c r="DN170" s="57">
        <f>IF(UI!$D$19="Less efficient is fine",-0.479 + 0.0553*(DM170) + -0.000521*(DM170)^2,IF(UI!$D$19="More efficient the better",0.099 + -0.00591*(DM170) + 0.000429*(DM170)^2,0.0238*(DM170) + -0.238))</f>
        <v>0.3933284778</v>
      </c>
      <c r="DO170" s="57">
        <v>0.800408729984966</v>
      </c>
      <c r="DP170" s="57">
        <f t="shared" si="41"/>
        <v>24.31371952</v>
      </c>
      <c r="DQ170" s="57">
        <f>IF(UI!$D$19="Less efficient is fine",-0.479 + 0.0553*(DP170) + -0.000521*(DP170)^2,IF(UI!$D$19="More efficient the better",0.099 + -0.00591*(DP170) + 0.000429*(DP170)^2,0.0238*(DP170) + -0.238))</f>
        <v>0.3406665245</v>
      </c>
      <c r="DR170" s="57">
        <v>0.48681926140065646</v>
      </c>
      <c r="DS170" s="57">
        <f t="shared" si="42"/>
        <v>27.45355931</v>
      </c>
      <c r="DT170" s="57">
        <f>IF(UI!$D$19="Less efficient is fine",-0.479 + 0.0553*(DS170) + -0.000521*(DS170)^2,IF(UI!$D$19="More efficient the better",0.099 + -0.00591*(DS170) + 0.000429*(DS170)^2,0.0238*(DS170) + -0.238))</f>
        <v>0.4153947116</v>
      </c>
      <c r="DU170" s="57">
        <v>0.8017902493860759</v>
      </c>
      <c r="DV170" s="57">
        <f t="shared" si="43"/>
        <v>24.03040617</v>
      </c>
      <c r="DW170" s="57">
        <f>IF(UI!$D$19="Less efficient is fine",-0.479 + 0.0553*(DV170) + -0.000521*(DV170)^2,IF(UI!$D$19="More efficient the better",0.099 + -0.00591*(DV170) + 0.000429*(DV170)^2,0.0238*(DV170) + -0.238))</f>
        <v>0.3339236669</v>
      </c>
      <c r="DX170" s="57">
        <v>0.026059681396708334</v>
      </c>
      <c r="DY170" s="99">
        <f t="shared" si="44"/>
        <v>28.14148328</v>
      </c>
      <c r="DZ170" s="57">
        <f>IF(UI!$D$19="Less efficient is fine",-0.479 + 0.0553*(DY170) + -0.000521*(DY170)^2,IF(UI!$D$19="More efficient the better",0.099 + -0.00591*(DY170) + 0.000429*(DY170)^2,0.0238*(DY170) + -0.238))</f>
        <v>0.431767302</v>
      </c>
      <c r="EA170" s="57">
        <v>0.19493968309545595</v>
      </c>
      <c r="EB170" s="99">
        <f t="shared" si="45"/>
        <v>25.12201604</v>
      </c>
      <c r="EC170" s="57">
        <f>IF(UI!$D$19="Less efficient is fine",-0.479 + 0.0553*(EB170) + -0.000521*(EB170)^2,IF(UI!$D$19="More efficient the better",0.099 + -0.00591*(EB170) + 0.000429*(EB170)^2,0.0238*(EB170) + -0.238))</f>
        <v>0.3599039818</v>
      </c>
      <c r="ED170" s="57">
        <v>0.5342595142126849</v>
      </c>
      <c r="EE170" s="99">
        <f t="shared" si="46"/>
        <v>21.14438962</v>
      </c>
      <c r="EF170" s="57">
        <f>IF(UI!$D$19="Less efficient is fine",-0.479 + 0.0553*(EE170) + -0.000521*(EE170)^2,IF(UI!$D$19="More efficient the better",0.099 + -0.00591*(EE170) + 0.000429*(EE170)^2,0.0238*(EE170) + -0.238))</f>
        <v>0.2652364731</v>
      </c>
      <c r="EG170" s="57">
        <v>0.6096336454388334</v>
      </c>
      <c r="EH170" s="99">
        <f t="shared" si="47"/>
        <v>18.15890946</v>
      </c>
      <c r="EI170" s="57">
        <f>IF(UI!$D$19="Less efficient is fine",-0.479 + 0.0553*(EH170) + -0.000521*(EH170)^2,IF(UI!$D$19="More efficient the better",0.099 + -0.00591*(EH170) + 0.000429*(EH170)^2,0.0238*(EH170) + -0.238))</f>
        <v>0.1941820452</v>
      </c>
      <c r="EJ170" s="57">
        <v>0.9503495564799475</v>
      </c>
      <c r="EK170" s="99">
        <f t="shared" si="48"/>
        <v>21.68971372</v>
      </c>
      <c r="EL170" s="57">
        <f>IF(UI!$D$19="Less efficient is fine",-0.479 + 0.0553*(EK170) + -0.000521*(EK170)^2,IF(UI!$D$19="More efficient the better",0.099 + -0.00591*(EK170) + 0.000429*(EK170)^2,0.0238*(EK170) + -0.238))</f>
        <v>0.2782151866</v>
      </c>
      <c r="EM170" s="57">
        <v>0.9737187475619999</v>
      </c>
      <c r="EN170" s="99">
        <f t="shared" si="49"/>
        <v>21.51419207</v>
      </c>
      <c r="EO170" s="57">
        <f>IF(UI!$D$19="Less efficient is fine",-0.479 + 0.0553*(EN170) + -0.000521*(EN170)^2,IF(UI!$D$19="More efficient the better",0.099 + -0.00591*(EN170) + 0.000429*(EN170)^2,0.0238*(EN170) + -0.238))</f>
        <v>0.2740377713</v>
      </c>
      <c r="EP170" s="57">
        <v>0.13271012838686402</v>
      </c>
      <c r="EQ170" s="99">
        <f t="shared" si="50"/>
        <v>31.95505872</v>
      </c>
      <c r="ER170" s="57">
        <f>IF(UI!$D$19="Less efficient is fine",-0.479 + 0.0553*(EQ170) + -0.000521*(EQ170)^2,IF(UI!$D$19="More efficient the better",0.099 + -0.00591*(EQ170) + 0.000429*(EQ170)^2,0.0238*(EQ170) + -0.238))</f>
        <v>0.5225303975</v>
      </c>
      <c r="ES170" s="57">
        <v>0.7492273703679015</v>
      </c>
      <c r="ET170" s="99">
        <f t="shared" si="51"/>
        <v>18.07284878</v>
      </c>
      <c r="EU170" s="57">
        <f>IF(UI!$D$19="Less efficient is fine",-0.479 + 0.0553*(ET170) + -0.000521*(ET170)^2,IF(UI!$D$19="More efficient the better",0.099 + -0.00591*(ET170) + 0.000429*(ET170)^2,0.0238*(ET170) + -0.238))</f>
        <v>0.1921338009</v>
      </c>
      <c r="EV170" s="57">
        <v>0.3675478300245665</v>
      </c>
      <c r="EW170" s="99">
        <f t="shared" si="52"/>
        <v>19.85819739</v>
      </c>
      <c r="EX170" s="57">
        <f>IF(UI!$D$19="Less efficient is fine",-0.479 + 0.0553*(EW170) + -0.000521*(EW170)^2,IF(UI!$D$19="More efficient the better",0.099 + -0.00591*(EW170) + 0.000429*(EW170)^2,0.0238*(EW170) + -0.238))</f>
        <v>0.2346250979</v>
      </c>
      <c r="EY170" s="57">
        <v>0.5827489939898203</v>
      </c>
      <c r="EZ170" s="99">
        <f t="shared" si="53"/>
        <v>10.88920133</v>
      </c>
      <c r="FA170" s="57">
        <f>IF(UI!$D$19="Less efficient is fine",-0.479 + 0.0553*(EZ170) + -0.000521*(EZ170)^2,IF(UI!$D$19="More efficient the better",0.099 + -0.00591*(EZ170) + 0.000429*(EZ170)^2,0.0238*(EZ170) + -0.238))</f>
        <v>0.02116299154</v>
      </c>
      <c r="FB170" s="57">
        <v>0.44234705598112745</v>
      </c>
      <c r="FC170" s="99">
        <f t="shared" si="54"/>
        <v>11.41087269</v>
      </c>
      <c r="FD170" s="57">
        <f>IF(UI!$D$19="Less efficient is fine",-0.479 + 0.0553*(FC170) + -0.000521*(FC170)^2,IF(UI!$D$19="More efficient the better",0.099 + -0.00591*(FC170) + 0.000429*(FC170)^2,0.0238*(FC170) + -0.238))</f>
        <v>0.03357877006</v>
      </c>
      <c r="FE170" s="57">
        <v>0.4823172647342865</v>
      </c>
      <c r="FF170" s="57">
        <f t="shared" si="55"/>
        <v>39.27697623</v>
      </c>
      <c r="FG170" s="57">
        <f>IF(UI!$D$19="Less efficient is fine",-0.479 + 0.0553*(FF170) + -0.000521*(FF170)^2,IF(UI!$D$19="More efficient the better",0.099 + -0.00591*(FF170) + 0.000429*(FF170)^2,0.0238*(FF170) + -0.238))</f>
        <v>0.6967920342</v>
      </c>
    </row>
    <row r="171" ht="15.75" customHeight="1">
      <c r="A171" s="57">
        <f t="shared" si="1"/>
        <v>0.9013599917</v>
      </c>
      <c r="B171" s="57">
        <v>0.5737450164008401</v>
      </c>
      <c r="C171" s="57">
        <f t="shared" si="2"/>
        <v>26.46704498</v>
      </c>
      <c r="D171" s="57">
        <f>IF(UI!$D$19="Less efficient is fine",-0.479 + 0.0553*(C171) + -0.000521*(C171)^2,IF(UI!$D$19="More efficient the better",0.099 + -0.00591*(C171) + 0.000429*(C171)^2,0.0238*(C171) + -0.238))</f>
        <v>0.3919156706</v>
      </c>
      <c r="E171" s="57">
        <v>0.7301371206095957</v>
      </c>
      <c r="F171" s="57">
        <f t="shared" si="3"/>
        <v>21.78624813</v>
      </c>
      <c r="G171" s="57">
        <f>IF(UI!$D$19="Less efficient is fine",-0.479 + 0.0553*(F171) + -0.000521*(F171)^2,IF(UI!$D$19="More efficient the better",0.099 + -0.00591*(F171) + 0.000429*(F171)^2,0.0238*(F171) + -0.238))</f>
        <v>0.2805127054</v>
      </c>
      <c r="H171" s="57">
        <v>0.06292519770916805</v>
      </c>
      <c r="I171" s="57">
        <f t="shared" si="4"/>
        <v>31.88688498</v>
      </c>
      <c r="J171" s="57">
        <f>IF(UI!$D$19="Less efficient is fine",-0.479 + 0.0553*(I171) + -0.000521*(I171)^2,IF(UI!$D$19="More efficient the better",0.099 + -0.00591*(I171) + 0.000429*(I171)^2,0.0238*(I171) + -0.238))</f>
        <v>0.5209078626</v>
      </c>
      <c r="K171" s="57">
        <v>0.8512336839917487</v>
      </c>
      <c r="L171" s="99">
        <f t="shared" si="5"/>
        <v>19.67050167</v>
      </c>
      <c r="M171" s="57">
        <f>IF(UI!$D$19="Less efficient is fine",-0.479 + 0.0553*(L171) + -0.000521*(L171)^2,IF(UI!$D$19="More efficient the better",0.099 + -0.00591*(L171) + 0.000429*(L171)^2,0.0238*(L171) + -0.238))</f>
        <v>0.2301579397</v>
      </c>
      <c r="N171" s="57">
        <v>0.12391153358425999</v>
      </c>
      <c r="O171" s="57">
        <f t="shared" si="6"/>
        <v>24.24018238</v>
      </c>
      <c r="P171" s="57">
        <f>IF(UI!$D$19="Less efficient is fine",-0.479 + 0.0553*(O171) + -0.000521*(O171)^2,IF(UI!$D$19="More efficient the better",0.099 + -0.00591*(O171) + 0.000429*(O171)^2,0.0238*(O171) + -0.238))</f>
        <v>0.3389163407</v>
      </c>
      <c r="Q171" s="57">
        <v>0.2696695873218804</v>
      </c>
      <c r="R171" s="57">
        <f t="shared" si="7"/>
        <v>21.57039003</v>
      </c>
      <c r="S171" s="57">
        <f>IF(UI!$D$19="Less efficient is fine",-0.479 + 0.0553*(R171) + -0.000521*(R171)^2,IF(UI!$D$19="More efficient the better",0.099 + -0.00591*(R171) + 0.000429*(R171)^2,0.0238*(R171) + -0.238))</f>
        <v>0.2753752826</v>
      </c>
      <c r="T171" s="57">
        <v>0.086880104802462</v>
      </c>
      <c r="U171" s="57">
        <f t="shared" si="8"/>
        <v>24.08422773</v>
      </c>
      <c r="V171" s="57">
        <f>IF(UI!$D$19="Less efficient is fine",-0.479 + 0.0553*(U171) + -0.000521*(U171)^2,IF(UI!$D$19="More efficient the better",0.099 + -0.00591*(U171) + 0.000429*(U171)^2,0.0238*(U171) + -0.238))</f>
        <v>0.33520462</v>
      </c>
      <c r="W171" s="57">
        <v>0.7005557786803167</v>
      </c>
      <c r="X171" s="57">
        <f t="shared" si="9"/>
        <v>18.74037308</v>
      </c>
      <c r="Y171" s="57">
        <f>IF(UI!$D$19="Less efficient is fine",-0.479 + 0.0553*(X171) + -0.000521*(X171)^2,IF(UI!$D$19="More efficient the better",0.099 + -0.00591*(X171) + 0.000429*(X171)^2,0.0238*(X171) + -0.238))</f>
        <v>0.2080208794</v>
      </c>
      <c r="Z171" s="57">
        <v>0.3874589056746024</v>
      </c>
      <c r="AA171" s="57">
        <f t="shared" si="10"/>
        <v>25.64088249</v>
      </c>
      <c r="AB171" s="57">
        <f>IF(UI!$D$19="Less efficient is fine",-0.479 + 0.0553*(AA171) + -0.000521*(AA171)^2,IF(UI!$D$19="More efficient the better",0.099 + -0.00591*(AA171) + 0.000429*(AA171)^2,0.0238*(AA171) + -0.238))</f>
        <v>0.3722530032</v>
      </c>
      <c r="AC171" s="57">
        <v>0.3376577684625448</v>
      </c>
      <c r="AD171" s="57">
        <f t="shared" si="11"/>
        <v>27.46532753</v>
      </c>
      <c r="AE171" s="57">
        <f>IF(UI!$D$19="Less efficient is fine",-0.479 + 0.0553*(AD171) + -0.000521*(AD171)^2,IF(UI!$D$19="More efficient the better",0.099 + -0.00591*(AD171) + 0.000429*(AD171)^2,0.0238*(AD171) + -0.238))</f>
        <v>0.4156747952</v>
      </c>
      <c r="AF171" s="57">
        <v>0.15090964951424202</v>
      </c>
      <c r="AG171" s="57">
        <f t="shared" si="12"/>
        <v>25.67686449</v>
      </c>
      <c r="AH171" s="57">
        <f>IF(UI!$D$19="Less efficient is fine",-0.479 + 0.0553*(AG171) + -0.000521*(AG171)^2,IF(UI!$D$19="More efficient the better",0.099 + -0.00591*(AG171) + 0.000429*(AG171)^2,0.0238*(AG171) + -0.238))</f>
        <v>0.3731093748</v>
      </c>
      <c r="AI171" s="57">
        <v>0.9552061477461273</v>
      </c>
      <c r="AJ171" s="57">
        <f t="shared" si="13"/>
        <v>26.8005146</v>
      </c>
      <c r="AK171" s="57">
        <f>IF(UI!$D$19="Less efficient is fine",-0.479 + 0.0553*(AJ171) + -0.000521*(AJ171)^2,IF(UI!$D$19="More efficient the better",0.099 + -0.00591*(AJ171) + 0.000429*(AJ171)^2,0.0238*(AJ171) + -0.238))</f>
        <v>0.3998522474</v>
      </c>
      <c r="AL171" s="57">
        <v>0.6084038281586961</v>
      </c>
      <c r="AM171" s="57">
        <f t="shared" si="14"/>
        <v>20.07392383</v>
      </c>
      <c r="AN171" s="57">
        <f>IF(UI!$D$19="Less efficient is fine",-0.479 + 0.0553*(AM171) + -0.000521*(AM171)^2,IF(UI!$D$19="More efficient the better",0.099 + -0.00591*(AM171) + 0.000429*(AM171)^2,0.0238*(AM171) + -0.238))</f>
        <v>0.2397593873</v>
      </c>
      <c r="AO171" s="57">
        <v>0.20495191782159583</v>
      </c>
      <c r="AP171" s="57">
        <f t="shared" si="15"/>
        <v>20.92071198</v>
      </c>
      <c r="AQ171" s="57">
        <f>IF(UI!$D$19="Less efficient is fine",-0.479 + 0.0553*(AP171) + -0.000521*(AP171)^2,IF(UI!$D$19="More efficient the better",0.099 + -0.00591*(AP171) + 0.000429*(AP171)^2,0.0238*(AP171) + -0.238))</f>
        <v>0.2599129452</v>
      </c>
      <c r="AR171" s="57">
        <v>0.6215850596880124</v>
      </c>
      <c r="AS171" s="57">
        <f t="shared" si="16"/>
        <v>24.7324265</v>
      </c>
      <c r="AT171" s="57">
        <f>IF(UI!$D$19="Less efficient is fine",-0.479 + 0.0553*(AS171) + -0.000521*(AS171)^2,IF(UI!$D$19="More efficient the better",0.099 + -0.00591*(AS171) + 0.000429*(AS171)^2,0.0238*(AS171) + -0.238))</f>
        <v>0.3506317508</v>
      </c>
      <c r="AU171" s="57">
        <v>0.5829013668360424</v>
      </c>
      <c r="AV171" s="57">
        <f t="shared" si="17"/>
        <v>21.20387606</v>
      </c>
      <c r="AW171" s="57">
        <f>IF(UI!$D$19="Less efficient is fine",-0.479 + 0.0553*(AV171) + -0.000521*(AV171)^2,IF(UI!$D$19="More efficient the better",0.099 + -0.00591*(AV171) + 0.000429*(AV171)^2,0.0238*(AV171) + -0.238))</f>
        <v>0.2666522501</v>
      </c>
      <c r="AX171" s="57">
        <v>0.27345342266655015</v>
      </c>
      <c r="AY171" s="57">
        <f t="shared" si="18"/>
        <v>26.32789177</v>
      </c>
      <c r="AZ171" s="57">
        <f>IF(UI!$D$19="Less efficient is fine",-0.479 + 0.0553*(AY171) + -0.000521*(AY171)^2,IF(UI!$D$19="More efficient the better",0.099 + -0.00591*(AY171) + 0.000429*(AY171)^2,0.0238*(AY171) + -0.238))</f>
        <v>0.3886038241</v>
      </c>
      <c r="BA171" s="57">
        <v>0.4161708981060803</v>
      </c>
      <c r="BB171" s="57">
        <f t="shared" si="19"/>
        <v>21.64931072</v>
      </c>
      <c r="BC171" s="57">
        <f>IF(UI!$D$19="Less efficient is fine",-0.479 + 0.0553*(BB171) + -0.000521*(BB171)^2,IF(UI!$D$19="More efficient the better",0.099 + -0.00591*(BB171) + 0.000429*(BB171)^2,0.0238*(BB171) + -0.238))</f>
        <v>0.2772535952</v>
      </c>
      <c r="BD171" s="57">
        <v>0.9675801728570844</v>
      </c>
      <c r="BE171" s="57">
        <f t="shared" si="20"/>
        <v>25.26932971</v>
      </c>
      <c r="BF171" s="57">
        <f>IF(UI!$D$19="Less efficient is fine",-0.479 + 0.0553*(BE171) + -0.000521*(BE171)^2,IF(UI!$D$19="More efficient the better",0.099 + -0.00591*(BE171) + 0.000429*(BE171)^2,0.0238*(BE171) + -0.238))</f>
        <v>0.3634100471</v>
      </c>
      <c r="BG171" s="57">
        <v>0.4436515240741097</v>
      </c>
      <c r="BH171" s="57">
        <f t="shared" si="21"/>
        <v>27.70983824</v>
      </c>
      <c r="BI171" s="57">
        <f>IF(UI!$D$19="Less efficient is fine",-0.479 + 0.0553*(BH171) + -0.000521*(BH171)^2,IF(UI!$D$19="More efficient the better",0.099 + -0.00591*(BH171) + 0.000429*(BH171)^2,0.0238*(BH171) + -0.238))</f>
        <v>0.42149415</v>
      </c>
      <c r="BJ171" s="57">
        <v>0.1850301752315242</v>
      </c>
      <c r="BK171" s="57">
        <f t="shared" si="22"/>
        <v>15.52081465</v>
      </c>
      <c r="BL171" s="57">
        <f>IF(UI!$D$19="Less efficient is fine",-0.479 + 0.0553*(BK171) + -0.000521*(BK171)^2,IF(UI!$D$19="More efficient the better",0.099 + -0.00591*(BK171) + 0.000429*(BK171)^2,0.0238*(BK171) + -0.238))</f>
        <v>0.1313953886</v>
      </c>
      <c r="BM171" s="57">
        <v>0.21052647978139383</v>
      </c>
      <c r="BN171" s="57">
        <f t="shared" si="23"/>
        <v>26.56887265</v>
      </c>
      <c r="BO171" s="57">
        <f>IF(UI!$D$19="Less efficient is fine",-0.479 + 0.0553*(BN171) + -0.000521*(BN171)^2,IF(UI!$D$19="More efficient the better",0.099 + -0.00591*(BN171) + 0.000429*(BN171)^2,0.0238*(BN171) + -0.238))</f>
        <v>0.3943391692</v>
      </c>
      <c r="BP171" s="57">
        <v>0.9713144306190172</v>
      </c>
      <c r="BQ171" s="57">
        <f t="shared" si="24"/>
        <v>26.48501132</v>
      </c>
      <c r="BR171" s="57">
        <f>IF(UI!$D$19="Less efficient is fine",-0.479 + 0.0553*(BQ171) + -0.000521*(BQ171)^2,IF(UI!$D$19="More efficient the better",0.099 + -0.00591*(BQ171) + 0.000429*(BQ171)^2,0.0238*(BQ171) + -0.238))</f>
        <v>0.3923432695</v>
      </c>
      <c r="BS171" s="57">
        <v>0.11059859838021746</v>
      </c>
      <c r="BT171" s="57">
        <f t="shared" si="25"/>
        <v>22.17579015</v>
      </c>
      <c r="BU171" s="57">
        <f>IF(UI!$D$19="Less efficient is fine",-0.479 + 0.0553*(BT171) + -0.000521*(BT171)^2,IF(UI!$D$19="More efficient the better",0.099 + -0.00591*(BT171) + 0.000429*(BT171)^2,0.0238*(BT171) + -0.238))</f>
        <v>0.2897838056</v>
      </c>
      <c r="BV171" s="57">
        <v>0.02050691697569873</v>
      </c>
      <c r="BW171" s="57">
        <f t="shared" si="26"/>
        <v>14.60755617</v>
      </c>
      <c r="BX171" s="57">
        <f>IF(UI!$D$19="Less efficient is fine",-0.479 + 0.0553*(BW171) + -0.000521*(BW171)^2,IF(UI!$D$19="More efficient the better",0.099 + -0.00591*(BW171) + 0.000429*(BW171)^2,0.0238*(BW171) + -0.238))</f>
        <v>0.109659837</v>
      </c>
      <c r="BY171" s="57">
        <v>0.37437885103281043</v>
      </c>
      <c r="BZ171" s="57">
        <f t="shared" si="27"/>
        <v>28.16326966</v>
      </c>
      <c r="CA171" s="57">
        <f>IF(UI!$D$19="Less efficient is fine",-0.479 + 0.0553*(BZ171) + -0.000521*(BZ171)^2,IF(UI!$D$19="More efficient the better",0.099 + -0.00591*(BZ171) + 0.000429*(BZ171)^2,0.0238*(BZ171) + -0.238))</f>
        <v>0.432285818</v>
      </c>
      <c r="CB171" s="57">
        <v>0.9908521946188068</v>
      </c>
      <c r="CC171" s="57">
        <f t="shared" si="28"/>
        <v>27.72215679</v>
      </c>
      <c r="CD171" s="57">
        <f>IF(UI!$D$19="Less efficient is fine",-0.479 + 0.0553*(CC171) + -0.000521*(CC171)^2,IF(UI!$D$19="More efficient the better",0.099 + -0.00591*(CC171) + 0.000429*(CC171)^2,0.0238*(CC171) + -0.238))</f>
        <v>0.4217873317</v>
      </c>
      <c r="CE171" s="57">
        <v>0.5025147756688416</v>
      </c>
      <c r="CF171" s="57">
        <f t="shared" si="29"/>
        <v>13.40227637</v>
      </c>
      <c r="CG171" s="57">
        <f>IF(UI!$D$19="Less efficient is fine",-0.479 + 0.0553*(CF171) + -0.000521*(CF171)^2,IF(UI!$D$19="More efficient the better",0.099 + -0.00591*(CF171) + 0.000429*(CF171)^2,0.0238*(CF171) + -0.238))</f>
        <v>0.08097417755</v>
      </c>
      <c r="CH171" s="57">
        <v>0.9033882933119077</v>
      </c>
      <c r="CI171" s="57">
        <f t="shared" si="30"/>
        <v>17.09250549</v>
      </c>
      <c r="CJ171" s="57">
        <f>IF(UI!$D$19="Less efficient is fine",-0.479 + 0.0553*(CI171) + -0.000521*(CI171)^2,IF(UI!$D$19="More efficient the better",0.099 + -0.00591*(CI171) + 0.000429*(CI171)^2,0.0238*(CI171) + -0.238))</f>
        <v>0.1688016306</v>
      </c>
      <c r="CK171" s="57">
        <v>0.9317714766922027</v>
      </c>
      <c r="CL171" s="57">
        <f t="shared" si="31"/>
        <v>26.78818138</v>
      </c>
      <c r="CM171" s="57">
        <f>IF(UI!$D$19="Less efficient is fine",-0.479 + 0.0553*(CL171) + -0.000521*(CL171)^2,IF(UI!$D$19="More efficient the better",0.099 + -0.00591*(CL171) + 0.000429*(CL171)^2,0.0238*(CL171) + -0.238))</f>
        <v>0.3995587169</v>
      </c>
      <c r="CN171" s="57">
        <v>0.1850789675911353</v>
      </c>
      <c r="CO171" s="57">
        <f t="shared" si="32"/>
        <v>25.04203031</v>
      </c>
      <c r="CP171" s="57">
        <f>IF(UI!$D$19="Less efficient is fine",-0.479 + 0.0553*(CO171) + -0.000521*(CO171)^2,IF(UI!$D$19="More efficient the better",0.099 + -0.00591*(CO171) + 0.000429*(CO171)^2,0.0238*(CO171) + -0.238))</f>
        <v>0.3580003213</v>
      </c>
      <c r="CQ171" s="57">
        <v>0.563639852785871</v>
      </c>
      <c r="CR171" s="57">
        <f t="shared" si="33"/>
        <v>18.37930802</v>
      </c>
      <c r="CS171" s="57">
        <f>IF(UI!$D$19="Less efficient is fine",-0.479 + 0.0553*(CR171) + -0.000521*(CR171)^2,IF(UI!$D$19="More efficient the better",0.099 + -0.00591*(CR171) + 0.000429*(CR171)^2,0.0238*(CR171) + -0.238))</f>
        <v>0.199427531</v>
      </c>
      <c r="CT171" s="57">
        <v>0.6900959323215314</v>
      </c>
      <c r="CU171" s="57">
        <f t="shared" si="34"/>
        <v>16.50312392</v>
      </c>
      <c r="CV171" s="57">
        <f>IF(UI!$D$19="Less efficient is fine",-0.479 + 0.0553*(CU171) + -0.000521*(CU171)^2,IF(UI!$D$19="More efficient the better",0.099 + -0.00591*(CU171) + 0.000429*(CU171)^2,0.0238*(CU171) + -0.238))</f>
        <v>0.1547743494</v>
      </c>
      <c r="CW171" s="57">
        <v>0.5372374951514717</v>
      </c>
      <c r="CX171" s="57">
        <f t="shared" si="35"/>
        <v>21.29795721</v>
      </c>
      <c r="CY171" s="57">
        <f>IF(UI!$D$19="Less efficient is fine",-0.479 + 0.0553*(CX171) + -0.000521*(CX171)^2,IF(UI!$D$19="More efficient the better",0.099 + -0.00591*(CX171) + 0.000429*(CX171)^2,0.0238*(CX171) + -0.238))</f>
        <v>0.2688913815</v>
      </c>
      <c r="CZ171" s="57">
        <v>0.8261427241478887</v>
      </c>
      <c r="DA171" s="57">
        <f t="shared" si="36"/>
        <v>28.09175694</v>
      </c>
      <c r="DB171" s="57">
        <f>IF(UI!$D$19="Less efficient is fine",-0.479 + 0.0553*(DA171) + -0.000521*(DA171)^2,IF(UI!$D$19="Efficient",0.099 + -0.00591*(DA171) + 0.000429*(DA171)^2,0.0238*(DA171) + -0.238))</f>
        <v>0.4305838151</v>
      </c>
      <c r="DC171" s="57">
        <v>0.5718792361888374</v>
      </c>
      <c r="DD171" s="57">
        <f t="shared" si="37"/>
        <v>19.98637943</v>
      </c>
      <c r="DE171" s="57">
        <f>IF(UI!$D$19="Less efficient is fine",-0.479 + 0.0553*(DD171) + -0.000521*(DD171)^2,IF(UI!$D$19="More efficient the better",0.099 + -0.00591*(DD171) + 0.000429*(DD171)^2,0.0238*(DD171) + -0.238))</f>
        <v>0.2376758305</v>
      </c>
      <c r="DF171" s="57">
        <v>0.6815086815931456</v>
      </c>
      <c r="DG171" s="57">
        <f t="shared" si="38"/>
        <v>22.70577763</v>
      </c>
      <c r="DH171" s="57">
        <f>IF(UI!$D$19="Less efficient is fine",-0.479 + 0.0553*(DG171) + -0.000521*(DG171)^2,IF(UI!$D$19="More efficient the better",0.099 + -0.00591*(DG171) + 0.000429*(DG171)^2,0.0238*(DG171) + -0.238))</f>
        <v>0.3023975075</v>
      </c>
      <c r="DI171" s="57">
        <v>0.5306096153496446</v>
      </c>
      <c r="DJ171" s="57">
        <f t="shared" si="39"/>
        <v>25.03806867</v>
      </c>
      <c r="DK171" s="57">
        <f>IF(UI!$D$19="Less efficient is fine",-0.479 + 0.0553*(DJ171) + -0.000521*(DJ171)^2,IF(UI!$D$19="More efficient the better",0.099 + -0.00591*(DJ171) + 0.000429*(DJ171)^2,0.0238*(DJ171) + -0.238))</f>
        <v>0.3579060344</v>
      </c>
      <c r="DL171" s="57">
        <v>0.8582666000002819</v>
      </c>
      <c r="DM171" s="57">
        <f t="shared" si="40"/>
        <v>25.20825598</v>
      </c>
      <c r="DN171" s="57">
        <f>IF(UI!$D$19="Less efficient is fine",-0.479 + 0.0553*(DM171) + -0.000521*(DM171)^2,IF(UI!$D$19="More efficient the better",0.099 + -0.00591*(DM171) + 0.000429*(DM171)^2,0.0238*(DM171) + -0.238))</f>
        <v>0.3619564922</v>
      </c>
      <c r="DO171" s="57">
        <v>0.9912027222851466</v>
      </c>
      <c r="DP171" s="57">
        <f t="shared" si="41"/>
        <v>28.80619977</v>
      </c>
      <c r="DQ171" s="57">
        <f>IF(UI!$D$19="Less efficient is fine",-0.479 + 0.0553*(DP171) + -0.000521*(DP171)^2,IF(UI!$D$19="More efficient the better",0.099 + -0.00591*(DP171) + 0.000429*(DP171)^2,0.0238*(DP171) + -0.238))</f>
        <v>0.4475875545</v>
      </c>
      <c r="DR171" s="57">
        <v>0.5098489569793829</v>
      </c>
      <c r="DS171" s="57">
        <f t="shared" si="42"/>
        <v>21.28639738</v>
      </c>
      <c r="DT171" s="57">
        <f>IF(UI!$D$19="Less efficient is fine",-0.479 + 0.0553*(DS171) + -0.000521*(DS171)^2,IF(UI!$D$19="More efficient the better",0.099 + -0.00591*(DS171) + 0.000429*(DS171)^2,0.0238*(DS171) + -0.238))</f>
        <v>0.2686162577</v>
      </c>
      <c r="DU171" s="57">
        <v>0.09423245611411124</v>
      </c>
      <c r="DV171" s="57">
        <f t="shared" si="43"/>
        <v>25.65118819</v>
      </c>
      <c r="DW171" s="57">
        <f>IF(UI!$D$19="Less efficient is fine",-0.479 + 0.0553*(DV171) + -0.000521*(DV171)^2,IF(UI!$D$19="More efficient the better",0.099 + -0.00591*(DV171) + 0.000429*(DV171)^2,0.0238*(DV171) + -0.238))</f>
        <v>0.3724982788</v>
      </c>
      <c r="DX171" s="57">
        <v>0.2146722390221203</v>
      </c>
      <c r="DY171" s="99">
        <f t="shared" si="44"/>
        <v>30.27621915</v>
      </c>
      <c r="DZ171" s="57">
        <f>IF(UI!$D$19="Less efficient is fine",-0.479 + 0.0553*(DY171) + -0.000521*(DY171)^2,IF(UI!$D$19="More efficient the better",0.099 + -0.00591*(DY171) + 0.000429*(DY171)^2,0.0238*(DY171) + -0.238))</f>
        <v>0.4825740159</v>
      </c>
      <c r="EA171" s="57">
        <v>0.03418915866373673</v>
      </c>
      <c r="EB171" s="99">
        <f t="shared" si="45"/>
        <v>23.3074624</v>
      </c>
      <c r="EC171" s="57">
        <f>IF(UI!$D$19="Less efficient is fine",-0.479 + 0.0553*(EB171) + -0.000521*(EB171)^2,IF(UI!$D$19="More efficient the better",0.099 + -0.00591*(EB171) + 0.000429*(EB171)^2,0.0238*(EB171) + -0.238))</f>
        <v>0.3167176052</v>
      </c>
      <c r="ED171" s="57">
        <v>0.5850390583619001</v>
      </c>
      <c r="EE171" s="99">
        <f t="shared" si="46"/>
        <v>21.58499327</v>
      </c>
      <c r="EF171" s="57">
        <f>IF(UI!$D$19="Less efficient is fine",-0.479 + 0.0553*(EE171) + -0.000521*(EE171)^2,IF(UI!$D$19="More efficient the better",0.099 + -0.00591*(EE171) + 0.000429*(EE171)^2,0.0238*(EE171) + -0.238))</f>
        <v>0.2757228399</v>
      </c>
      <c r="EG171" s="57">
        <v>0.8817360580176271</v>
      </c>
      <c r="EH171" s="99">
        <f t="shared" si="47"/>
        <v>21.68414888</v>
      </c>
      <c r="EI171" s="57">
        <f>IF(UI!$D$19="Less efficient is fine",-0.479 + 0.0553*(EH171) + -0.000521*(EH171)^2,IF(UI!$D$19="More efficient the better",0.099 + -0.00591*(EH171) + 0.000429*(EH171)^2,0.0238*(EH171) + -0.238))</f>
        <v>0.2780827434</v>
      </c>
      <c r="EJ171" s="57">
        <v>0.726810879739276</v>
      </c>
      <c r="EK171" s="99">
        <f t="shared" si="48"/>
        <v>18.58079061</v>
      </c>
      <c r="EL171" s="57">
        <f>IF(UI!$D$19="Less efficient is fine",-0.479 + 0.0553*(EK171) + -0.000521*(EK171)^2,IF(UI!$D$19="More efficient the better",0.099 + -0.00591*(EK171) + 0.000429*(EK171)^2,0.0238*(EK171) + -0.238))</f>
        <v>0.2042228165</v>
      </c>
      <c r="EM171" s="57">
        <v>0.26191826191319767</v>
      </c>
      <c r="EN171" s="99">
        <f t="shared" si="49"/>
        <v>20.44753103</v>
      </c>
      <c r="EO171" s="57">
        <f>IF(UI!$D$19="Less efficient is fine",-0.479 + 0.0553*(EN171) + -0.000521*(EN171)^2,IF(UI!$D$19="More efficient the better",0.099 + -0.00591*(EN171) + 0.000429*(EN171)^2,0.0238*(EN171) + -0.238))</f>
        <v>0.2486512386</v>
      </c>
      <c r="EP171" s="57">
        <v>0.17913644994648947</v>
      </c>
      <c r="EQ171" s="99">
        <f t="shared" si="50"/>
        <v>33.08054676</v>
      </c>
      <c r="ER171" s="57">
        <f>IF(UI!$D$19="Less efficient is fine",-0.479 + 0.0553*(EQ171) + -0.000521*(EQ171)^2,IF(UI!$D$19="More efficient the better",0.099 + -0.00591*(EQ171) + 0.000429*(EQ171)^2,0.0238*(EQ171) + -0.238))</f>
        <v>0.549317013</v>
      </c>
      <c r="ES171" s="57">
        <v>0.7591066474403048</v>
      </c>
      <c r="ET171" s="99">
        <f t="shared" si="51"/>
        <v>18.15098179</v>
      </c>
      <c r="EU171" s="57">
        <f>IF(UI!$D$19="Less efficient is fine",-0.479 + 0.0553*(ET171) + -0.000521*(ET171)^2,IF(UI!$D$19="More efficient the better",0.099 + -0.00591*(ET171) + 0.000429*(ET171)^2,0.0238*(ET171) + -0.238))</f>
        <v>0.1939933666</v>
      </c>
      <c r="EV171" s="57">
        <v>0.29992939105943617</v>
      </c>
      <c r="EW171" s="99">
        <f t="shared" si="52"/>
        <v>19.48527479</v>
      </c>
      <c r="EX171" s="57">
        <f>IF(UI!$D$19="Less efficient is fine",-0.479 + 0.0553*(EW171) + -0.000521*(EW171)^2,IF(UI!$D$19="More efficient the better",0.099 + -0.00591*(EW171) + 0.000429*(EW171)^2,0.0238*(EW171) + -0.238))</f>
        <v>0.2257495399</v>
      </c>
      <c r="EY171" s="57">
        <v>0.08653894492468694</v>
      </c>
      <c r="EZ171" s="99">
        <f t="shared" si="53"/>
        <v>12.62403946</v>
      </c>
      <c r="FA171" s="57">
        <f>IF(UI!$D$19="Less efficient is fine",-0.479 + 0.0553*(EZ171) + -0.000521*(EZ171)^2,IF(UI!$D$19="More efficient the better",0.099 + -0.00591*(EZ171) + 0.000429*(EZ171)^2,0.0238*(EZ171) + -0.238))</f>
        <v>0.06245213923</v>
      </c>
      <c r="FB171" s="57">
        <v>0.11112625735212556</v>
      </c>
      <c r="FC171" s="99">
        <f t="shared" si="54"/>
        <v>10.70715497</v>
      </c>
      <c r="FD171" s="57">
        <f>IF(UI!$D$19="Less efficient is fine",-0.479 + 0.0553*(FC171) + -0.000521*(FC171)^2,IF(UI!$D$19="More efficient the better",0.099 + -0.00591*(FC171) + 0.000429*(FC171)^2,0.0238*(FC171) + -0.238))</f>
        <v>0.0168302884</v>
      </c>
      <c r="FE171" s="57">
        <v>0.3429307715221923</v>
      </c>
      <c r="FF171" s="57">
        <f t="shared" si="55"/>
        <v>37.35209477</v>
      </c>
      <c r="FG171" s="57">
        <f>IF(UI!$D$19="Less efficient is fine",-0.479 + 0.0553*(FF171) + -0.000521*(FF171)^2,IF(UI!$D$19="More efficient the better",0.099 + -0.00591*(FF171) + 0.000429*(FF171)^2,0.0238*(FF171) + -0.238))</f>
        <v>0.6509798555</v>
      </c>
    </row>
    <row r="172" ht="15.75" customHeight="1">
      <c r="A172" s="57">
        <f t="shared" si="1"/>
        <v>0.6124153311</v>
      </c>
      <c r="B172" s="57">
        <v>0.2927652687809361</v>
      </c>
      <c r="C172" s="57">
        <f t="shared" si="2"/>
        <v>32.20859819</v>
      </c>
      <c r="D172" s="57">
        <f>IF(UI!$D$19="Less efficient is fine",-0.479 + 0.0553*(C172) + -0.000521*(C172)^2,IF(UI!$D$19="More efficient the better",0.099 + -0.00591*(C172) + 0.000429*(C172)^2,0.0238*(C172) + -0.238))</f>
        <v>0.528564637</v>
      </c>
      <c r="E172" s="57">
        <v>0.8047745051318567</v>
      </c>
      <c r="F172" s="57">
        <f t="shared" si="3"/>
        <v>23.01384414</v>
      </c>
      <c r="G172" s="57">
        <f>IF(UI!$D$19="Less efficient is fine",-0.479 + 0.0553*(F172) + -0.000521*(F172)^2,IF(UI!$D$19="More efficient the better",0.099 + -0.00591*(F172) + 0.000429*(F172)^2,0.0238*(F172) + -0.238))</f>
        <v>0.3097294905</v>
      </c>
      <c r="H172" s="57">
        <v>0.8703329833984073</v>
      </c>
      <c r="I172" s="57">
        <f t="shared" si="4"/>
        <v>31.33961104</v>
      </c>
      <c r="J172" s="57">
        <f>IF(UI!$D$19="Less efficient is fine",-0.479 + 0.0553*(I172) + -0.000521*(I172)^2,IF(UI!$D$19="More efficient the better",0.099 + -0.00591*(I172) + 0.000429*(I172)^2,0.0238*(I172) + -0.238))</f>
        <v>0.5078827427</v>
      </c>
      <c r="K172" s="57">
        <v>0.21098457857817743</v>
      </c>
      <c r="L172" s="99">
        <f t="shared" si="5"/>
        <v>19.94877459</v>
      </c>
      <c r="M172" s="57">
        <f>IF(UI!$D$19="Less efficient is fine",-0.479 + 0.0553*(L172) + -0.000521*(L172)^2,IF(UI!$D$19="More efficient the better",0.099 + -0.00591*(L172) + 0.000429*(L172)^2,0.0238*(L172) + -0.238))</f>
        <v>0.2367808353</v>
      </c>
      <c r="N172" s="57">
        <v>0.5760209578856484</v>
      </c>
      <c r="O172" s="57">
        <f t="shared" si="6"/>
        <v>20.94420557</v>
      </c>
      <c r="P172" s="57">
        <f>IF(UI!$D$19="Less efficient is fine",-0.479 + 0.0553*(O172) + -0.000521*(O172)^2,IF(UI!$D$19="More efficient the better",0.099 + -0.00591*(O172) + 0.000429*(O172)^2,0.0238*(O172) + -0.238))</f>
        <v>0.2604720927</v>
      </c>
      <c r="Q172" s="57">
        <v>0.32511086765620656</v>
      </c>
      <c r="R172" s="57">
        <f t="shared" si="7"/>
        <v>21.82227147</v>
      </c>
      <c r="S172" s="57">
        <f>IF(UI!$D$19="Less efficient is fine",-0.479 + 0.0553*(R172) + -0.000521*(R172)^2,IF(UI!$D$19="More efficient the better",0.099 + -0.00591*(R172) + 0.000429*(R172)^2,0.0238*(R172) + -0.238))</f>
        <v>0.281370061</v>
      </c>
      <c r="T172" s="57">
        <v>0.312277135553254</v>
      </c>
      <c r="U172" s="57">
        <f t="shared" si="8"/>
        <v>25.95143731</v>
      </c>
      <c r="V172" s="57">
        <f>IF(UI!$D$19="Less efficient is fine",-0.479 + 0.0553*(U172) + -0.000521*(U172)^2,IF(UI!$D$19="More efficient the better",0.099 + -0.00591*(U172) + 0.000429*(U172)^2,0.0238*(U172) + -0.238))</f>
        <v>0.3796442079</v>
      </c>
      <c r="W172" s="57">
        <v>0.5952946569778343</v>
      </c>
      <c r="X172" s="57">
        <f t="shared" si="9"/>
        <v>17.56032344</v>
      </c>
      <c r="Y172" s="57">
        <f>IF(UI!$D$19="Less efficient is fine",-0.479 + 0.0553*(X172) + -0.000521*(X172)^2,IF(UI!$D$19="More efficient the better",0.099 + -0.00591*(X172) + 0.000429*(X172)^2,0.0238*(X172) + -0.238))</f>
        <v>0.179935698</v>
      </c>
      <c r="Z172" s="57">
        <v>0.11048547585984447</v>
      </c>
      <c r="AA172" s="57">
        <f t="shared" si="10"/>
        <v>24.41022642</v>
      </c>
      <c r="AB172" s="57">
        <f>IF(UI!$D$19="Less efficient is fine",-0.479 + 0.0553*(AA172) + -0.000521*(AA172)^2,IF(UI!$D$19="More efficient the better",0.099 + -0.00591*(AA172) + 0.000429*(AA172)^2,0.0238*(AA172) + -0.238))</f>
        <v>0.3429633889</v>
      </c>
      <c r="AC172" s="57">
        <v>0.4862554748854503</v>
      </c>
      <c r="AD172" s="57">
        <f t="shared" si="11"/>
        <v>27.95847909</v>
      </c>
      <c r="AE172" s="57">
        <f>IF(UI!$D$19="Less efficient is fine",-0.479 + 0.0553*(AD172) + -0.000521*(AD172)^2,IF(UI!$D$19="More efficient the better",0.099 + -0.00591*(AD172) + 0.000429*(AD172)^2,0.0238*(AD172) + -0.238))</f>
        <v>0.4274118024</v>
      </c>
      <c r="AF172" s="57">
        <v>0.7390787768776944</v>
      </c>
      <c r="AG172" s="57">
        <f t="shared" si="12"/>
        <v>28.2139213</v>
      </c>
      <c r="AH172" s="57">
        <f>IF(UI!$D$19="Less efficient is fine",-0.479 + 0.0553*(AG172) + -0.000521*(AG172)^2,IF(UI!$D$19="More efficient the better",0.099 + -0.00591*(AG172) + 0.000429*(AG172)^2,0.0238*(AG172) + -0.238))</f>
        <v>0.433491327</v>
      </c>
      <c r="AI172" s="57">
        <v>0.7477589441915489</v>
      </c>
      <c r="AJ172" s="57">
        <f t="shared" si="13"/>
        <v>23.7806098</v>
      </c>
      <c r="AK172" s="57">
        <f>IF(UI!$D$19="Less efficient is fine",-0.479 + 0.0553*(AJ172) + -0.000521*(AJ172)^2,IF(UI!$D$19="More efficient the better",0.099 + -0.00591*(AJ172) + 0.000429*(AJ172)^2,0.0238*(AJ172) + -0.238))</f>
        <v>0.3279785133</v>
      </c>
      <c r="AL172" s="57">
        <v>0.9183773107919041</v>
      </c>
      <c r="AM172" s="57">
        <f t="shared" si="14"/>
        <v>23.83791534</v>
      </c>
      <c r="AN172" s="57">
        <f>IF(UI!$D$19="Less efficient is fine",-0.479 + 0.0553*(AM172) + -0.000521*(AM172)^2,IF(UI!$D$19="More efficient the better",0.099 + -0.00591*(AM172) + 0.000429*(AM172)^2,0.0238*(AM172) + -0.238))</f>
        <v>0.329342385</v>
      </c>
      <c r="AO172" s="57">
        <v>0.7399658117953785</v>
      </c>
      <c r="AP172" s="57">
        <f t="shared" si="15"/>
        <v>19.14128744</v>
      </c>
      <c r="AQ172" s="57">
        <f>IF(UI!$D$19="Less efficient is fine",-0.479 + 0.0553*(AP172) + -0.000521*(AP172)^2,IF(UI!$D$19="More efficient the better",0.099 + -0.00591*(AP172) + 0.000429*(AP172)^2,0.0238*(AP172) + -0.238))</f>
        <v>0.2175626411</v>
      </c>
      <c r="AR172" s="57">
        <v>0.8328349020948449</v>
      </c>
      <c r="AS172" s="57">
        <f t="shared" si="16"/>
        <v>28.51108216</v>
      </c>
      <c r="AT172" s="57">
        <f>IF(UI!$D$19="Less efficient is fine",-0.479 + 0.0553*(AS172) + -0.000521*(AS172)^2,IF(UI!$D$19="More efficient the better",0.099 + -0.00591*(AS172) + 0.000429*(AS172)^2,0.0238*(AS172) + -0.238))</f>
        <v>0.4405637555</v>
      </c>
      <c r="AU172" s="57">
        <v>0.7595195489666581</v>
      </c>
      <c r="AV172" s="57">
        <f t="shared" si="17"/>
        <v>23.32099381</v>
      </c>
      <c r="AW172" s="57">
        <f>IF(UI!$D$19="Less efficient is fine",-0.479 + 0.0553*(AV172) + -0.000521*(AV172)^2,IF(UI!$D$19="More efficient the better",0.099 + -0.00591*(AV172) + 0.000429*(AV172)^2,0.0238*(AV172) + -0.238))</f>
        <v>0.3170396527</v>
      </c>
      <c r="AX172" s="57">
        <v>0.028768697377694497</v>
      </c>
      <c r="AY172" s="57">
        <f t="shared" si="18"/>
        <v>24.07941292</v>
      </c>
      <c r="AZ172" s="57">
        <f>IF(UI!$D$19="Less efficient is fine",-0.479 + 0.0553*(AY172) + -0.000521*(AY172)^2,IF(UI!$D$19="More efficient the better",0.099 + -0.00591*(AY172) + 0.000429*(AY172)^2,0.0238*(AY172) + -0.238))</f>
        <v>0.3350900274</v>
      </c>
      <c r="BA172" s="57">
        <v>0.01997240527274513</v>
      </c>
      <c r="BB172" s="57">
        <f t="shared" si="19"/>
        <v>18.79944791</v>
      </c>
      <c r="BC172" s="57">
        <f>IF(UI!$D$19="Less efficient is fine",-0.479 + 0.0553*(BB172) + -0.000521*(BB172)^2,IF(UI!$D$19="More efficient the better",0.099 + -0.00591*(BB172) + 0.000429*(BB172)^2,0.0238*(BB172) + -0.238))</f>
        <v>0.2094268604</v>
      </c>
      <c r="BD172" s="57">
        <v>0.3721034535333253</v>
      </c>
      <c r="BE172" s="57">
        <f t="shared" si="20"/>
        <v>22.31337138</v>
      </c>
      <c r="BF172" s="57">
        <f>IF(UI!$D$19="Less efficient is fine",-0.479 + 0.0553*(BE172) + -0.000521*(BE172)^2,IF(UI!$D$19="More efficient the better",0.099 + -0.00591*(BE172) + 0.000429*(BE172)^2,0.0238*(BE172) + -0.238))</f>
        <v>0.2930582389</v>
      </c>
      <c r="BG172" s="57">
        <v>0.3422596979041709</v>
      </c>
      <c r="BH172" s="57">
        <f t="shared" si="21"/>
        <v>27.13678437</v>
      </c>
      <c r="BI172" s="57">
        <f>IF(UI!$D$19="Less efficient is fine",-0.479 + 0.0553*(BH172) + -0.000521*(BH172)^2,IF(UI!$D$19="More efficient the better",0.099 + -0.00591*(BH172) + 0.000429*(BH172)^2,0.0238*(BH172) + -0.238))</f>
        <v>0.4078554679</v>
      </c>
      <c r="BJ172" s="57">
        <v>0.2680809527024983</v>
      </c>
      <c r="BK172" s="57">
        <f t="shared" si="22"/>
        <v>15.83057693</v>
      </c>
      <c r="BL172" s="57">
        <f>IF(UI!$D$19="Less efficient is fine",-0.479 + 0.0553*(BK172) + -0.000521*(BK172)^2,IF(UI!$D$19="More efficient the better",0.099 + -0.00591*(BK172) + 0.000429*(BK172)^2,0.0238*(BK172) + -0.238))</f>
        <v>0.138767731</v>
      </c>
      <c r="BM172" s="57">
        <v>0.8332529386838448</v>
      </c>
      <c r="BN172" s="57">
        <f t="shared" si="23"/>
        <v>26.76984068</v>
      </c>
      <c r="BO172" s="57">
        <f>IF(UI!$D$19="Less efficient is fine",-0.479 + 0.0553*(BN172) + -0.000521*(BN172)^2,IF(UI!$D$19="More efficient the better",0.099 + -0.00591*(BN172) + 0.000429*(BN172)^2,0.0238*(BN172) + -0.238))</f>
        <v>0.3991222083</v>
      </c>
      <c r="BP172" s="57">
        <v>0.7705316201424964</v>
      </c>
      <c r="BQ172" s="57">
        <f t="shared" si="24"/>
        <v>21.88678851</v>
      </c>
      <c r="BR172" s="57">
        <f>IF(UI!$D$19="Less efficient is fine",-0.479 + 0.0553*(BQ172) + -0.000521*(BQ172)^2,IF(UI!$D$19="More efficient the better",0.099 + -0.00591*(BQ172) + 0.000429*(BQ172)^2,0.0238*(BQ172) + -0.238))</f>
        <v>0.2829055664</v>
      </c>
      <c r="BS172" s="57">
        <v>0.7866785569985616</v>
      </c>
      <c r="BT172" s="57">
        <f t="shared" si="25"/>
        <v>20.9934773</v>
      </c>
      <c r="BU172" s="57">
        <f>IF(UI!$D$19="Less efficient is fine",-0.479 + 0.0553*(BT172) + -0.000521*(BT172)^2,IF(UI!$D$19="More efficient the better",0.099 + -0.00591*(BT172) + 0.000429*(BT172)^2,0.0238*(BT172) + -0.238))</f>
        <v>0.2616447597</v>
      </c>
      <c r="BV172" s="57">
        <v>0.052404762136650684</v>
      </c>
      <c r="BW172" s="57">
        <f t="shared" si="26"/>
        <v>14.97122897</v>
      </c>
      <c r="BX172" s="57">
        <f>IF(UI!$D$19="Less efficient is fine",-0.479 + 0.0553*(BW172) + -0.000521*(BW172)^2,IF(UI!$D$19="More efficient the better",0.099 + -0.00591*(BW172) + 0.000429*(BW172)^2,0.0238*(BW172) + -0.238))</f>
        <v>0.1183152496</v>
      </c>
      <c r="BY172" s="57">
        <v>0.8677863837472601</v>
      </c>
      <c r="BZ172" s="57">
        <f t="shared" si="27"/>
        <v>26.6594424</v>
      </c>
      <c r="CA172" s="57">
        <f>IF(UI!$D$19="Less efficient is fine",-0.479 + 0.0553*(BZ172) + -0.000521*(BZ172)^2,IF(UI!$D$19="More efficient the better",0.099 + -0.00591*(BZ172) + 0.000429*(BZ172)^2,0.0238*(BZ172) + -0.238))</f>
        <v>0.396494729</v>
      </c>
      <c r="CB172" s="57">
        <v>0.7917180547258227</v>
      </c>
      <c r="CC172" s="57">
        <f t="shared" si="28"/>
        <v>22.90259668</v>
      </c>
      <c r="CD172" s="57">
        <f>IF(UI!$D$19="Less efficient is fine",-0.479 + 0.0553*(CC172) + -0.000521*(CC172)^2,IF(UI!$D$19="More efficient the better",0.099 + -0.00591*(CC172) + 0.000429*(CC172)^2,0.0238*(CC172) + -0.238))</f>
        <v>0.307081801</v>
      </c>
      <c r="CE172" s="57">
        <v>0.364589897845748</v>
      </c>
      <c r="CF172" s="57">
        <f t="shared" si="29"/>
        <v>17.13480063</v>
      </c>
      <c r="CG172" s="57">
        <f>IF(UI!$D$19="Less efficient is fine",-0.479 + 0.0553*(CF172) + -0.000521*(CF172)^2,IF(UI!$D$19="More efficient the better",0.099 + -0.00591*(CF172) + 0.000429*(CF172)^2,0.0238*(CF172) + -0.238))</f>
        <v>0.169808255</v>
      </c>
      <c r="CH172" s="57">
        <v>0.8831664927329856</v>
      </c>
      <c r="CI172" s="57">
        <f t="shared" si="30"/>
        <v>16.80266801</v>
      </c>
      <c r="CJ172" s="57">
        <f>IF(UI!$D$19="Less efficient is fine",-0.479 + 0.0553*(CI172) + -0.000521*(CI172)^2,IF(UI!$D$19="More efficient the better",0.099 + -0.00591*(CI172) + 0.000429*(CI172)^2,0.0238*(CI172) + -0.238))</f>
        <v>0.1619034985</v>
      </c>
      <c r="CK172" s="57">
        <v>0.930933085014508</v>
      </c>
      <c r="CL172" s="57">
        <f t="shared" si="31"/>
        <v>26.76238299</v>
      </c>
      <c r="CM172" s="57">
        <f>IF(UI!$D$19="Less efficient is fine",-0.479 + 0.0553*(CL172) + -0.000521*(CL172)^2,IF(UI!$D$19="More efficient the better",0.099 + -0.00591*(CL172) + 0.000429*(CL172)^2,0.0238*(CL172) + -0.238))</f>
        <v>0.3989447152</v>
      </c>
      <c r="CN172" s="57">
        <v>0.7102233028586359</v>
      </c>
      <c r="CO172" s="57">
        <f t="shared" si="32"/>
        <v>23.15467874</v>
      </c>
      <c r="CP172" s="57">
        <f>IF(UI!$D$19="Less efficient is fine",-0.479 + 0.0553*(CO172) + -0.000521*(CO172)^2,IF(UI!$D$19="More efficient the better",0.099 + -0.00591*(CO172) + 0.000429*(CO172)^2,0.0238*(CO172) + -0.238))</f>
        <v>0.313081354</v>
      </c>
      <c r="CQ172" s="57">
        <v>0.20607924407690648</v>
      </c>
      <c r="CR172" s="57">
        <f t="shared" si="33"/>
        <v>21.53097639</v>
      </c>
      <c r="CS172" s="57">
        <f>IF(UI!$D$19="Less efficient is fine",-0.479 + 0.0553*(CR172) + -0.000521*(CR172)^2,IF(UI!$D$19="More efficient the better",0.099 + -0.00591*(CR172) + 0.000429*(CR172)^2,0.0238*(CR172) + -0.238))</f>
        <v>0.2744372381</v>
      </c>
      <c r="CT172" s="57">
        <v>0.9995971132742251</v>
      </c>
      <c r="CU172" s="57">
        <f t="shared" si="34"/>
        <v>21.8018045</v>
      </c>
      <c r="CV172" s="57">
        <f>IF(UI!$D$19="Less efficient is fine",-0.479 + 0.0553*(CU172) + -0.000521*(CU172)^2,IF(UI!$D$19="More efficient the better",0.099 + -0.00591*(CU172) + 0.000429*(CU172)^2,0.0238*(CU172) + -0.238))</f>
        <v>0.2808829471</v>
      </c>
      <c r="CW172" s="57">
        <v>0.29607842548017105</v>
      </c>
      <c r="CX172" s="57">
        <f t="shared" si="35"/>
        <v>26.46282778</v>
      </c>
      <c r="CY172" s="57">
        <f>IF(UI!$D$19="Less efficient is fine",-0.479 + 0.0553*(CX172) + -0.000521*(CX172)^2,IF(UI!$D$19="More efficient the better",0.099 + -0.00591*(CX172) + 0.000429*(CX172)^2,0.0238*(CX172) + -0.238))</f>
        <v>0.3918153012</v>
      </c>
      <c r="CZ172" s="57">
        <v>0.8156571630645274</v>
      </c>
      <c r="DA172" s="57">
        <f t="shared" si="36"/>
        <v>27.88648408</v>
      </c>
      <c r="DB172" s="57">
        <f>IF(UI!$D$19="Less efficient is fine",-0.479 + 0.0553*(DA172) + -0.000521*(DA172)^2,IF(UI!$D$19="Efficient",0.099 + -0.00591*(DA172) + 0.000429*(DA172)^2,0.0238*(DA172) + -0.238))</f>
        <v>0.4256983211</v>
      </c>
      <c r="DC172" s="57">
        <v>0.8424212745431224</v>
      </c>
      <c r="DD172" s="57">
        <f t="shared" si="37"/>
        <v>23.13822987</v>
      </c>
      <c r="DE172" s="57">
        <f>IF(UI!$D$19="Less efficient is fine",-0.479 + 0.0553*(DD172) + -0.000521*(DD172)^2,IF(UI!$D$19="More efficient the better",0.099 + -0.00591*(DD172) + 0.000429*(DD172)^2,0.0238*(DD172) + -0.238))</f>
        <v>0.3126898709</v>
      </c>
      <c r="DF172" s="57">
        <v>0.5978815039883596</v>
      </c>
      <c r="DG172" s="57">
        <f t="shared" si="38"/>
        <v>21.68025778</v>
      </c>
      <c r="DH172" s="57">
        <f>IF(UI!$D$19="Less efficient is fine",-0.479 + 0.0553*(DG172) + -0.000521*(DG172)^2,IF(UI!$D$19="More efficient the better",0.099 + -0.00591*(DG172) + 0.000429*(DG172)^2,0.0238*(DG172) + -0.238))</f>
        <v>0.277990135</v>
      </c>
      <c r="DI172" s="57">
        <v>0.7209914737006997</v>
      </c>
      <c r="DJ172" s="57">
        <f t="shared" si="39"/>
        <v>27.54859877</v>
      </c>
      <c r="DK172" s="57">
        <f>IF(UI!$D$19="Less efficient is fine",-0.479 + 0.0553*(DJ172) + -0.000521*(DJ172)^2,IF(UI!$D$19="More efficient the better",0.099 + -0.00591*(DJ172) + 0.000429*(DJ172)^2,0.0238*(DJ172) + -0.238))</f>
        <v>0.4176566508</v>
      </c>
      <c r="DL172" s="57">
        <v>0.4001725103537751</v>
      </c>
      <c r="DM172" s="57">
        <f t="shared" si="40"/>
        <v>26.68386013</v>
      </c>
      <c r="DN172" s="57">
        <f>IF(UI!$D$19="Less efficient is fine",-0.479 + 0.0553*(DM172) + -0.000521*(DM172)^2,IF(UI!$D$19="More efficient the better",0.099 + -0.00591*(DM172) + 0.000429*(DM172)^2,0.0238*(DM172) + -0.238))</f>
        <v>0.397075871</v>
      </c>
      <c r="DO172" s="57">
        <v>0.5203191134083252</v>
      </c>
      <c r="DP172" s="57">
        <f t="shared" si="41"/>
        <v>21.18476866</v>
      </c>
      <c r="DQ172" s="57">
        <f>IF(UI!$D$19="Less efficient is fine",-0.479 + 0.0553*(DP172) + -0.000521*(DP172)^2,IF(UI!$D$19="More efficient the better",0.099 + -0.00591*(DP172) + 0.000429*(DP172)^2,0.0238*(DP172) + -0.238))</f>
        <v>0.266197494</v>
      </c>
      <c r="DR172" s="57">
        <v>0.3233339118147689</v>
      </c>
      <c r="DS172" s="57">
        <f t="shared" si="42"/>
        <v>26.81454807</v>
      </c>
      <c r="DT172" s="57">
        <f>IF(UI!$D$19="Less efficient is fine",-0.479 + 0.0553*(DS172) + -0.000521*(DS172)^2,IF(UI!$D$19="More efficient the better",0.099 + -0.00591*(DS172) + 0.000429*(DS172)^2,0.0238*(DS172) + -0.238))</f>
        <v>0.4001862441</v>
      </c>
      <c r="DU172" s="57">
        <v>0.7058937010237692</v>
      </c>
      <c r="DV172" s="57">
        <f t="shared" si="43"/>
        <v>23.16456302</v>
      </c>
      <c r="DW172" s="57">
        <f>IF(UI!$D$19="Less efficient is fine",-0.479 + 0.0553*(DV172) + -0.000521*(DV172)^2,IF(UI!$D$19="More efficient the better",0.099 + -0.00591*(DV172) + 0.000429*(DV172)^2,0.0238*(DV172) + -0.238))</f>
        <v>0.3133165999</v>
      </c>
      <c r="DX172" s="57">
        <v>0.9952114367034508</v>
      </c>
      <c r="DY172" s="99">
        <f t="shared" si="44"/>
        <v>35.76212268</v>
      </c>
      <c r="DZ172" s="57">
        <f>IF(UI!$D$19="Less efficient is fine",-0.479 + 0.0553*(DY172) + -0.000521*(DY172)^2,IF(UI!$D$19="More efficient the better",0.099 + -0.00591*(DY172) + 0.000429*(DY172)^2,0.0238*(DY172) + -0.238))</f>
        <v>0.6131385198</v>
      </c>
      <c r="EA172" s="57">
        <v>0.9071491099071868</v>
      </c>
      <c r="EB172" s="99">
        <f t="shared" si="45"/>
        <v>26.99303082</v>
      </c>
      <c r="EC172" s="57">
        <f>IF(UI!$D$19="Less efficient is fine",-0.479 + 0.0553*(EB172) + -0.000521*(EB172)^2,IF(UI!$D$19="More efficient the better",0.099 + -0.00591*(EB172) + 0.000429*(EB172)^2,0.0238*(EB172) + -0.238))</f>
        <v>0.4044341336</v>
      </c>
      <c r="ED172" s="57">
        <v>0.4568505275845859</v>
      </c>
      <c r="EE172" s="99">
        <f t="shared" si="46"/>
        <v>26.38969278</v>
      </c>
      <c r="EF172" s="57">
        <f>IF(UI!$D$19="Less efficient is fine",-0.479 + 0.0553*(EE172) + -0.000521*(EE172)^2,IF(UI!$D$19="More efficient the better",0.099 + -0.00591*(EE172) + 0.000429*(EE172)^2,0.0238*(EE172) + -0.238))</f>
        <v>0.3900746882</v>
      </c>
      <c r="EG172" s="57">
        <v>0.16391610363365772</v>
      </c>
      <c r="EH172" s="99">
        <f t="shared" si="47"/>
        <v>21.00398217</v>
      </c>
      <c r="EI172" s="57">
        <f>IF(UI!$D$19="Less efficient is fine",-0.479 + 0.0553*(EH172) + -0.000521*(EH172)^2,IF(UI!$D$19="More efficient the better",0.099 + -0.00591*(EH172) + 0.000429*(EH172)^2,0.0238*(EH172) + -0.238))</f>
        <v>0.2618947757</v>
      </c>
      <c r="EJ172" s="57">
        <v>0.577883372246125</v>
      </c>
      <c r="EK172" s="99">
        <f t="shared" si="48"/>
        <v>17.26371486</v>
      </c>
      <c r="EL172" s="57">
        <f>IF(UI!$D$19="Less efficient is fine",-0.479 + 0.0553*(EK172) + -0.000521*(EK172)^2,IF(UI!$D$19="More efficient the better",0.099 + -0.00591*(EK172) + 0.000429*(EK172)^2,0.0238*(EK172) + -0.238))</f>
        <v>0.1728764137</v>
      </c>
      <c r="EM172" s="57">
        <v>0.5397557499738178</v>
      </c>
      <c r="EN172" s="99">
        <f t="shared" si="49"/>
        <v>16.7822418</v>
      </c>
      <c r="EO172" s="57">
        <f>IF(UI!$D$19="Less efficient is fine",-0.479 + 0.0553*(EN172) + -0.000521*(EN172)^2,IF(UI!$D$19="More efficient the better",0.099 + -0.00591*(EN172) + 0.000429*(EN172)^2,0.0238*(EN172) + -0.238))</f>
        <v>0.1614173549</v>
      </c>
      <c r="EP172" s="57">
        <v>0.7356676715378562</v>
      </c>
      <c r="EQ172" s="99">
        <f t="shared" si="50"/>
        <v>35.42370803</v>
      </c>
      <c r="ER172" s="57">
        <f>IF(UI!$D$19="Less efficient is fine",-0.479 + 0.0553*(EQ172) + -0.000521*(EQ172)^2,IF(UI!$D$19="More efficient the better",0.099 + -0.00591*(EQ172) + 0.000429*(EQ172)^2,0.0238*(EQ172) + -0.238))</f>
        <v>0.6050842511</v>
      </c>
      <c r="ES172" s="57">
        <v>0.6741127555819427</v>
      </c>
      <c r="ET172" s="99">
        <f t="shared" si="51"/>
        <v>17.52316345</v>
      </c>
      <c r="EU172" s="57">
        <f>IF(UI!$D$19="Less efficient is fine",-0.479 + 0.0553*(ET172) + -0.000521*(ET172)^2,IF(UI!$D$19="More efficient the better",0.099 + -0.00591*(ET172) + 0.000429*(ET172)^2,0.0238*(ET172) + -0.238))</f>
        <v>0.17905129</v>
      </c>
      <c r="EV172" s="57">
        <v>0.7168139159605705</v>
      </c>
      <c r="EW172" s="99">
        <f t="shared" si="52"/>
        <v>17.77173378</v>
      </c>
      <c r="EX172" s="57">
        <f>IF(UI!$D$19="Less efficient is fine",-0.479 + 0.0553*(EW172) + -0.000521*(EW172)^2,IF(UI!$D$19="More efficient the better",0.099 + -0.00591*(EW172) + 0.000429*(EW172)^2,0.0238*(EW172) + -0.238))</f>
        <v>0.184967264</v>
      </c>
      <c r="EY172" s="57">
        <v>0.46163540246781576</v>
      </c>
      <c r="EZ172" s="99">
        <f t="shared" si="53"/>
        <v>13.44130473</v>
      </c>
      <c r="FA172" s="57">
        <f>IF(UI!$D$19="Less efficient is fine",-0.479 + 0.0553*(EZ172) + -0.000521*(EZ172)^2,IF(UI!$D$19="More efficient the better",0.099 + -0.00591*(EZ172) + 0.000429*(EZ172)^2,0.0238*(EZ172) + -0.238))</f>
        <v>0.08190305246</v>
      </c>
      <c r="FB172" s="57">
        <v>0.16300748549935018</v>
      </c>
      <c r="FC172" s="99">
        <f t="shared" si="54"/>
        <v>10.85646581</v>
      </c>
      <c r="FD172" s="57">
        <f>IF(UI!$D$19="Less efficient is fine",-0.479 + 0.0553*(FC172) + -0.000521*(FC172)^2,IF(UI!$D$19="More efficient the better",0.099 + -0.00591*(FC172) + 0.000429*(FC172)^2,0.0238*(FC172) + -0.238))</f>
        <v>0.02038388629</v>
      </c>
      <c r="FE172" s="57">
        <v>0.2542428993066008</v>
      </c>
      <c r="FF172" s="57">
        <f t="shared" si="55"/>
        <v>35.91352377</v>
      </c>
      <c r="FG172" s="57">
        <f>IF(UI!$D$19="Less efficient is fine",-0.479 + 0.0553*(FF172) + -0.000521*(FF172)^2,IF(UI!$D$19="More efficient the better",0.099 + -0.00591*(FF172) + 0.000429*(FF172)^2,0.0238*(FF172) + -0.238))</f>
        <v>0.6167418658</v>
      </c>
    </row>
    <row r="173" ht="15.75" customHeight="1">
      <c r="A173" s="57">
        <f t="shared" si="1"/>
        <v>0.5770226807</v>
      </c>
      <c r="B173" s="57">
        <v>0.2375092347349128</v>
      </c>
      <c r="C173" s="57">
        <f t="shared" si="2"/>
        <v>31.7906871</v>
      </c>
      <c r="D173" s="57">
        <f>IF(UI!$D$19="Less efficient is fine",-0.479 + 0.0553*(C173) + -0.000521*(C173)^2,IF(UI!$D$19="More efficient the better",0.099 + -0.00591*(C173) + 0.000429*(C173)^2,0.0238*(C173) + -0.238))</f>
        <v>0.518618353</v>
      </c>
      <c r="E173" s="57">
        <v>0.9794096810722573</v>
      </c>
      <c r="F173" s="57">
        <f t="shared" si="3"/>
        <v>27.73117217</v>
      </c>
      <c r="G173" s="57">
        <f>IF(UI!$D$19="Less efficient is fine",-0.479 + 0.0553*(F173) + -0.000521*(F173)^2,IF(UI!$D$19="More efficient the better",0.099 + -0.00591*(F173) + 0.000429*(F173)^2,0.0238*(F173) + -0.238))</f>
        <v>0.4220018976</v>
      </c>
      <c r="H173" s="57">
        <v>0.7541354742430154</v>
      </c>
      <c r="I173" s="57">
        <f t="shared" si="4"/>
        <v>29.58265568</v>
      </c>
      <c r="J173" s="57">
        <f>IF(UI!$D$19="Less efficient is fine",-0.479 + 0.0553*(I173) + -0.000521*(I173)^2,IF(UI!$D$19="More efficient the better",0.099 + -0.00591*(I173) + 0.000429*(I173)^2,0.0238*(I173) + -0.238))</f>
        <v>0.4660672053</v>
      </c>
      <c r="K173" s="57">
        <v>0.9176631291942561</v>
      </c>
      <c r="L173" s="99">
        <f t="shared" si="5"/>
        <v>20.77906136</v>
      </c>
      <c r="M173" s="57">
        <f>IF(UI!$D$19="Less efficient is fine",-0.479 + 0.0553*(L173) + -0.000521*(L173)^2,IF(UI!$D$19="More efficient the better",0.099 + -0.00591*(L173) + 0.000429*(L173)^2,0.0238*(L173) + -0.238))</f>
        <v>0.2565416604</v>
      </c>
      <c r="N173" s="57">
        <v>0.34839768050852515</v>
      </c>
      <c r="O173" s="57">
        <f t="shared" si="6"/>
        <v>25.75634211</v>
      </c>
      <c r="P173" s="57">
        <f>IF(UI!$D$19="Less efficient is fine",-0.479 + 0.0553*(O173) + -0.000521*(O173)^2,IF(UI!$D$19="More efficient the better",0.099 + -0.00591*(O173) + 0.000429*(O173)^2,0.0238*(O173) + -0.238))</f>
        <v>0.3750009423</v>
      </c>
      <c r="Q173" s="57">
        <v>0.6363009217407044</v>
      </c>
      <c r="R173" s="57">
        <f t="shared" si="7"/>
        <v>18.43147274</v>
      </c>
      <c r="S173" s="57">
        <f>IF(UI!$D$19="Less efficient is fine",-0.479 + 0.0553*(R173) + -0.000521*(R173)^2,IF(UI!$D$19="More efficient the better",0.099 + -0.00591*(R173) + 0.000429*(R173)^2,0.0238*(R173) + -0.238))</f>
        <v>0.2006690513</v>
      </c>
      <c r="T173" s="57">
        <v>0.6017973140709311</v>
      </c>
      <c r="U173" s="57">
        <f t="shared" si="8"/>
        <v>21.63106924</v>
      </c>
      <c r="V173" s="57">
        <f>IF(UI!$D$19="Less efficient is fine",-0.479 + 0.0553*(U173) + -0.000521*(U173)^2,IF(UI!$D$19="More efficient the better",0.099 + -0.00591*(U173) + 0.000429*(U173)^2,0.0238*(U173) + -0.238))</f>
        <v>0.2768194478</v>
      </c>
      <c r="W173" s="57">
        <v>0.5351919156900246</v>
      </c>
      <c r="X173" s="57">
        <f t="shared" si="9"/>
        <v>16.95532074</v>
      </c>
      <c r="Y173" s="57">
        <f>IF(UI!$D$19="Less efficient is fine",-0.479 + 0.0553*(X173) + -0.000521*(X173)^2,IF(UI!$D$19="More efficient the better",0.099 + -0.00591*(X173) + 0.000429*(X173)^2,0.0238*(X173) + -0.238))</f>
        <v>0.1655366337</v>
      </c>
      <c r="Z173" s="57">
        <v>0.7246297095120607</v>
      </c>
      <c r="AA173" s="57">
        <f t="shared" si="10"/>
        <v>22.44578263</v>
      </c>
      <c r="AB173" s="57">
        <f>IF(UI!$D$19="Less efficient is fine",-0.479 + 0.0553*(AA173) + -0.000521*(AA173)^2,IF(UI!$D$19="More efficient the better",0.099 + -0.00591*(AA173) + 0.000429*(AA173)^2,0.0238*(AA173) + -0.238))</f>
        <v>0.2962096266</v>
      </c>
      <c r="AC173" s="57">
        <v>0.0036169337028962856</v>
      </c>
      <c r="AD173" s="57">
        <f t="shared" si="11"/>
        <v>25.25515644</v>
      </c>
      <c r="AE173" s="57">
        <f>IF(UI!$D$19="Less efficient is fine",-0.479 + 0.0553*(AD173) + -0.000521*(AD173)^2,IF(UI!$D$19="More efficient the better",0.099 + -0.00591*(AD173) + 0.000429*(AD173)^2,0.0238*(AD173) + -0.238))</f>
        <v>0.3630727232</v>
      </c>
      <c r="AF173" s="57">
        <v>0.2550442012012648</v>
      </c>
      <c r="AG173" s="57">
        <f t="shared" si="12"/>
        <v>29.35304718</v>
      </c>
      <c r="AH173" s="57">
        <f>IF(UI!$D$19="Less efficient is fine",-0.479 + 0.0553*(AG173) + -0.000521*(AG173)^2,IF(UI!$D$19="More efficient the better",0.099 + -0.00591*(AG173) + 0.000429*(AG173)^2,0.0238*(AG173) + -0.238))</f>
        <v>0.460602523</v>
      </c>
      <c r="AI173" s="57">
        <v>0.2371114290001527</v>
      </c>
      <c r="AJ173" s="57">
        <f t="shared" si="13"/>
        <v>26.37727682</v>
      </c>
      <c r="AK173" s="57">
        <f>IF(UI!$D$19="Less efficient is fine",-0.479 + 0.0553*(AJ173) + -0.000521*(AJ173)^2,IF(UI!$D$19="More efficient the better",0.099 + -0.00591*(AJ173) + 0.000429*(AJ173)^2,0.0238*(AJ173) + -0.238))</f>
        <v>0.3897791883</v>
      </c>
      <c r="AL173" s="57">
        <v>0.7609246899077267</v>
      </c>
      <c r="AM173" s="57">
        <f t="shared" si="14"/>
        <v>21.58827888</v>
      </c>
      <c r="AN173" s="57">
        <f>IF(UI!$D$19="Less efficient is fine",-0.479 + 0.0553*(AM173) + -0.000521*(AM173)^2,IF(UI!$D$19="More efficient the better",0.099 + -0.00591*(AM173) + 0.000429*(AM173)^2,0.0238*(AM173) + -0.238))</f>
        <v>0.2758010373</v>
      </c>
      <c r="AO173" s="57">
        <v>0.752934427928508</v>
      </c>
      <c r="AP173" s="57">
        <f t="shared" si="15"/>
        <v>19.28925088</v>
      </c>
      <c r="AQ173" s="57">
        <f>IF(UI!$D$19="Less efficient is fine",-0.479 + 0.0553*(AP173) + -0.000521*(AP173)^2,IF(UI!$D$19="More efficient the better",0.099 + -0.00591*(AP173) + 0.000429*(AP173)^2,0.0238*(AP173) + -0.238))</f>
        <v>0.2210841709</v>
      </c>
      <c r="AR173" s="57">
        <v>0.8986907226350068</v>
      </c>
      <c r="AS173" s="57">
        <f t="shared" si="16"/>
        <v>30.16996891</v>
      </c>
      <c r="AT173" s="57">
        <f>IF(UI!$D$19="Less efficient is fine",-0.479 + 0.0553*(AS173) + -0.000521*(AS173)^2,IF(UI!$D$19="More efficient the better",0.099 + -0.00591*(AS173) + 0.000429*(AS173)^2,0.0238*(AS173) + -0.238))</f>
        <v>0.48004526</v>
      </c>
      <c r="AU173" s="57">
        <v>0.5434507530470638</v>
      </c>
      <c r="AV173" s="57">
        <f t="shared" si="17"/>
        <v>20.79728924</v>
      </c>
      <c r="AW173" s="57">
        <f>IF(UI!$D$19="Less efficient is fine",-0.479 + 0.0553*(AV173) + -0.000521*(AV173)^2,IF(UI!$D$19="More efficient the better",0.099 + -0.00591*(AV173) + 0.000429*(AV173)^2,0.0238*(AV173) + -0.238))</f>
        <v>0.2569754839</v>
      </c>
      <c r="AX173" s="57">
        <v>0.524410405434558</v>
      </c>
      <c r="AY173" s="57">
        <f t="shared" si="18"/>
        <v>21.15064865</v>
      </c>
      <c r="AZ173" s="57">
        <f>IF(UI!$D$19="Less efficient is fine",-0.479 + 0.0553*(AY173) + -0.000521*(AY173)^2,IF(UI!$D$19="More efficient the better",0.099 + -0.00591*(AY173) + 0.000429*(AY173)^2,0.0238*(AY173) + -0.238))</f>
        <v>0.2653854379</v>
      </c>
      <c r="BA173" s="57">
        <v>0.7921673329616018</v>
      </c>
      <c r="BB173" s="57">
        <f t="shared" si="19"/>
        <v>19.95197971</v>
      </c>
      <c r="BC173" s="57">
        <f>IF(UI!$D$19="Less efficient is fine",-0.479 + 0.0553*(BB173) + -0.000521*(BB173)^2,IF(UI!$D$19="More efficient the better",0.099 + -0.00591*(BB173) + 0.000429*(BB173)^2,0.0238*(BB173) + -0.238))</f>
        <v>0.2368571172</v>
      </c>
      <c r="BD173" s="57">
        <v>0.875007340951628</v>
      </c>
      <c r="BE173" s="57">
        <f t="shared" si="20"/>
        <v>22.6382548</v>
      </c>
      <c r="BF173" s="57">
        <f>IF(UI!$D$19="Less efficient is fine",-0.479 + 0.0553*(BE173) + -0.000521*(BE173)^2,IF(UI!$D$19="More efficient the better",0.099 + -0.00591*(BE173) + 0.000429*(BE173)^2,0.0238*(BE173) + -0.238))</f>
        <v>0.3007904643</v>
      </c>
      <c r="BG173" s="57">
        <v>0.32684807684555395</v>
      </c>
      <c r="BH173" s="57">
        <f t="shared" si="21"/>
        <v>27.04257391</v>
      </c>
      <c r="BI173" s="57">
        <f>IF(UI!$D$19="Less efficient is fine",-0.479 + 0.0553*(BH173) + -0.000521*(BH173)^2,IF(UI!$D$19="More efficient the better",0.099 + -0.00591*(BH173) + 0.000429*(BH173)^2,0.0238*(BH173) + -0.238))</f>
        <v>0.4056132591</v>
      </c>
      <c r="BJ173" s="57">
        <v>4.091447427417849E-4</v>
      </c>
      <c r="BK173" s="57">
        <f t="shared" si="22"/>
        <v>14.0715144</v>
      </c>
      <c r="BL173" s="57">
        <f>IF(UI!$D$19="Less efficient is fine",-0.479 + 0.0553*(BK173) + -0.000521*(BK173)^2,IF(UI!$D$19="More efficient the better",0.099 + -0.00591*(BK173) + 0.000429*(BK173)^2,0.0238*(BK173) + -0.238))</f>
        <v>0.0969020427</v>
      </c>
      <c r="BM173" s="57">
        <v>0.262657927172411</v>
      </c>
      <c r="BN173" s="57">
        <f t="shared" si="23"/>
        <v>26.98632721</v>
      </c>
      <c r="BO173" s="57">
        <f>IF(UI!$D$19="Less efficient is fine",-0.479 + 0.0553*(BN173) + -0.000521*(BN173)^2,IF(UI!$D$19="More efficient the better",0.099 + -0.00591*(BN173) + 0.000429*(BN173)^2,0.0238*(BN173) + -0.238))</f>
        <v>0.4042745875</v>
      </c>
      <c r="BP173" s="57">
        <v>0.162132792427768</v>
      </c>
      <c r="BQ173" s="57">
        <f t="shared" si="24"/>
        <v>22.56249451</v>
      </c>
      <c r="BR173" s="57">
        <f>IF(UI!$D$19="Less efficient is fine",-0.479 + 0.0553*(BQ173) + -0.000521*(BQ173)^2,IF(UI!$D$19="More efficient the better",0.099 + -0.00591*(BQ173) + 0.000429*(BQ173)^2,0.0238*(BQ173) + -0.238))</f>
        <v>0.2989873692</v>
      </c>
      <c r="BS173" s="57">
        <v>0.07124802805555086</v>
      </c>
      <c r="BT173" s="57">
        <f t="shared" si="25"/>
        <v>21.94371624</v>
      </c>
      <c r="BU173" s="57">
        <f>IF(UI!$D$19="Less efficient is fine",-0.479 + 0.0553*(BT173) + -0.000521*(BT173)^2,IF(UI!$D$19="More efficient the better",0.099 + -0.00591*(BT173) + 0.000429*(BT173)^2,0.0238*(BT173) + -0.238))</f>
        <v>0.2842604466</v>
      </c>
      <c r="BV173" s="57">
        <v>0.7675060774515321</v>
      </c>
      <c r="BW173" s="57">
        <f t="shared" si="26"/>
        <v>15.13025872</v>
      </c>
      <c r="BX173" s="57">
        <f>IF(UI!$D$19="Less efficient is fine",-0.479 + 0.0553*(BW173) + -0.000521*(BW173)^2,IF(UI!$D$19="More efficient the better",0.099 + -0.00591*(BW173) + 0.000429*(BW173)^2,0.0238*(BW173) + -0.238))</f>
        <v>0.1221001576</v>
      </c>
      <c r="BY173" s="57">
        <v>0.5242232315746028</v>
      </c>
      <c r="BZ173" s="57">
        <f t="shared" si="27"/>
        <v>22.7660344</v>
      </c>
      <c r="CA173" s="57">
        <f>IF(UI!$D$19="Less efficient is fine",-0.479 + 0.0553*(BZ173) + -0.000521*(BZ173)^2,IF(UI!$D$19="More efficient the better",0.099 + -0.00591*(BZ173) + 0.000429*(BZ173)^2,0.0238*(BZ173) + -0.238))</f>
        <v>0.3038316187</v>
      </c>
      <c r="CB173" s="57">
        <v>0.18514506985477774</v>
      </c>
      <c r="CC173" s="57">
        <f t="shared" si="28"/>
        <v>24.12980145</v>
      </c>
      <c r="CD173" s="57">
        <f>IF(UI!$D$19="Less efficient is fine",-0.479 + 0.0553*(CC173) + -0.000521*(CC173)^2,IF(UI!$D$19="More efficient the better",0.099 + -0.00591*(CC173) + 0.000429*(CC173)^2,0.0238*(CC173) + -0.238))</f>
        <v>0.3362892745</v>
      </c>
      <c r="CE173" s="57">
        <v>0.2914399335296797</v>
      </c>
      <c r="CF173" s="57">
        <f t="shared" si="29"/>
        <v>16.90866424</v>
      </c>
      <c r="CG173" s="57">
        <f>IF(UI!$D$19="Less efficient is fine",-0.479 + 0.0553*(CF173) + -0.000521*(CF173)^2,IF(UI!$D$19="More efficient the better",0.099 + -0.00591*(CF173) + 0.000429*(CF173)^2,0.0238*(CF173) + -0.238))</f>
        <v>0.1644262088</v>
      </c>
      <c r="CH173" s="57">
        <v>0.4189442485301371</v>
      </c>
      <c r="CI173" s="57">
        <f t="shared" si="30"/>
        <v>17.28840624</v>
      </c>
      <c r="CJ173" s="57">
        <f>IF(UI!$D$19="Less efficient is fine",-0.479 + 0.0553*(CI173) + -0.000521*(CI173)^2,IF(UI!$D$19="More efficient the better",0.099 + -0.00591*(CI173) + 0.000429*(CI173)^2,0.0238*(CI173) + -0.238))</f>
        <v>0.1734640684</v>
      </c>
      <c r="CK173" s="57">
        <v>0.9109232263718517</v>
      </c>
      <c r="CL173" s="57">
        <f t="shared" si="31"/>
        <v>26.18752027</v>
      </c>
      <c r="CM173" s="57">
        <f>IF(UI!$D$19="Less efficient is fine",-0.479 + 0.0553*(CL173) + -0.000521*(CL173)^2,IF(UI!$D$19="More efficient the better",0.099 + -0.00591*(CL173) + 0.000429*(CL173)^2,0.0238*(CL173) + -0.238))</f>
        <v>0.3852629824</v>
      </c>
      <c r="CN173" s="57">
        <v>0.8557612549562343</v>
      </c>
      <c r="CO173" s="57">
        <f t="shared" si="32"/>
        <v>25.75945025</v>
      </c>
      <c r="CP173" s="57">
        <f>IF(UI!$D$19="Less efficient is fine",-0.479 + 0.0553*(CO173) + -0.000521*(CO173)^2,IF(UI!$D$19="More efficient the better",0.099 + -0.00591*(CO173) + 0.000429*(CO173)^2,0.0238*(CO173) + -0.238))</f>
        <v>0.375074916</v>
      </c>
      <c r="CQ173" s="57">
        <v>0.8578593638658158</v>
      </c>
      <c r="CR173" s="57">
        <f t="shared" si="33"/>
        <v>22.93837031</v>
      </c>
      <c r="CS173" s="57">
        <f>IF(UI!$D$19="Less efficient is fine",-0.479 + 0.0553*(CR173) + -0.000521*(CR173)^2,IF(UI!$D$19="More efficient the better",0.099 + -0.00591*(CR173) + 0.000429*(CR173)^2,0.0238*(CR173) + -0.238))</f>
        <v>0.3079332135</v>
      </c>
      <c r="CT173" s="57">
        <v>0.19751469591827742</v>
      </c>
      <c r="CU173" s="57">
        <f t="shared" si="34"/>
        <v>18.57128409</v>
      </c>
      <c r="CV173" s="57">
        <f>IF(UI!$D$19="Less efficient is fine",-0.479 + 0.0553*(CU173) + -0.000521*(CU173)^2,IF(UI!$D$19="More efficient the better",0.099 + -0.00591*(CU173) + 0.000429*(CU173)^2,0.0238*(CU173) + -0.238))</f>
        <v>0.2039965614</v>
      </c>
      <c r="CW173" s="57">
        <v>0.8529552525993243</v>
      </c>
      <c r="CX173" s="57">
        <f t="shared" si="35"/>
        <v>25.96729124</v>
      </c>
      <c r="CY173" s="57">
        <f>IF(UI!$D$19="Less efficient is fine",-0.479 + 0.0553*(CX173) + -0.000521*(CX173)^2,IF(UI!$D$19="More efficient the better",0.099 + -0.00591*(CX173) + 0.000429*(CX173)^2,0.0238*(CX173) + -0.238))</f>
        <v>0.3800215315</v>
      </c>
      <c r="CZ173" s="57">
        <v>0.4784616665339897</v>
      </c>
      <c r="DA173" s="57">
        <f t="shared" si="36"/>
        <v>30.40201062</v>
      </c>
      <c r="DB173" s="57">
        <f>IF(UI!$D$19="Less efficient is fine",-0.479 + 0.0553*(DA173) + -0.000521*(DA173)^2,IF(UI!$D$19="Efficient",0.099 + -0.00591*(DA173) + 0.000429*(DA173)^2,0.0238*(DA173) + -0.238))</f>
        <v>0.4855678527</v>
      </c>
      <c r="DC173" s="57">
        <v>0.11899518865791914</v>
      </c>
      <c r="DD173" s="57">
        <f t="shared" si="37"/>
        <v>23.46352772</v>
      </c>
      <c r="DE173" s="57">
        <f>IF(UI!$D$19="Less efficient is fine",-0.479 + 0.0553*(DD173) + -0.000521*(DD173)^2,IF(UI!$D$19="More efficient the better",0.099 + -0.00591*(DD173) + 0.000429*(DD173)^2,0.0238*(DD173) + -0.238))</f>
        <v>0.3204319598</v>
      </c>
      <c r="DF173" s="57">
        <v>0.4457494315901088</v>
      </c>
      <c r="DG173" s="57">
        <f t="shared" si="38"/>
        <v>26.7767687</v>
      </c>
      <c r="DH173" s="57">
        <f>IF(UI!$D$19="Less efficient is fine",-0.479 + 0.0553*(DG173) + -0.000521*(DG173)^2,IF(UI!$D$19="More efficient the better",0.099 + -0.00591*(DG173) + 0.000429*(DG173)^2,0.0238*(DG173) + -0.238))</f>
        <v>0.3992870951</v>
      </c>
      <c r="DI173" s="57">
        <v>0.5935385352316996</v>
      </c>
      <c r="DJ173" s="57">
        <f t="shared" si="39"/>
        <v>25.79930713</v>
      </c>
      <c r="DK173" s="57">
        <f>IF(UI!$D$19="Less efficient is fine",-0.479 + 0.0553*(DJ173) + -0.000521*(DJ173)^2,IF(UI!$D$19="More efficient the better",0.099 + -0.00591*(DJ173) + 0.000429*(DJ173)^2,0.0238*(DJ173) + -0.238))</f>
        <v>0.3760235097</v>
      </c>
      <c r="DL173" s="57">
        <v>0.04094435466035751</v>
      </c>
      <c r="DM173" s="57">
        <f t="shared" si="40"/>
        <v>24.8584861</v>
      </c>
      <c r="DN173" s="57">
        <f>IF(UI!$D$19="Less efficient is fine",-0.479 + 0.0553*(DM173) + -0.000521*(DM173)^2,IF(UI!$D$19="More efficient the better",0.099 + -0.00591*(DM173) + 0.000429*(DM173)^2,0.0238*(DM173) + -0.238))</f>
        <v>0.3536319692</v>
      </c>
      <c r="DO173" s="57">
        <v>0.7146128616493703</v>
      </c>
      <c r="DP173" s="57">
        <f t="shared" si="41"/>
        <v>23.20053558</v>
      </c>
      <c r="DQ173" s="57">
        <f>IF(UI!$D$19="Less efficient is fine",-0.479 + 0.0553*(DP173) + -0.000521*(DP173)^2,IF(UI!$D$19="More efficient the better",0.099 + -0.00591*(DP173) + 0.000429*(DP173)^2,0.0238*(DP173) + -0.238))</f>
        <v>0.3141727468</v>
      </c>
      <c r="DR173" s="57">
        <v>0.6874689092012218</v>
      </c>
      <c r="DS173" s="57">
        <f t="shared" si="42"/>
        <v>23.24356815</v>
      </c>
      <c r="DT173" s="57">
        <f>IF(UI!$D$19="Less efficient is fine",-0.479 + 0.0553*(DS173) + -0.000521*(DS173)^2,IF(UI!$D$19="More efficient the better",0.099 + -0.00591*(DS173) + 0.000429*(DS173)^2,0.0238*(DS173) + -0.238))</f>
        <v>0.3151969221</v>
      </c>
      <c r="DU173" s="57">
        <v>0.5192377624068925</v>
      </c>
      <c r="DV173" s="57">
        <f t="shared" si="43"/>
        <v>21.81771904</v>
      </c>
      <c r="DW173" s="57">
        <f>IF(UI!$D$19="Less efficient is fine",-0.479 + 0.0553*(DV173) + -0.000521*(DV173)^2,IF(UI!$D$19="More efficient the better",0.099 + -0.00591*(DV173) + 0.000429*(DV173)^2,0.0238*(DV173) + -0.238))</f>
        <v>0.2812617131</v>
      </c>
      <c r="DX173" s="57">
        <v>0.32805588265126984</v>
      </c>
      <c r="DY173" s="99">
        <f t="shared" si="44"/>
        <v>31.05003631</v>
      </c>
      <c r="DZ173" s="57">
        <f>IF(UI!$D$19="Less efficient is fine",-0.479 + 0.0553*(DY173) + -0.000521*(DY173)^2,IF(UI!$D$19="More efficient the better",0.099 + -0.00591*(DY173) + 0.000429*(DY173)^2,0.0238*(DY173) + -0.238))</f>
        <v>0.5009908642</v>
      </c>
      <c r="EA173" s="57">
        <v>0.3989817668606832</v>
      </c>
      <c r="EB173" s="99">
        <f t="shared" si="45"/>
        <v>26.46644023</v>
      </c>
      <c r="EC173" s="57">
        <f>IF(UI!$D$19="Less efficient is fine",-0.479 + 0.0553*(EB173) + -0.000521*(EB173)^2,IF(UI!$D$19="More efficient the better",0.099 + -0.00591*(EB173) + 0.000429*(EB173)^2,0.0238*(EB173) + -0.238))</f>
        <v>0.3919012775</v>
      </c>
      <c r="ED173" s="57">
        <v>0.3930646090639264</v>
      </c>
      <c r="EE173" s="99">
        <f t="shared" si="46"/>
        <v>26.21659821</v>
      </c>
      <c r="EF173" s="57">
        <f>IF(UI!$D$19="Less efficient is fine",-0.479 + 0.0553*(EE173) + -0.000521*(EE173)^2,IF(UI!$D$19="More efficient the better",0.099 + -0.00591*(EE173) + 0.000429*(EE173)^2,0.0238*(EE173) + -0.238))</f>
        <v>0.3859550373</v>
      </c>
      <c r="EG173" s="57">
        <v>0.2625508073676074</v>
      </c>
      <c r="EH173" s="99">
        <f t="shared" si="47"/>
        <v>21.53623634</v>
      </c>
      <c r="EI173" s="57">
        <f>IF(UI!$D$19="Less efficient is fine",-0.479 + 0.0553*(EH173) + -0.000521*(EH173)^2,IF(UI!$D$19="More efficient the better",0.099 + -0.00591*(EH173) + 0.000429*(EH173)^2,0.0238*(EH173) + -0.238))</f>
        <v>0.2745624249</v>
      </c>
      <c r="EJ173" s="57">
        <v>0.14797698851430363</v>
      </c>
      <c r="EK173" s="99">
        <f t="shared" si="48"/>
        <v>20.36004131</v>
      </c>
      <c r="EL173" s="57">
        <f>IF(UI!$D$19="Less efficient is fine",-0.479 + 0.0553*(EK173) + -0.000521*(EK173)^2,IF(UI!$D$19="More efficient the better",0.099 + -0.00591*(EK173) + 0.000429*(EK173)^2,0.0238*(EK173) + -0.238))</f>
        <v>0.2465689831</v>
      </c>
      <c r="EM173" s="57">
        <v>0.6549777020736421</v>
      </c>
      <c r="EN173" s="99">
        <f t="shared" si="49"/>
        <v>17.6165185</v>
      </c>
      <c r="EO173" s="57">
        <f>IF(UI!$D$19="Less efficient is fine",-0.479 + 0.0553*(EN173) + -0.000521*(EN173)^2,IF(UI!$D$19="More efficient the better",0.099 + -0.00591*(EN173) + 0.000429*(EN173)^2,0.0238*(EN173) + -0.238))</f>
        <v>0.1812731404</v>
      </c>
      <c r="EP173" s="57">
        <v>0.27062810004575266</v>
      </c>
      <c r="EQ173" s="99">
        <f t="shared" si="50"/>
        <v>34.93196569</v>
      </c>
      <c r="ER173" s="57">
        <f>IF(UI!$D$19="Less efficient is fine",-0.479 + 0.0553*(EQ173) + -0.000521*(EQ173)^2,IF(UI!$D$19="More efficient the better",0.099 + -0.00591*(EQ173) + 0.000429*(EQ173)^2,0.0238*(EQ173) + -0.238))</f>
        <v>0.5933807834</v>
      </c>
      <c r="ES173" s="57">
        <v>0.5383981836515451</v>
      </c>
      <c r="ET173" s="99">
        <f t="shared" si="51"/>
        <v>16.67191294</v>
      </c>
      <c r="EU173" s="57">
        <f>IF(UI!$D$19="Less efficient is fine",-0.479 + 0.0553*(ET173) + -0.000521*(ET173)^2,IF(UI!$D$19="More efficient the better",0.099 + -0.00591*(ET173) + 0.000429*(ET173)^2,0.0238*(ET173) + -0.238))</f>
        <v>0.158791528</v>
      </c>
      <c r="EV173" s="57">
        <v>0.6477523196397664</v>
      </c>
      <c r="EW173" s="99">
        <f t="shared" si="52"/>
        <v>16.93838124</v>
      </c>
      <c r="EX173" s="57">
        <f>IF(UI!$D$19="Less efficient is fine",-0.479 + 0.0553*(EW173) + -0.000521*(EW173)^2,IF(UI!$D$19="More efficient the better",0.099 + -0.00591*(EW173) + 0.000429*(EW173)^2,0.0238*(EW173) + -0.238))</f>
        <v>0.1651334735</v>
      </c>
      <c r="EY173" s="57">
        <v>0.5996775180535591</v>
      </c>
      <c r="EZ173" s="99">
        <f t="shared" si="53"/>
        <v>10.97345551</v>
      </c>
      <c r="FA173" s="57">
        <f>IF(UI!$D$19="Less efficient is fine",-0.479 + 0.0553*(EZ173) + -0.000521*(EZ173)^2,IF(UI!$D$19="More efficient the better",0.099 + -0.00591*(EZ173) + 0.000429*(EZ173)^2,0.0238*(EZ173) + -0.238))</f>
        <v>0.02316824117</v>
      </c>
      <c r="FB173" s="57">
        <v>0.1212498375192751</v>
      </c>
      <c r="FC173" s="99">
        <f t="shared" si="54"/>
        <v>10.73866384</v>
      </c>
      <c r="FD173" s="57">
        <f>IF(UI!$D$19="Less efficient is fine",-0.479 + 0.0553*(FC173) + -0.000521*(FC173)^2,IF(UI!$D$19="More efficient the better",0.099 + -0.00591*(FC173) + 0.000429*(FC173)^2,0.0238*(FC173) + -0.238))</f>
        <v>0.0175801994</v>
      </c>
      <c r="FE173" s="57">
        <v>0.2814098710704327</v>
      </c>
      <c r="FF173" s="57">
        <f t="shared" si="55"/>
        <v>36.37766414</v>
      </c>
      <c r="FG173" s="57">
        <f>IF(UI!$D$19="Less efficient is fine",-0.479 + 0.0553*(FF173) + -0.000521*(FF173)^2,IF(UI!$D$19="More efficient the better",0.099 + -0.00591*(FF173) + 0.000429*(FF173)^2,0.0238*(FF173) + -0.238))</f>
        <v>0.6277884065</v>
      </c>
    </row>
    <row r="174" ht="15.75" customHeight="1">
      <c r="A174" s="57">
        <f t="shared" si="1"/>
        <v>0.214787097</v>
      </c>
      <c r="B174" s="57">
        <v>0.7490572848952941</v>
      </c>
      <c r="C174" s="57">
        <f t="shared" si="2"/>
        <v>29.38374343</v>
      </c>
      <c r="D174" s="57">
        <f>IF(UI!$D$19="Less efficient is fine",-0.479 + 0.0553*(C174) + -0.000521*(C174)^2,IF(UI!$D$19="More efficient the better",0.099 + -0.00591*(C174) + 0.000429*(C174)^2,0.0238*(C174) + -0.238))</f>
        <v>0.4613330935</v>
      </c>
      <c r="E174" s="57">
        <v>0.8331675944597352</v>
      </c>
      <c r="F174" s="57">
        <f t="shared" si="3"/>
        <v>23.54181903</v>
      </c>
      <c r="G174" s="57">
        <f>IF(UI!$D$19="Less efficient is fine",-0.479 + 0.0553*(F174) + -0.000521*(F174)^2,IF(UI!$D$19="More efficient the better",0.099 + -0.00591*(F174) + 0.000429*(F174)^2,0.0238*(F174) + -0.238))</f>
        <v>0.322295293</v>
      </c>
      <c r="H174" s="57">
        <v>0.4731349734247783</v>
      </c>
      <c r="I174" s="57">
        <f t="shared" si="4"/>
        <v>33.43191019</v>
      </c>
      <c r="J174" s="57">
        <f>IF(UI!$D$19="Less efficient is fine",-0.479 + 0.0553*(I174) + -0.000521*(I174)^2,IF(UI!$D$19="More efficient the better",0.099 + -0.00591*(I174) + 0.000429*(I174)^2,0.0238*(I174) + -0.238))</f>
        <v>0.5576794625</v>
      </c>
      <c r="K174" s="57">
        <v>0.32490985491196767</v>
      </c>
      <c r="L174" s="99">
        <f t="shared" si="5"/>
        <v>20.41834187</v>
      </c>
      <c r="M174" s="57">
        <f>IF(UI!$D$19="Less efficient is fine",-0.479 + 0.0553*(L174) + -0.000521*(L174)^2,IF(UI!$D$19="More efficient the better",0.099 + -0.00591*(L174) + 0.000429*(L174)^2,0.0238*(L174) + -0.238))</f>
        <v>0.2479565364</v>
      </c>
      <c r="N174" s="57">
        <v>0.4700182343739294</v>
      </c>
      <c r="O174" s="57">
        <f t="shared" si="6"/>
        <v>26.3629965</v>
      </c>
      <c r="P174" s="57">
        <f>IF(UI!$D$19="Less efficient is fine",-0.479 + 0.0553*(O174) + -0.000521*(O174)^2,IF(UI!$D$19="More efficient the better",0.099 + -0.00591*(O174) + 0.000429*(O174)^2,0.0238*(O174) + -0.238))</f>
        <v>0.3894393168</v>
      </c>
      <c r="Q174" s="57">
        <v>0.7896336251767934</v>
      </c>
      <c r="R174" s="57">
        <f t="shared" si="7"/>
        <v>20.24389854</v>
      </c>
      <c r="S174" s="57">
        <f>IF(UI!$D$19="Less efficient is fine",-0.479 + 0.0553*(R174) + -0.000521*(R174)^2,IF(UI!$D$19="More efficient the better",0.099 + -0.00591*(R174) + 0.000429*(R174)^2,0.0238*(R174) + -0.238))</f>
        <v>0.2438047852</v>
      </c>
      <c r="T174" s="57">
        <v>0.71384006908563</v>
      </c>
      <c r="U174" s="57">
        <f t="shared" si="8"/>
        <v>23.21005226</v>
      </c>
      <c r="V174" s="57">
        <f>IF(UI!$D$19="Less efficient is fine",-0.479 + 0.0553*(U174) + -0.000521*(U174)^2,IF(UI!$D$19="More efficient the better",0.099 + -0.00591*(U174) + 0.000429*(U174)^2,0.0238*(U174) + -0.238))</f>
        <v>0.3143992437</v>
      </c>
      <c r="W174" s="57">
        <v>0.671067606975774</v>
      </c>
      <c r="X174" s="57">
        <f t="shared" si="9"/>
        <v>18.3913141</v>
      </c>
      <c r="Y174" s="57">
        <f>IF(UI!$D$19="Less efficient is fine",-0.479 + 0.0553*(X174) + -0.000521*(X174)^2,IF(UI!$D$19="More efficient the better",0.099 + -0.00591*(X174) + 0.000429*(X174)^2,0.0238*(X174) + -0.238))</f>
        <v>0.1997132755</v>
      </c>
      <c r="Z174" s="57">
        <v>0.14120935042134153</v>
      </c>
      <c r="AA174" s="57">
        <f t="shared" si="10"/>
        <v>24.59429242</v>
      </c>
      <c r="AB174" s="57">
        <f>IF(UI!$D$19="Less efficient is fine",-0.479 + 0.0553*(AA174) + -0.000521*(AA174)^2,IF(UI!$D$19="More efficient the better",0.099 + -0.00591*(AA174) + 0.000429*(AA174)^2,0.0238*(AA174) + -0.238))</f>
        <v>0.3473441595</v>
      </c>
      <c r="AC174" s="57">
        <v>0.474368504284722</v>
      </c>
      <c r="AD174" s="57">
        <f t="shared" si="11"/>
        <v>27.92209395</v>
      </c>
      <c r="AE174" s="57">
        <f>IF(UI!$D$19="Less efficient is fine",-0.479 + 0.0553*(AD174) + -0.000521*(AD174)^2,IF(UI!$D$19="More efficient the better",0.099 + -0.00591*(AD174) + 0.000429*(AD174)^2,0.0238*(AD174) + -0.238))</f>
        <v>0.4265458361</v>
      </c>
      <c r="AF174" s="57">
        <v>0.4678770316433005</v>
      </c>
      <c r="AG174" s="57">
        <f t="shared" si="12"/>
        <v>28.70624639</v>
      </c>
      <c r="AH174" s="57">
        <f>IF(UI!$D$19="Less efficient is fine",-0.479 + 0.0553*(AG174) + -0.000521*(AG174)^2,IF(UI!$D$19="More efficient the better",0.099 + -0.00591*(AG174) + 0.000429*(AG174)^2,0.0238*(AG174) + -0.238))</f>
        <v>0.445208664</v>
      </c>
      <c r="AI174" s="57">
        <v>0.3448488184245698</v>
      </c>
      <c r="AJ174" s="57">
        <f t="shared" si="13"/>
        <v>26.66096073</v>
      </c>
      <c r="AK174" s="57">
        <f>IF(UI!$D$19="Less efficient is fine",-0.479 + 0.0553*(AJ174) + -0.000521*(AJ174)^2,IF(UI!$D$19="More efficient the better",0.099 + -0.00591*(AJ174) + 0.000429*(AJ174)^2,0.0238*(AJ174) + -0.238))</f>
        <v>0.3965308654</v>
      </c>
      <c r="AL174" s="57">
        <v>0.24576707487466765</v>
      </c>
      <c r="AM174" s="57">
        <f t="shared" si="14"/>
        <v>23.75273741</v>
      </c>
      <c r="AN174" s="57">
        <f>IF(UI!$D$19="Less efficient is fine",-0.479 + 0.0553*(AM174) + -0.000521*(AM174)^2,IF(UI!$D$19="More efficient the better",0.099 + -0.00591*(AM174) + 0.000429*(AM174)^2,0.0238*(AM174) + -0.238))</f>
        <v>0.3273151504</v>
      </c>
      <c r="AO174" s="57">
        <v>0.09439806141893203</v>
      </c>
      <c r="AP174" s="57">
        <f t="shared" si="15"/>
        <v>20.30352027</v>
      </c>
      <c r="AQ174" s="57">
        <f>IF(UI!$D$19="Less efficient is fine",-0.479 + 0.0553*(AP174) + -0.000521*(AP174)^2,IF(UI!$D$19="More efficient the better",0.099 + -0.00591*(AP174) + 0.000429*(AP174)^2,0.0238*(AP174) + -0.238))</f>
        <v>0.2452237825</v>
      </c>
      <c r="AR174" s="57">
        <v>0.9119891104120927</v>
      </c>
      <c r="AS174" s="57">
        <f t="shared" si="16"/>
        <v>30.56606464</v>
      </c>
      <c r="AT174" s="57">
        <f>IF(UI!$D$19="Less efficient is fine",-0.479 + 0.0553*(AS174) + -0.000521*(AS174)^2,IF(UI!$D$19="More efficient the better",0.099 + -0.00591*(AS174) + 0.000429*(AS174)^2,0.0238*(AS174) + -0.238))</f>
        <v>0.4894723385</v>
      </c>
      <c r="AU174" s="57">
        <v>0.8894119303046</v>
      </c>
      <c r="AV174" s="57">
        <f t="shared" si="17"/>
        <v>25.47075206</v>
      </c>
      <c r="AW174" s="57">
        <f>IF(UI!$D$19="Less efficient is fine",-0.479 + 0.0553*(AV174) + -0.000521*(AV174)^2,IF(UI!$D$19="More efficient the better",0.099 + -0.00591*(AV174) + 0.000429*(AV174)^2,0.0238*(AV174) + -0.238))</f>
        <v>0.368203899</v>
      </c>
      <c r="AX174" s="57">
        <v>0.7637697731888511</v>
      </c>
      <c r="AY174" s="57">
        <f t="shared" si="18"/>
        <v>24.35362954</v>
      </c>
      <c r="AZ174" s="57">
        <f>IF(UI!$D$19="Less efficient is fine",-0.479 + 0.0553*(AY174) + -0.000521*(AY174)^2,IF(UI!$D$19="More efficient the better",0.099 + -0.00591*(AY174) + 0.000429*(AY174)^2,0.0238*(AY174) + -0.238))</f>
        <v>0.3416163832</v>
      </c>
      <c r="BA174" s="57">
        <v>0.8470842258235701</v>
      </c>
      <c r="BB174" s="57">
        <f t="shared" si="19"/>
        <v>20.81220892</v>
      </c>
      <c r="BC174" s="57">
        <f>IF(UI!$D$19="Less efficient is fine",-0.479 + 0.0553*(BB174) + -0.000521*(BB174)^2,IF(UI!$D$19="More efficient the better",0.099 + -0.00591*(BB174) + 0.000429*(BB174)^2,0.0238*(BB174) + -0.238))</f>
        <v>0.2573305724</v>
      </c>
      <c r="BD174" s="57">
        <v>0.7115845120584388</v>
      </c>
      <c r="BE174" s="57">
        <f t="shared" si="20"/>
        <v>19.85533535</v>
      </c>
      <c r="BF174" s="57">
        <f>IF(UI!$D$19="Less efficient is fine",-0.479 + 0.0553*(BE174) + -0.000521*(BE174)^2,IF(UI!$D$19="More efficient the better",0.099 + -0.00591*(BE174) + 0.000429*(BE174)^2,0.0238*(BE174) + -0.238))</f>
        <v>0.2345569814</v>
      </c>
      <c r="BG174" s="57">
        <v>0.6087713389992607</v>
      </c>
      <c r="BH174" s="57">
        <f t="shared" si="21"/>
        <v>22.53367184</v>
      </c>
      <c r="BI174" s="57">
        <f>IF(UI!$D$19="Less efficient is fine",-0.479 + 0.0553*(BH174) + -0.000521*(BH174)^2,IF(UI!$D$19="More efficient the better",0.099 + -0.00591*(BH174) + 0.000429*(BH174)^2,0.0238*(BH174) + -0.238))</f>
        <v>0.2983013899</v>
      </c>
      <c r="BJ174" s="57">
        <v>0.5159687804560804</v>
      </c>
      <c r="BK174" s="57">
        <f t="shared" si="22"/>
        <v>12.68077729</v>
      </c>
      <c r="BL174" s="57">
        <f>IF(UI!$D$19="Less efficient is fine",-0.479 + 0.0553*(BK174) + -0.000521*(BK174)^2,IF(UI!$D$19="More efficient the better",0.099 + -0.00591*(BK174) + 0.000429*(BK174)^2,0.0238*(BK174) + -0.238))</f>
        <v>0.06380249959</v>
      </c>
      <c r="BM174" s="57">
        <v>0.6281622395564073</v>
      </c>
      <c r="BN174" s="57">
        <f t="shared" si="23"/>
        <v>23.20318853</v>
      </c>
      <c r="BO174" s="57">
        <f>IF(UI!$D$19="Less efficient is fine",-0.479 + 0.0553*(BN174) + -0.000521*(BN174)^2,IF(UI!$D$19="More efficient the better",0.099 + -0.00591*(BN174) + 0.000429*(BN174)^2,0.0238*(BN174) + -0.238))</f>
        <v>0.314235887</v>
      </c>
      <c r="BP174" s="57">
        <v>0.33160830280424103</v>
      </c>
      <c r="BQ174" s="57">
        <f t="shared" si="24"/>
        <v>23.66471503</v>
      </c>
      <c r="BR174" s="57">
        <f>IF(UI!$D$19="Less efficient is fine",-0.479 + 0.0553*(BQ174) + -0.000521*(BQ174)^2,IF(UI!$D$19="More efficient the better",0.099 + -0.00591*(BQ174) + 0.000429*(BQ174)^2,0.0238*(BQ174) + -0.238))</f>
        <v>0.3252202178</v>
      </c>
      <c r="BS174" s="57">
        <v>0.5563663477957785</v>
      </c>
      <c r="BT174" s="57">
        <f t="shared" si="25"/>
        <v>18.78010013</v>
      </c>
      <c r="BU174" s="57">
        <f>IF(UI!$D$19="Less efficient is fine",-0.479 + 0.0553*(BT174) + -0.000521*(BT174)^2,IF(UI!$D$19="More efficient the better",0.099 + -0.00591*(BT174) + 0.000429*(BT174)^2,0.0238*(BT174) + -0.238))</f>
        <v>0.2089663831</v>
      </c>
      <c r="BV174" s="57">
        <v>0.051892666137885235</v>
      </c>
      <c r="BW174" s="57">
        <f t="shared" si="26"/>
        <v>14.96647193</v>
      </c>
      <c r="BX174" s="57">
        <f>IF(UI!$D$19="Less efficient is fine",-0.479 + 0.0553*(BW174) + -0.000521*(BW174)^2,IF(UI!$D$19="More efficient the better",0.099 + -0.00591*(BW174) + 0.000429*(BW174)^2,0.0238*(BW174) + -0.238))</f>
        <v>0.1182020319</v>
      </c>
      <c r="BY174" s="57">
        <v>0.5246047766299697</v>
      </c>
      <c r="BZ174" s="57">
        <f t="shared" si="27"/>
        <v>22.76933664</v>
      </c>
      <c r="CA174" s="57">
        <f>IF(UI!$D$19="Less efficient is fine",-0.479 + 0.0553*(BZ174) + -0.000521*(BZ174)^2,IF(UI!$D$19="More efficient the better",0.099 + -0.00591*(BZ174) + 0.000429*(BZ174)^2,0.0238*(BZ174) + -0.238))</f>
        <v>0.3039102121</v>
      </c>
      <c r="CB174" s="57">
        <v>0.6749739512652908</v>
      </c>
      <c r="CC174" s="57">
        <f t="shared" si="28"/>
        <v>21.38310104</v>
      </c>
      <c r="CD174" s="57">
        <f>IF(UI!$D$19="Less efficient is fine",-0.479 + 0.0553*(CC174) + -0.000521*(CC174)^2,IF(UI!$D$19="More efficient the better",0.099 + -0.00591*(CC174) + 0.000429*(CC174)^2,0.0238*(CC174) + -0.238))</f>
        <v>0.2709178049</v>
      </c>
      <c r="CE174" s="57">
        <v>0.8842906239355484</v>
      </c>
      <c r="CF174" s="57">
        <f t="shared" si="29"/>
        <v>16.81808699</v>
      </c>
      <c r="CG174" s="57">
        <f>IF(UI!$D$19="Less efficient is fine",-0.479 + 0.0553*(CF174) + -0.000521*(CF174)^2,IF(UI!$D$19="More efficient the better",0.099 + -0.00591*(CF174) + 0.000429*(CF174)^2,0.0238*(CF174) + -0.238))</f>
        <v>0.1622704704</v>
      </c>
      <c r="CH174" s="57">
        <v>0.665761943018135</v>
      </c>
      <c r="CI174" s="57">
        <f t="shared" si="30"/>
        <v>14.59205862</v>
      </c>
      <c r="CJ174" s="57">
        <f>IF(UI!$D$19="Less efficient is fine",-0.479 + 0.0553*(CI174) + -0.000521*(CI174)^2,IF(UI!$D$19="More efficient the better",0.099 + -0.00591*(CI174) + 0.000429*(CI174)^2,0.0238*(CI174) + -0.238))</f>
        <v>0.1092909951</v>
      </c>
      <c r="CK174" s="57">
        <v>0.390462191064907</v>
      </c>
      <c r="CL174" s="57">
        <f t="shared" si="31"/>
        <v>25.4184963</v>
      </c>
      <c r="CM174" s="57">
        <f>IF(UI!$D$19="Less efficient is fine",-0.479 + 0.0553*(CL174) + -0.000521*(CL174)^2,IF(UI!$D$19="More efficient the better",0.099 + -0.00591*(CL174) + 0.000429*(CL174)^2,0.0238*(CL174) + -0.238))</f>
        <v>0.3669602119</v>
      </c>
      <c r="CN174" s="57">
        <v>0.5892206689396304</v>
      </c>
      <c r="CO174" s="57">
        <f t="shared" si="32"/>
        <v>21.46859841</v>
      </c>
      <c r="CP174" s="57">
        <f>IF(UI!$D$19="Less efficient is fine",-0.479 + 0.0553*(CO174) + -0.000521*(CO174)^2,IF(UI!$D$19="More efficient the better",0.099 + -0.00591*(CO174) + 0.000429*(CO174)^2,0.0238*(CO174) + -0.238))</f>
        <v>0.2729526422</v>
      </c>
      <c r="CQ174" s="57">
        <v>0.5752216097864801</v>
      </c>
      <c r="CR174" s="57">
        <f t="shared" si="33"/>
        <v>18.5212017</v>
      </c>
      <c r="CS174" s="57">
        <f>IF(UI!$D$19="Less efficient is fine",-0.479 + 0.0553*(CR174) + -0.000521*(CR174)^2,IF(UI!$D$19="More efficient the better",0.099 + -0.00591*(CR174) + 0.000429*(CR174)^2,0.0238*(CR174) + -0.238))</f>
        <v>0.2028046004</v>
      </c>
      <c r="CT174" s="57">
        <v>0.7701901230498431</v>
      </c>
      <c r="CU174" s="57">
        <f t="shared" si="34"/>
        <v>17.26645344</v>
      </c>
      <c r="CV174" s="57">
        <f>IF(UI!$D$19="Less efficient is fine",-0.479 + 0.0553*(CU174) + -0.000521*(CU174)^2,IF(UI!$D$19="More efficient the better",0.099 + -0.00591*(CU174) + 0.000429*(CU174)^2,0.0238*(CU174) + -0.238))</f>
        <v>0.172941592</v>
      </c>
      <c r="CW174" s="57">
        <v>0.8561358336479649</v>
      </c>
      <c r="CX174" s="57">
        <f t="shared" si="35"/>
        <v>26.03289172</v>
      </c>
      <c r="CY174" s="57">
        <f>IF(UI!$D$19="Less efficient is fine",-0.479 + 0.0553*(CX174) + -0.000521*(CX174)^2,IF(UI!$D$19="More efficient the better",0.099 + -0.00591*(CX174) + 0.000429*(CX174)^2,0.0238*(CX174) + -0.238))</f>
        <v>0.381582823</v>
      </c>
      <c r="CZ174" s="57">
        <v>0.346291408390641</v>
      </c>
      <c r="DA174" s="57">
        <f t="shared" si="36"/>
        <v>29.74497023</v>
      </c>
      <c r="DB174" s="57">
        <f>IF(UI!$D$19="Less efficient is fine",-0.479 + 0.0553*(DA174) + -0.000521*(DA174)^2,IF(UI!$D$19="Efficient",0.099 + -0.00591*(DA174) + 0.000429*(DA174)^2,0.0238*(DA174) + -0.238))</f>
        <v>0.4699302915</v>
      </c>
      <c r="DC174" s="57">
        <v>0.45142272034501985</v>
      </c>
      <c r="DD174" s="57">
        <f t="shared" si="37"/>
        <v>24.85054538</v>
      </c>
      <c r="DE174" s="57">
        <f>IF(UI!$D$19="Less efficient is fine",-0.479 + 0.0553*(DD174) + -0.000521*(DD174)^2,IF(UI!$D$19="More efficient the better",0.099 + -0.00591*(DD174) + 0.000429*(DD174)^2,0.0238*(DD174) + -0.238))</f>
        <v>0.3534429801</v>
      </c>
      <c r="DF174" s="57">
        <v>0.2992620653651241</v>
      </c>
      <c r="DG174" s="57">
        <f t="shared" si="38"/>
        <v>26.09457365</v>
      </c>
      <c r="DH174" s="57">
        <f>IF(UI!$D$19="Less efficient is fine",-0.479 + 0.0553*(DG174) + -0.000521*(DG174)^2,IF(UI!$D$19="More efficient the better",0.099 + -0.00591*(DG174) + 0.000429*(DG174)^2,0.0238*(DG174) + -0.238))</f>
        <v>0.3830508529</v>
      </c>
      <c r="DI174" s="57">
        <v>0.6572358891571232</v>
      </c>
      <c r="DJ174" s="57">
        <f t="shared" si="39"/>
        <v>26.63263045</v>
      </c>
      <c r="DK174" s="57">
        <f>IF(UI!$D$19="Less efficient is fine",-0.479 + 0.0553*(DJ174) + -0.000521*(DJ174)^2,IF(UI!$D$19="More efficient the better",0.099 + -0.00591*(DJ174) + 0.000429*(DJ174)^2,0.0238*(DJ174) + -0.238))</f>
        <v>0.3958566046</v>
      </c>
      <c r="DL174" s="57">
        <v>0.2565661172874144</v>
      </c>
      <c r="DM174" s="57">
        <f t="shared" si="40"/>
        <v>26.14899747</v>
      </c>
      <c r="DN174" s="57">
        <f>IF(UI!$D$19="Less efficient is fine",-0.479 + 0.0553*(DM174) + -0.000521*(DM174)^2,IF(UI!$D$19="More efficient the better",0.099 + -0.00591*(DM174) + 0.000429*(DM174)^2,0.0238*(DM174) + -0.238))</f>
        <v>0.3843461397</v>
      </c>
      <c r="DO174" s="57">
        <v>0.7905536767330057</v>
      </c>
      <c r="DP174" s="57">
        <f t="shared" si="41"/>
        <v>24.17502752</v>
      </c>
      <c r="DQ174" s="57">
        <f>IF(UI!$D$19="Less efficient is fine",-0.479 + 0.0553*(DP174) + -0.000521*(DP174)^2,IF(UI!$D$19="More efficient the better",0.099 + -0.00591*(DP174) + 0.000429*(DP174)^2,0.0238*(DP174) + -0.238))</f>
        <v>0.337365655</v>
      </c>
      <c r="DR174" s="57">
        <v>0.35605559094605266</v>
      </c>
      <c r="DS174" s="57">
        <f t="shared" si="42"/>
        <v>26.95353381</v>
      </c>
      <c r="DT174" s="57">
        <f>IF(UI!$D$19="Less efficient is fine",-0.479 + 0.0553*(DS174) + -0.000521*(DS174)^2,IF(UI!$D$19="More efficient the better",0.099 + -0.00591*(DS174) + 0.000429*(DS174)^2,0.0238*(DS174) + -0.238))</f>
        <v>0.4034941047</v>
      </c>
      <c r="DU174" s="57">
        <v>0.13944881567640333</v>
      </c>
      <c r="DV174" s="57">
        <f t="shared" si="43"/>
        <v>25.79216139</v>
      </c>
      <c r="DW174" s="57">
        <f>IF(UI!$D$19="Less efficient is fine",-0.479 + 0.0553*(DV174) + -0.000521*(DV174)^2,IF(UI!$D$19="More efficient the better",0.099 + -0.00591*(DV174) + 0.000429*(DV174)^2,0.0238*(DV174) + -0.238))</f>
        <v>0.3758534411</v>
      </c>
      <c r="DX174" s="57">
        <v>0.6259227432521117</v>
      </c>
      <c r="DY174" s="99">
        <f t="shared" si="44"/>
        <v>26.05903468</v>
      </c>
      <c r="DZ174" s="57">
        <f>IF(UI!$D$19="Less efficient is fine",-0.479 + 0.0553*(DY174) + -0.000521*(DY174)^2,IF(UI!$D$19="More efficient the better",0.099 + -0.00591*(DY174) + 0.000429*(DY174)^2,0.0238*(DY174) + -0.238))</f>
        <v>0.3822050254</v>
      </c>
      <c r="EA174" s="57">
        <v>0.21442810379317445</v>
      </c>
      <c r="EB174" s="99">
        <f t="shared" si="45"/>
        <v>25.27435569</v>
      </c>
      <c r="EC174" s="57">
        <f>IF(UI!$D$19="Less efficient is fine",-0.479 + 0.0553*(EB174) + -0.000521*(EB174)^2,IF(UI!$D$19="More efficient the better",0.099 + -0.00591*(EB174) + 0.000429*(EB174)^2,0.0238*(EB174) + -0.238))</f>
        <v>0.3635296654</v>
      </c>
      <c r="ED174" s="57">
        <v>0.46348813703032465</v>
      </c>
      <c r="EE174" s="99">
        <f t="shared" si="46"/>
        <v>26.40699018</v>
      </c>
      <c r="EF174" s="57">
        <f>IF(UI!$D$19="Less efficient is fine",-0.479 + 0.0553*(EE174) + -0.000521*(EE174)^2,IF(UI!$D$19="More efficient the better",0.099 + -0.00591*(EE174) + 0.000429*(EE174)^2,0.0238*(EE174) + -0.238))</f>
        <v>0.3904863662</v>
      </c>
      <c r="EG174" s="57">
        <v>0.8117714389071768</v>
      </c>
      <c r="EH174" s="99">
        <f t="shared" si="47"/>
        <v>20.5551861</v>
      </c>
      <c r="EI174" s="57">
        <f>IF(UI!$D$19="Less efficient is fine",-0.479 + 0.0553*(EH174) + -0.000521*(EH174)^2,IF(UI!$D$19="More efficient the better",0.099 + -0.00591*(EH174) + 0.000429*(EH174)^2,0.0238*(EH174) + -0.238))</f>
        <v>0.2512134293</v>
      </c>
      <c r="EJ174" s="57">
        <v>0.9540872920599082</v>
      </c>
      <c r="EK174" s="99">
        <f t="shared" si="48"/>
        <v>21.77837535</v>
      </c>
      <c r="EL174" s="57">
        <f>IF(UI!$D$19="Less efficient is fine",-0.479 + 0.0553*(EK174) + -0.000521*(EK174)^2,IF(UI!$D$19="More efficient the better",0.099 + -0.00591*(EK174) + 0.000429*(EK174)^2,0.0238*(EK174) + -0.238))</f>
        <v>0.2803253332</v>
      </c>
      <c r="EM174" s="57">
        <v>0.7419624699651594</v>
      </c>
      <c r="EN174" s="99">
        <f t="shared" si="49"/>
        <v>18.34434188</v>
      </c>
      <c r="EO174" s="57">
        <f>IF(UI!$D$19="Less efficient is fine",-0.479 + 0.0553*(EN174) + -0.000521*(EN174)^2,IF(UI!$D$19="More efficient the better",0.099 + -0.00591*(EN174) + 0.000429*(EN174)^2,0.0238*(EN174) + -0.238))</f>
        <v>0.1985953368</v>
      </c>
      <c r="EP174" s="57">
        <v>0.5112482455642771</v>
      </c>
      <c r="EQ174" s="99">
        <f t="shared" si="50"/>
        <v>29.45987026</v>
      </c>
      <c r="ER174" s="57">
        <f>IF(UI!$D$19="Less efficient is fine",-0.479 + 0.0553*(EQ174) + -0.000521*(EQ174)^2,IF(UI!$D$19="More efficient the better",0.099 + -0.00591*(EQ174) + 0.000429*(EQ174)^2,0.0238*(EQ174) + -0.238))</f>
        <v>0.4631449122</v>
      </c>
      <c r="ES174" s="57">
        <v>0.8992522666566286</v>
      </c>
      <c r="ET174" s="99">
        <f t="shared" si="51"/>
        <v>19.51082632</v>
      </c>
      <c r="EU174" s="57">
        <f>IF(UI!$D$19="Less efficient is fine",-0.479 + 0.0553*(ET174) + -0.000521*(ET174)^2,IF(UI!$D$19="More efficient the better",0.099 + -0.00591*(ET174) + 0.000429*(ET174)^2,0.0238*(ET174) + -0.238))</f>
        <v>0.2263576665</v>
      </c>
      <c r="EV174" s="57">
        <v>0.6341546769492361</v>
      </c>
      <c r="EW174" s="99">
        <f t="shared" si="52"/>
        <v>16.78425523</v>
      </c>
      <c r="EX174" s="57">
        <f>IF(UI!$D$19="Less efficient is fine",-0.479 + 0.0553*(EW174) + -0.000521*(EW174)^2,IF(UI!$D$19="More efficient the better",0.099 + -0.00591*(EW174) + 0.000429*(EW174)^2,0.0238*(EW174) + -0.238))</f>
        <v>0.1614652745</v>
      </c>
      <c r="EY174" s="57">
        <v>0.7870896742880688</v>
      </c>
      <c r="EZ174" s="99">
        <f t="shared" si="53"/>
        <v>12.06352793</v>
      </c>
      <c r="FA174" s="57">
        <f>IF(UI!$D$19="Less efficient is fine",-0.479 + 0.0553*(EZ174) + -0.000521*(EZ174)^2,IF(UI!$D$19="More efficient the better",0.099 + -0.00591*(EZ174) + 0.000429*(EZ174)^2,0.0238*(EZ174) + -0.238))</f>
        <v>0.04911196484</v>
      </c>
      <c r="FB174" s="57">
        <v>0.370719313511954</v>
      </c>
      <c r="FC174" s="99">
        <f t="shared" si="54"/>
        <v>11.29160246</v>
      </c>
      <c r="FD174" s="57">
        <f>IF(UI!$D$19="Less efficient is fine",-0.479 + 0.0553*(FC174) + -0.000521*(FC174)^2,IF(UI!$D$19="More efficient the better",0.099 + -0.00591*(FC174) + 0.000429*(FC174)^2,0.0238*(FC174) + -0.238))</f>
        <v>0.03074013851</v>
      </c>
      <c r="FE174" s="57">
        <v>0.06720526819158323</v>
      </c>
      <c r="FF174" s="57">
        <f t="shared" si="55"/>
        <v>31.58275532</v>
      </c>
      <c r="FG174" s="57">
        <f>IF(UI!$D$19="Less efficient is fine",-0.479 + 0.0553*(FF174) + -0.000521*(FF174)^2,IF(UI!$D$19="More efficient the better",0.099 + -0.00591*(FF174) + 0.000429*(FF174)^2,0.0238*(FF174) + -0.238))</f>
        <v>0.5136695766</v>
      </c>
    </row>
    <row r="175" ht="15.75" customHeight="1">
      <c r="A175" s="57">
        <f t="shared" si="1"/>
        <v>0.5871634894</v>
      </c>
      <c r="B175" s="57">
        <v>0.9931726962143469</v>
      </c>
      <c r="C175" s="57">
        <f t="shared" si="2"/>
        <v>37.41385327</v>
      </c>
      <c r="D175" s="57">
        <f>IF(UI!$D$19="Less efficient is fine",-0.479 + 0.0553*(C175) + -0.000521*(C175)^2,IF(UI!$D$19="More efficient the better",0.099 + -0.00591*(C175) + 0.000429*(C175)^2,0.0238*(C175) + -0.238))</f>
        <v>0.6524497079</v>
      </c>
      <c r="E175" s="57">
        <v>0.7968096426610984</v>
      </c>
      <c r="F175" s="57">
        <f t="shared" si="3"/>
        <v>22.87275724</v>
      </c>
      <c r="G175" s="57">
        <f>IF(UI!$D$19="Less efficient is fine",-0.479 + 0.0553*(F175) + -0.000521*(F175)^2,IF(UI!$D$19="More efficient the better",0.099 + -0.00591*(F175) + 0.000429*(F175)^2,0.0238*(F175) + -0.238))</f>
        <v>0.3063716224</v>
      </c>
      <c r="H175" s="57">
        <v>0.6171616581450805</v>
      </c>
      <c r="I175" s="57">
        <f t="shared" si="4"/>
        <v>27.99216495</v>
      </c>
      <c r="J175" s="57">
        <f>IF(UI!$D$19="Less efficient is fine",-0.479 + 0.0553*(I175) + -0.000521*(I175)^2,IF(UI!$D$19="More efficient the better",0.099 + -0.00591*(I175) + 0.000429*(I175)^2,0.0238*(I175) + -0.238))</f>
        <v>0.4282135257</v>
      </c>
      <c r="K175" s="57">
        <v>0.7623217966958564</v>
      </c>
      <c r="L175" s="99">
        <f t="shared" si="5"/>
        <v>18.52757333</v>
      </c>
      <c r="M175" s="57">
        <f>IF(UI!$D$19="Less efficient is fine",-0.479 + 0.0553*(L175) + -0.000521*(L175)^2,IF(UI!$D$19="More efficient the better",0.099 + -0.00591*(L175) + 0.000429*(L175)^2,0.0238*(L175) + -0.238))</f>
        <v>0.2029562453</v>
      </c>
      <c r="N175" s="57">
        <v>0.8847745274465436</v>
      </c>
      <c r="O175" s="57">
        <f t="shared" si="6"/>
        <v>25.7577414</v>
      </c>
      <c r="P175" s="57">
        <f>IF(UI!$D$19="Less efficient is fine",-0.479 + 0.0553*(O175) + -0.000521*(O175)^2,IF(UI!$D$19="More efficient the better",0.099 + -0.00591*(O175) + 0.000429*(O175)^2,0.0238*(O175) + -0.238))</f>
        <v>0.3750342454</v>
      </c>
      <c r="Q175" s="57">
        <v>0.5220120012357504</v>
      </c>
      <c r="R175" s="57">
        <f t="shared" si="7"/>
        <v>17.32341601</v>
      </c>
      <c r="S175" s="57">
        <f>IF(UI!$D$19="Less efficient is fine",-0.479 + 0.0553*(R175) + -0.000521*(R175)^2,IF(UI!$D$19="More efficient the better",0.099 + -0.00591*(R175) + 0.000429*(R175)^2,0.0238*(R175) + -0.238))</f>
        <v>0.1742973009</v>
      </c>
      <c r="T175" s="57">
        <v>0.876664529880157</v>
      </c>
      <c r="U175" s="57">
        <f t="shared" si="8"/>
        <v>26.22933479</v>
      </c>
      <c r="V175" s="57">
        <f>IF(UI!$D$19="Less efficient is fine",-0.479 + 0.0553*(U175) + -0.000521*(U175)^2,IF(UI!$D$19="More efficient the better",0.099 + -0.00591*(U175) + 0.000429*(U175)^2,0.0238*(U175) + -0.238))</f>
        <v>0.3862581681</v>
      </c>
      <c r="W175" s="57">
        <v>0.7397870068563989</v>
      </c>
      <c r="X175" s="57">
        <f t="shared" si="9"/>
        <v>19.23261596</v>
      </c>
      <c r="Y175" s="57">
        <f>IF(UI!$D$19="Less efficient is fine",-0.479 + 0.0553*(X175) + -0.000521*(X175)^2,IF(UI!$D$19="More efficient the better",0.099 + -0.00591*(X175) + 0.000429*(X175)^2,0.0238*(X175) + -0.238))</f>
        <v>0.2197362598</v>
      </c>
      <c r="Z175" s="57">
        <v>0.47913265529010207</v>
      </c>
      <c r="AA175" s="57">
        <f t="shared" si="10"/>
        <v>25.9367308</v>
      </c>
      <c r="AB175" s="57">
        <f>IF(UI!$D$19="Less efficient is fine",-0.479 + 0.0553*(AA175) + -0.000521*(AA175)^2,IF(UI!$D$19="More efficient the better",0.099 + -0.00591*(AA175) + 0.000429*(AA175)^2,0.0238*(AA175) + -0.238))</f>
        <v>0.3792941931</v>
      </c>
      <c r="AC175" s="57">
        <v>0.646793450967084</v>
      </c>
      <c r="AD175" s="57">
        <f t="shared" si="11"/>
        <v>23.2968383</v>
      </c>
      <c r="AE175" s="57">
        <f>IF(UI!$D$19="Less efficient is fine",-0.479 + 0.0553*(AD175) + -0.000521*(AD175)^2,IF(UI!$D$19="More efficient the better",0.099 + -0.00591*(AD175) + 0.000429*(AD175)^2,0.0238*(AD175) + -0.238))</f>
        <v>0.3164647514</v>
      </c>
      <c r="AF175" s="57">
        <v>0.3391669700861111</v>
      </c>
      <c r="AG175" s="57">
        <f t="shared" si="12"/>
        <v>26.00022948</v>
      </c>
      <c r="AH175" s="57">
        <f>IF(UI!$D$19="Less efficient is fine",-0.479 + 0.0553*(AG175) + -0.000521*(AG175)^2,IF(UI!$D$19="More efficient the better",0.099 + -0.00591*(AG175) + 0.000429*(AG175)^2,0.0238*(AG175) + -0.238))</f>
        <v>0.3808054616</v>
      </c>
      <c r="AI175" s="57">
        <v>0.5956320541216803</v>
      </c>
      <c r="AJ175" s="57">
        <f t="shared" si="13"/>
        <v>22.39154041</v>
      </c>
      <c r="AK175" s="57">
        <f>IF(UI!$D$19="Less efficient is fine",-0.479 + 0.0553*(AJ175) + -0.000521*(AJ175)^2,IF(UI!$D$19="More efficient the better",0.099 + -0.00591*(AJ175) + 0.000429*(AJ175)^2,0.0238*(AJ175) + -0.238))</f>
        <v>0.2949186618</v>
      </c>
      <c r="AL175" s="57">
        <v>0.8205034831964511</v>
      </c>
      <c r="AM175" s="57">
        <f t="shared" si="14"/>
        <v>22.31082914</v>
      </c>
      <c r="AN175" s="57">
        <f>IF(UI!$D$19="Less efficient is fine",-0.479 + 0.0553*(AM175) + -0.000521*(AM175)^2,IF(UI!$D$19="More efficient the better",0.099 + -0.00591*(AM175) + 0.000429*(AM175)^2,0.0238*(AM175) + -0.238))</f>
        <v>0.2929977336</v>
      </c>
      <c r="AO175" s="57">
        <v>0.8180560796050922</v>
      </c>
      <c r="AP175" s="57">
        <f t="shared" si="15"/>
        <v>20.09932683</v>
      </c>
      <c r="AQ175" s="57">
        <f>IF(UI!$D$19="Less efficient is fine",-0.479 + 0.0553*(AP175) + -0.000521*(AP175)^2,IF(UI!$D$19="More efficient the better",0.099 + -0.00591*(AP175) + 0.000429*(AP175)^2,0.0238*(AP175) + -0.238))</f>
        <v>0.2403639786</v>
      </c>
      <c r="AR175" s="57">
        <v>0.15108551430632933</v>
      </c>
      <c r="AS175" s="57">
        <f t="shared" si="16"/>
        <v>28.0233547</v>
      </c>
      <c r="AT175" s="57">
        <f>IF(UI!$D$19="Less efficient is fine",-0.479 + 0.0553*(AS175) + -0.000521*(AS175)^2,IF(UI!$D$19="More efficient the better",0.099 + -0.00591*(AS175) + 0.000429*(AS175)^2,0.0238*(AS175) + -0.238))</f>
        <v>0.4289558418</v>
      </c>
      <c r="AU175" s="57">
        <v>0.5539185647873205</v>
      </c>
      <c r="AV175" s="57">
        <f t="shared" si="17"/>
        <v>20.90340139</v>
      </c>
      <c r="AW175" s="57">
        <f>IF(UI!$D$19="Less efficient is fine",-0.479 + 0.0553*(AV175) + -0.000521*(AV175)^2,IF(UI!$D$19="More efficient the better",0.099 + -0.00591*(AV175) + 0.000429*(AV175)^2,0.0238*(AV175) + -0.238))</f>
        <v>0.2595009531</v>
      </c>
      <c r="AX175" s="57">
        <v>0.4065801247675165</v>
      </c>
      <c r="AY175" s="57">
        <f t="shared" si="18"/>
        <v>27.05789293</v>
      </c>
      <c r="AZ175" s="57">
        <f>IF(UI!$D$19="Less efficient is fine",-0.479 + 0.0553*(AY175) + -0.000521*(AY175)^2,IF(UI!$D$19="More efficient the better",0.099 + -0.00591*(AY175) + 0.000429*(AY175)^2,0.0238*(AY175) + -0.238))</f>
        <v>0.4059778518</v>
      </c>
      <c r="BA175" s="57">
        <v>0.1590378651217379</v>
      </c>
      <c r="BB175" s="57">
        <f t="shared" si="19"/>
        <v>20.25592812</v>
      </c>
      <c r="BC175" s="57">
        <f>IF(UI!$D$19="Less efficient is fine",-0.479 + 0.0553*(BB175) + -0.000521*(BB175)^2,IF(UI!$D$19="More efficient the better",0.099 + -0.00591*(BB175) + 0.000429*(BB175)^2,0.0238*(BB175) + -0.238))</f>
        <v>0.2440910893</v>
      </c>
      <c r="BD175" s="57">
        <v>0.2943353093547222</v>
      </c>
      <c r="BE175" s="57">
        <f t="shared" si="20"/>
        <v>21.83624367</v>
      </c>
      <c r="BF175" s="57">
        <f>IF(UI!$D$19="Less efficient is fine",-0.479 + 0.0553*(BE175) + -0.000521*(BE175)^2,IF(UI!$D$19="More efficient the better",0.099 + -0.00591*(BE175) + 0.000429*(BE175)^2,0.0238*(BE175) + -0.238))</f>
        <v>0.2817025993</v>
      </c>
      <c r="BG175" s="57">
        <v>0.2589449881220923</v>
      </c>
      <c r="BH175" s="57">
        <f t="shared" si="21"/>
        <v>26.59822865</v>
      </c>
      <c r="BI175" s="57">
        <f>IF(UI!$D$19="Less efficient is fine",-0.479 + 0.0553*(BH175) + -0.000521*(BH175)^2,IF(UI!$D$19="More efficient the better",0.099 + -0.00591*(BH175) + 0.000429*(BH175)^2,0.0238*(BH175) + -0.238))</f>
        <v>0.3950378418</v>
      </c>
      <c r="BJ175" s="57">
        <v>0.6135297861649357</v>
      </c>
      <c r="BK175" s="57">
        <f t="shared" si="22"/>
        <v>13.35342647</v>
      </c>
      <c r="BL175" s="57">
        <f>IF(UI!$D$19="Less efficient is fine",-0.479 + 0.0553*(BK175) + -0.000521*(BK175)^2,IF(UI!$D$19="More efficient the better",0.099 + -0.00591*(BK175) + 0.000429*(BK175)^2,0.0238*(BK175) + -0.238))</f>
        <v>0.07981154996</v>
      </c>
      <c r="BM175" s="57">
        <v>0.3164691096390766</v>
      </c>
      <c r="BN175" s="57">
        <f t="shared" si="23"/>
        <v>27.37565779</v>
      </c>
      <c r="BO175" s="57">
        <f>IF(UI!$D$19="Less efficient is fine",-0.479 + 0.0553*(BN175) + -0.000521*(BN175)^2,IF(UI!$D$19="More efficient the better",0.099 + -0.00591*(BN175) + 0.000429*(BN175)^2,0.0238*(BN175) + -0.238))</f>
        <v>0.4135406555</v>
      </c>
      <c r="BP175" s="57">
        <v>0.3552634809834804</v>
      </c>
      <c r="BQ175" s="57">
        <f t="shared" si="24"/>
        <v>23.79317426</v>
      </c>
      <c r="BR175" s="57">
        <f>IF(UI!$D$19="Less efficient is fine",-0.479 + 0.0553*(BQ175) + -0.000521*(BQ175)^2,IF(UI!$D$19="More efficient the better",0.099 + -0.00591*(BQ175) + 0.000429*(BQ175)^2,0.0238*(BQ175) + -0.238))</f>
        <v>0.3282775474</v>
      </c>
      <c r="BS175" s="57">
        <v>0.7220007003821738</v>
      </c>
      <c r="BT175" s="57">
        <f t="shared" si="25"/>
        <v>20.28467694</v>
      </c>
      <c r="BU175" s="57">
        <f>IF(UI!$D$19="Less efficient is fine",-0.479 + 0.0553*(BT175) + -0.000521*(BT175)^2,IF(UI!$D$19="More efficient the better",0.099 + -0.00591*(BT175) + 0.000429*(BT175)^2,0.0238*(BT175) + -0.238))</f>
        <v>0.2447753111</v>
      </c>
      <c r="BV175" s="57">
        <v>0.2775566797440854</v>
      </c>
      <c r="BW175" s="57">
        <f t="shared" si="26"/>
        <v>16.2351779</v>
      </c>
      <c r="BX175" s="57">
        <f>IF(UI!$D$19="Less efficient is fine",-0.479 + 0.0553*(BW175) + -0.000521*(BW175)^2,IF(UI!$D$19="More efficient the better",0.099 + -0.00591*(BW175) + 0.000429*(BW175)^2,0.0238*(BW175) + -0.238))</f>
        <v>0.148397234</v>
      </c>
      <c r="BY175" s="57">
        <v>0.1099552263724598</v>
      </c>
      <c r="BZ175" s="57">
        <f t="shared" si="27"/>
        <v>27.17236527</v>
      </c>
      <c r="CA175" s="57">
        <f>IF(UI!$D$19="Less efficient is fine",-0.479 + 0.0553*(BZ175) + -0.000521*(BZ175)^2,IF(UI!$D$19="More efficient the better",0.099 + -0.00591*(BZ175) + 0.000429*(BZ175)^2,0.0238*(BZ175) + -0.238))</f>
        <v>0.4087022935</v>
      </c>
      <c r="CB175" s="57">
        <v>0.5655698736867414</v>
      </c>
      <c r="CC175" s="57">
        <f t="shared" si="28"/>
        <v>20.19399196</v>
      </c>
      <c r="CD175" s="57">
        <f>IF(UI!$D$19="Less efficient is fine",-0.479 + 0.0553*(CC175) + -0.000521*(CC175)^2,IF(UI!$D$19="More efficient the better",0.099 + -0.00591*(CC175) + 0.000429*(CC175)^2,0.0238*(CC175) + -0.238))</f>
        <v>0.2426170087</v>
      </c>
      <c r="CE175" s="57">
        <v>0.4232922758968404</v>
      </c>
      <c r="CF175" s="57">
        <f t="shared" si="29"/>
        <v>17.30025074</v>
      </c>
      <c r="CG175" s="57">
        <f>IF(UI!$D$19="Less efficient is fine",-0.479 + 0.0553*(CF175) + -0.000521*(CF175)^2,IF(UI!$D$19="More efficient the better",0.099 + -0.00591*(CF175) + 0.000429*(CF175)^2,0.0238*(CF175) + -0.238))</f>
        <v>0.1737459675</v>
      </c>
      <c r="CH175" s="57">
        <v>0.07143923313442602</v>
      </c>
      <c r="CI175" s="57">
        <f t="shared" si="30"/>
        <v>15.9449817</v>
      </c>
      <c r="CJ175" s="57">
        <f>IF(UI!$D$19="Less efficient is fine",-0.479 + 0.0553*(CI175) + -0.000521*(CI175)^2,IF(UI!$D$19="More efficient the better",0.099 + -0.00591*(CI175) + 0.000429*(CI175)^2,0.0238*(CI175) + -0.238))</f>
        <v>0.1414905645</v>
      </c>
      <c r="CK175" s="57">
        <v>0.8228126508647788</v>
      </c>
      <c r="CL175" s="57">
        <f t="shared" si="31"/>
        <v>24.21260648</v>
      </c>
      <c r="CM175" s="57">
        <f>IF(UI!$D$19="Less efficient is fine",-0.479 + 0.0553*(CL175) + -0.000521*(CL175)^2,IF(UI!$D$19="More efficient the better",0.099 + -0.00591*(CL175) + 0.000429*(CL175)^2,0.0238*(CL175) + -0.238))</f>
        <v>0.3382600343</v>
      </c>
      <c r="CN175" s="57">
        <v>0.30625214517299393</v>
      </c>
      <c r="CO175" s="57">
        <f t="shared" si="32"/>
        <v>25.91313267</v>
      </c>
      <c r="CP175" s="57">
        <f>IF(UI!$D$19="Less efficient is fine",-0.479 + 0.0553*(CO175) + -0.000521*(CO175)^2,IF(UI!$D$19="More efficient the better",0.099 + -0.00591*(CO175) + 0.000429*(CO175)^2,0.0238*(CO175) + -0.238))</f>
        <v>0.3787325574</v>
      </c>
      <c r="CQ175" s="57">
        <v>0.030168396479118287</v>
      </c>
      <c r="CR175" s="57">
        <f t="shared" si="33"/>
        <v>19.35099518</v>
      </c>
      <c r="CS175" s="57">
        <f>IF(UI!$D$19="Less efficient is fine",-0.479 + 0.0553*(CR175) + -0.000521*(CR175)^2,IF(UI!$D$19="More efficient the better",0.099 + -0.00591*(CR175) + 0.000429*(CR175)^2,0.0238*(CR175) + -0.238))</f>
        <v>0.2225536854</v>
      </c>
      <c r="CT175" s="57">
        <v>0.8752810099125159</v>
      </c>
      <c r="CU175" s="57">
        <f t="shared" si="34"/>
        <v>18.51286629</v>
      </c>
      <c r="CV175" s="57">
        <f>IF(UI!$D$19="Less efficient is fine",-0.479 + 0.0553*(CU175) + -0.000521*(CU175)^2,IF(UI!$D$19="More efficient the better",0.099 + -0.00591*(CU175) + 0.000429*(CU175)^2,0.0238*(CU175) + -0.238))</f>
        <v>0.2026062176</v>
      </c>
      <c r="CW175" s="57">
        <v>0.36254566025102153</v>
      </c>
      <c r="CX175" s="57">
        <f t="shared" si="35"/>
        <v>26.83185324</v>
      </c>
      <c r="CY175" s="57">
        <f>IF(UI!$D$19="Less efficient is fine",-0.479 + 0.0553*(CX175) + -0.000521*(CX175)^2,IF(UI!$D$19="More efficient the better",0.099 + -0.00591*(CX175) + 0.000429*(CX175)^2,0.0238*(CX175) + -0.238))</f>
        <v>0.4005981071</v>
      </c>
      <c r="CZ175" s="57">
        <v>0.6350551570191247</v>
      </c>
      <c r="DA175" s="57">
        <f t="shared" si="36"/>
        <v>24.99113596</v>
      </c>
      <c r="DB175" s="57">
        <f>IF(UI!$D$19="Less efficient is fine",-0.479 + 0.0553*(DA175) + -0.000521*(DA175)^2,IF(UI!$D$19="Efficient",0.099 + -0.00591*(DA175) + 0.000429*(DA175)^2,0.0238*(DA175) + -0.238))</f>
        <v>0.3567890358</v>
      </c>
      <c r="DC175" s="57">
        <v>0.0309806288729374</v>
      </c>
      <c r="DD175" s="57">
        <f t="shared" si="37"/>
        <v>22.74676055</v>
      </c>
      <c r="DE175" s="57">
        <f>IF(UI!$D$19="Less efficient is fine",-0.479 + 0.0553*(DD175) + -0.000521*(DD175)^2,IF(UI!$D$19="More efficient the better",0.099 + -0.00591*(DD175) + 0.000429*(DD175)^2,0.0238*(DD175) + -0.238))</f>
        <v>0.3033729011</v>
      </c>
      <c r="DF175" s="57">
        <v>0.6857310273131256</v>
      </c>
      <c r="DG175" s="57">
        <f t="shared" si="38"/>
        <v>22.7609407</v>
      </c>
      <c r="DH175" s="57">
        <f>IF(UI!$D$19="Less efficient is fine",-0.479 + 0.0553*(DG175) + -0.000521*(DG175)^2,IF(UI!$D$19="More efficient the better",0.099 + -0.00591*(DG175) + 0.000429*(DG175)^2,0.0238*(DG175) + -0.238))</f>
        <v>0.3037103887</v>
      </c>
      <c r="DI175" s="57">
        <v>9.058603113121233E-4</v>
      </c>
      <c r="DJ175" s="57">
        <f t="shared" si="39"/>
        <v>28.17025725</v>
      </c>
      <c r="DK175" s="57">
        <f>IF(UI!$D$19="Less efficient is fine",-0.479 + 0.0553*(DJ175) + -0.000521*(DJ175)^2,IF(UI!$D$19="More efficient the better",0.099 + -0.00591*(DJ175) + 0.000429*(DJ175)^2,0.0238*(DJ175) + -0.238))</f>
        <v>0.4324521225</v>
      </c>
      <c r="DL175" s="57">
        <v>0.3851590135040788</v>
      </c>
      <c r="DM175" s="57">
        <f t="shared" si="40"/>
        <v>26.6330329</v>
      </c>
      <c r="DN175" s="57">
        <f>IF(UI!$D$19="Less efficient is fine",-0.479 + 0.0553*(DM175) + -0.000521*(DM175)^2,IF(UI!$D$19="More efficient the better",0.099 + -0.00591*(DM175) + 0.000429*(DM175)^2,0.0238*(DM175) + -0.238))</f>
        <v>0.395866183</v>
      </c>
      <c r="DO175" s="57">
        <v>0.06441747626297933</v>
      </c>
      <c r="DP175" s="57">
        <f t="shared" si="41"/>
        <v>25.07680758</v>
      </c>
      <c r="DQ175" s="57">
        <f>IF(UI!$D$19="Less efficient is fine",-0.479 + 0.0553*(DP175) + -0.000521*(DP175)^2,IF(UI!$D$19="More efficient the better",0.099 + -0.00591*(DP175) + 0.000429*(DP175)^2,0.0238*(DP175) + -0.238))</f>
        <v>0.3588280205</v>
      </c>
      <c r="DR175" s="57">
        <v>0.4028469857303595</v>
      </c>
      <c r="DS175" s="57">
        <f t="shared" si="42"/>
        <v>27.14161601</v>
      </c>
      <c r="DT175" s="57">
        <f>IF(UI!$D$19="Less efficient is fine",-0.479 + 0.0553*(DS175) + -0.000521*(DS175)^2,IF(UI!$D$19="More efficient the better",0.099 + -0.00591*(DS175) + 0.000429*(DS175)^2,0.0238*(DS175) + -0.238))</f>
        <v>0.407970461</v>
      </c>
      <c r="DU175" s="57">
        <v>0.8656461374630949</v>
      </c>
      <c r="DV175" s="57">
        <f t="shared" si="43"/>
        <v>24.73179987</v>
      </c>
      <c r="DW175" s="57">
        <f>IF(UI!$D$19="Less efficient is fine",-0.479 + 0.0553*(DV175) + -0.000521*(DV175)^2,IF(UI!$D$19="More efficient the better",0.099 + -0.00591*(DV175) + 0.000429*(DV175)^2,0.0238*(DV175) + -0.238))</f>
        <v>0.350616837</v>
      </c>
      <c r="DX175" s="57">
        <v>0.5167155600002337</v>
      </c>
      <c r="DY175" s="99">
        <f t="shared" si="44"/>
        <v>24.56412364</v>
      </c>
      <c r="DZ175" s="57">
        <f>IF(UI!$D$19="Less efficient is fine",-0.479 + 0.0553*(DY175) + -0.000521*(DY175)^2,IF(UI!$D$19="More efficient the better",0.099 + -0.00591*(DY175) + 0.000429*(DY175)^2,0.0238*(DY175) + -0.238))</f>
        <v>0.3466261427</v>
      </c>
      <c r="EA175" s="57">
        <v>0.9445901462173975</v>
      </c>
      <c r="EB175" s="99">
        <f t="shared" si="45"/>
        <v>28.13209869</v>
      </c>
      <c r="EC175" s="57">
        <f>IF(UI!$D$19="Less efficient is fine",-0.479 + 0.0553*(EB175) + -0.000521*(EB175)^2,IF(UI!$D$19="More efficient the better",0.099 + -0.00591*(EB175) + 0.000429*(EB175)^2,0.0238*(EB175) + -0.238))</f>
        <v>0.4315439489</v>
      </c>
      <c r="ED175" s="57">
        <v>0.04604078568060588</v>
      </c>
      <c r="EE175" s="99">
        <f t="shared" si="46"/>
        <v>24.75862364</v>
      </c>
      <c r="EF175" s="57">
        <f>IF(UI!$D$19="Less efficient is fine",-0.479 + 0.0553*(EE175) + -0.000521*(EE175)^2,IF(UI!$D$19="More efficient the better",0.099 + -0.00591*(EE175) + 0.000429*(EE175)^2,0.0238*(EE175) + -0.238))</f>
        <v>0.3512552425</v>
      </c>
      <c r="EG175" s="57">
        <v>0.3745620408753215</v>
      </c>
      <c r="EH175" s="99">
        <f t="shared" si="47"/>
        <v>22.02931841</v>
      </c>
      <c r="EI175" s="57">
        <f>IF(UI!$D$19="Less efficient is fine",-0.479 + 0.0553*(EH175) + -0.000521*(EH175)^2,IF(UI!$D$19="More efficient the better",0.099 + -0.00591*(EH175) + 0.000429*(EH175)^2,0.0238*(EH175) + -0.238))</f>
        <v>0.286297778</v>
      </c>
      <c r="EJ175" s="57">
        <v>0.14183178070723368</v>
      </c>
      <c r="EK175" s="99">
        <f t="shared" si="48"/>
        <v>20.33150188</v>
      </c>
      <c r="EL175" s="57">
        <f>IF(UI!$D$19="Less efficient is fine",-0.479 + 0.0553*(EK175) + -0.000521*(EK175)^2,IF(UI!$D$19="More efficient the better",0.099 + -0.00591*(EK175) + 0.000429*(EK175)^2,0.0238*(EK175) + -0.238))</f>
        <v>0.2458897448</v>
      </c>
      <c r="EM175" s="57">
        <v>0.7343748901532614</v>
      </c>
      <c r="EN175" s="99">
        <f t="shared" si="49"/>
        <v>18.27638812</v>
      </c>
      <c r="EO175" s="57">
        <f>IF(UI!$D$19="Less efficient is fine",-0.479 + 0.0553*(EN175) + -0.000521*(EN175)^2,IF(UI!$D$19="More efficient the better",0.099 + -0.00591*(EN175) + 0.000429*(EN175)^2,0.0238*(EN175) + -0.238))</f>
        <v>0.1969780372</v>
      </c>
      <c r="EP175" s="57">
        <v>0.6964130866642837</v>
      </c>
      <c r="EQ175" s="99">
        <f t="shared" si="50"/>
        <v>34.23546802</v>
      </c>
      <c r="ER175" s="57">
        <f>IF(UI!$D$19="Less efficient is fine",-0.479 + 0.0553*(EQ175) + -0.000521*(EQ175)^2,IF(UI!$D$19="More efficient the better",0.099 + -0.00591*(EQ175) + 0.000429*(EQ175)^2,0.0238*(EQ175) + -0.238))</f>
        <v>0.5768041389</v>
      </c>
      <c r="ES175" s="57">
        <v>0.04506134428159325</v>
      </c>
      <c r="ET175" s="99">
        <f t="shared" si="51"/>
        <v>19.45030662</v>
      </c>
      <c r="EU175" s="57">
        <f>IF(UI!$D$19="Less efficient is fine",-0.479 + 0.0553*(ET175) + -0.000521*(ET175)^2,IF(UI!$D$19="More efficient the better",0.099 + -0.00591*(ET175) + 0.000429*(ET175)^2,0.0238*(ET175) + -0.238))</f>
        <v>0.2249172975</v>
      </c>
      <c r="EV175" s="57">
        <v>0.15643997904948848</v>
      </c>
      <c r="EW175" s="99">
        <f t="shared" si="52"/>
        <v>18.51710531</v>
      </c>
      <c r="EX175" s="57">
        <f>IF(UI!$D$19="Less efficient is fine",-0.479 + 0.0553*(EW175) + -0.000521*(EW175)^2,IF(UI!$D$19="More efficient the better",0.099 + -0.00591*(EW175) + 0.000429*(EW175)^2,0.0238*(EW175) + -0.238))</f>
        <v>0.2027071064</v>
      </c>
      <c r="EY175" s="57">
        <v>0.5134883926488423</v>
      </c>
      <c r="EZ175" s="99">
        <f t="shared" si="53"/>
        <v>10.56111274</v>
      </c>
      <c r="FA175" s="57">
        <f>IF(UI!$D$19="Less efficient is fine",-0.479 + 0.0553*(EZ175) + -0.000521*(EZ175)^2,IF(UI!$D$19="More efficient the better",0.099 + -0.00591*(EZ175) + 0.000429*(EZ175)^2,0.0238*(EZ175) + -0.238))</f>
        <v>0.01335448324</v>
      </c>
      <c r="FB175" s="57">
        <v>0.627159169168303</v>
      </c>
      <c r="FC175" s="99">
        <f t="shared" si="54"/>
        <v>9.413496318</v>
      </c>
      <c r="FD175" s="57">
        <f>IF(UI!$D$19="Less efficient is fine",-0.479 + 0.0553*(FC175) + -0.000521*(FC175)^2,IF(UI!$D$19="More efficient the better",0.099 + -0.00591*(FC175) + 0.000429*(FC175)^2,0.0238*(FC175) + -0.238))</f>
        <v>-0.01395878764</v>
      </c>
      <c r="FE175" s="57">
        <v>0.47401367634339164</v>
      </c>
      <c r="FF175" s="57">
        <f t="shared" si="55"/>
        <v>39.17083702</v>
      </c>
      <c r="FG175" s="57">
        <f>IF(UI!$D$19="Less efficient is fine",-0.479 + 0.0553*(FF175) + -0.000521*(FF175)^2,IF(UI!$D$19="More efficient the better",0.099 + -0.00591*(FF175) + 0.000429*(FF175)^2,0.0238*(FF175) + -0.238))</f>
        <v>0.6942659212</v>
      </c>
    </row>
    <row r="176" ht="15.75" customHeight="1">
      <c r="A176" s="57">
        <f t="shared" si="1"/>
        <v>0.6749979333</v>
      </c>
      <c r="B176" s="57">
        <v>0.9741266874194051</v>
      </c>
      <c r="C176" s="57">
        <f t="shared" si="2"/>
        <v>35.91223128</v>
      </c>
      <c r="D176" s="57">
        <f>IF(UI!$D$19="Less efficient is fine",-0.479 + 0.0553*(C176) + -0.000521*(C176)^2,IF(UI!$D$19="More efficient the better",0.099 + -0.00591*(C176) + 0.000429*(C176)^2,0.0238*(C176) + -0.238))</f>
        <v>0.6167111044</v>
      </c>
      <c r="E176" s="57">
        <v>0.35498167198522423</v>
      </c>
      <c r="F176" s="57">
        <f t="shared" si="3"/>
        <v>24.21296613</v>
      </c>
      <c r="G176" s="57">
        <f>IF(UI!$D$19="Less efficient is fine",-0.479 + 0.0553*(F176) + -0.000521*(F176)^2,IF(UI!$D$19="More efficient the better",0.099 + -0.00591*(F176) + 0.000429*(F176)^2,0.0238*(F176) + -0.238))</f>
        <v>0.3382685939</v>
      </c>
      <c r="H176" s="57">
        <v>0.37908478240628973</v>
      </c>
      <c r="I176" s="57">
        <f t="shared" si="4"/>
        <v>33.17682332</v>
      </c>
      <c r="J176" s="57">
        <f>IF(UI!$D$19="Less efficient is fine",-0.479 + 0.0553*(I176) + -0.000521*(I176)^2,IF(UI!$D$19="More efficient the better",0.099 + -0.00591*(I176) + 0.000429*(I176)^2,0.0238*(I176) + -0.238))</f>
        <v>0.5516083951</v>
      </c>
      <c r="K176" s="57">
        <v>0.47281769299713194</v>
      </c>
      <c r="L176" s="99">
        <f t="shared" si="5"/>
        <v>20.91731357</v>
      </c>
      <c r="M176" s="57">
        <f>IF(UI!$D$19="Less efficient is fine",-0.479 + 0.0553*(L176) + -0.000521*(L176)^2,IF(UI!$D$19="More efficient the better",0.099 + -0.00591*(L176) + 0.000429*(L176)^2,0.0238*(L176) + -0.238))</f>
        <v>0.259832063</v>
      </c>
      <c r="N176" s="57">
        <v>0.6471302923303843</v>
      </c>
      <c r="O176" s="57">
        <f t="shared" si="6"/>
        <v>21.82615537</v>
      </c>
      <c r="P176" s="57">
        <f>IF(UI!$D$19="Less efficient is fine",-0.479 + 0.0553*(O176) + -0.000521*(O176)^2,IF(UI!$D$19="More efficient the better",0.099 + -0.00591*(O176) + 0.000429*(O176)^2,0.0238*(O176) + -0.238))</f>
        <v>0.2814624978</v>
      </c>
      <c r="Q176" s="57">
        <v>0.36805762383557117</v>
      </c>
      <c r="R176" s="57">
        <f t="shared" si="7"/>
        <v>22.00290056</v>
      </c>
      <c r="S176" s="57">
        <f>IF(UI!$D$19="Less efficient is fine",-0.479 + 0.0553*(R176) + -0.000521*(R176)^2,IF(UI!$D$19="More efficient the better",0.099 + -0.00591*(R176) + 0.000429*(R176)^2,0.0238*(R176) + -0.238))</f>
        <v>0.2856690334</v>
      </c>
      <c r="T176" s="57">
        <v>0.6385220617258526</v>
      </c>
      <c r="U176" s="57">
        <f t="shared" si="8"/>
        <v>22.12077719</v>
      </c>
      <c r="V176" s="57">
        <f>IF(UI!$D$19="Less efficient is fine",-0.479 + 0.0553*(U176) + -0.000521*(U176)^2,IF(UI!$D$19="More efficient the better",0.099 + -0.00591*(U176) + 0.000429*(U176)^2,0.0238*(U176) + -0.238))</f>
        <v>0.2884744971</v>
      </c>
      <c r="W176" s="57">
        <v>0.2951307182249364</v>
      </c>
      <c r="X176" s="57">
        <f t="shared" si="9"/>
        <v>21.07313895</v>
      </c>
      <c r="Y176" s="57">
        <f>IF(UI!$D$19="Less efficient is fine",-0.479 + 0.0553*(X176) + -0.000521*(X176)^2,IF(UI!$D$19="More efficient the better",0.099 + -0.00591*(X176) + 0.000429*(X176)^2,0.0238*(X176) + -0.238))</f>
        <v>0.2635407069</v>
      </c>
      <c r="Z176" s="57">
        <v>0.011095379790465265</v>
      </c>
      <c r="AA176" s="57">
        <f t="shared" si="10"/>
        <v>23.4468969</v>
      </c>
      <c r="AB176" s="57">
        <f>IF(UI!$D$19="Less efficient is fine",-0.479 + 0.0553*(AA176) + -0.000521*(AA176)^2,IF(UI!$D$19="More efficient the better",0.099 + -0.00591*(AA176) + 0.000429*(AA176)^2,0.0238*(AA176) + -0.238))</f>
        <v>0.3200361461</v>
      </c>
      <c r="AC176" s="57">
        <v>0.883762814993728</v>
      </c>
      <c r="AD176" s="57">
        <f t="shared" si="11"/>
        <v>26.58096763</v>
      </c>
      <c r="AE176" s="57">
        <f>IF(UI!$D$19="Less efficient is fine",-0.479 + 0.0553*(AD176) + -0.000521*(AD176)^2,IF(UI!$D$19="More efficient the better",0.099 + -0.00591*(AD176) + 0.000429*(AD176)^2,0.0238*(AD176) + -0.238))</f>
        <v>0.3946270296</v>
      </c>
      <c r="AF176" s="57">
        <v>0.758959215220212</v>
      </c>
      <c r="AG176" s="57">
        <f t="shared" si="12"/>
        <v>29.22310058</v>
      </c>
      <c r="AH176" s="57">
        <f>IF(UI!$D$19="Less efficient is fine",-0.479 + 0.0553*(AG176) + -0.000521*(AG176)^2,IF(UI!$D$19="More efficient the better",0.099 + -0.00591*(AG176) + 0.000429*(AG176)^2,0.0238*(AG176) + -0.238))</f>
        <v>0.4575097938</v>
      </c>
      <c r="AI176" s="57">
        <v>0.7489875477597223</v>
      </c>
      <c r="AJ176" s="57">
        <f t="shared" si="13"/>
        <v>23.7933365</v>
      </c>
      <c r="AK176" s="57">
        <f>IF(UI!$D$19="Less efficient is fine",-0.479 + 0.0553*(AJ176) + -0.000521*(AJ176)^2,IF(UI!$D$19="More efficient the better",0.099 + -0.00591*(AJ176) + 0.000429*(AJ176)^2,0.0238*(AJ176) + -0.238))</f>
        <v>0.3282814086</v>
      </c>
      <c r="AL176" s="57">
        <v>0.03052314116214272</v>
      </c>
      <c r="AM176" s="57">
        <f t="shared" si="14"/>
        <v>22.61768865</v>
      </c>
      <c r="AN176" s="57">
        <f>IF(UI!$D$19="Less efficient is fine",-0.479 + 0.0553*(AM176) + -0.000521*(AM176)^2,IF(UI!$D$19="More efficient the better",0.099 + -0.00591*(AM176) + 0.000429*(AM176)^2,0.0238*(AM176) + -0.238))</f>
        <v>0.3003009898</v>
      </c>
      <c r="AO176" s="57">
        <v>0.2522898045307258</v>
      </c>
      <c r="AP176" s="57">
        <f t="shared" si="15"/>
        <v>21.13101302</v>
      </c>
      <c r="AQ176" s="57">
        <f>IF(UI!$D$19="Less efficient is fine",-0.479 + 0.0553*(AP176) + -0.000521*(AP176)^2,IF(UI!$D$19="More efficient the better",0.099 + -0.00591*(AP176) + 0.000429*(AP176)^2,0.0238*(AP176) + -0.238))</f>
        <v>0.2649181098</v>
      </c>
      <c r="AR176" s="57">
        <v>0.7754841777608279</v>
      </c>
      <c r="AS176" s="57">
        <f t="shared" si="16"/>
        <v>27.320999</v>
      </c>
      <c r="AT176" s="57">
        <f>IF(UI!$D$19="Less efficient is fine",-0.479 + 0.0553*(AS176) + -0.000521*(AS176)^2,IF(UI!$D$19="More efficient the better",0.099 + -0.00591*(AS176) + 0.000429*(AS176)^2,0.0238*(AS176) + -0.238))</f>
        <v>0.4122397762</v>
      </c>
      <c r="AU176" s="57">
        <v>0.9092356565690319</v>
      </c>
      <c r="AV176" s="57">
        <f t="shared" si="17"/>
        <v>25.89673475</v>
      </c>
      <c r="AW176" s="57">
        <f>IF(UI!$D$19="Less efficient is fine",-0.479 + 0.0553*(AV176) + -0.000521*(AV176)^2,IF(UI!$D$19="More efficient the better",0.099 + -0.00591*(AV176) + 0.000429*(AV176)^2,0.0238*(AV176) + -0.238))</f>
        <v>0.3783422871</v>
      </c>
      <c r="AX176" s="57">
        <v>0.5892037493343503</v>
      </c>
      <c r="AY176" s="57">
        <f t="shared" si="18"/>
        <v>21.91674298</v>
      </c>
      <c r="AZ176" s="57">
        <f>IF(UI!$D$19="Less efficient is fine",-0.479 + 0.0553*(AY176) + -0.000521*(AY176)^2,IF(UI!$D$19="More efficient the better",0.099 + -0.00591*(AY176) + 0.000429*(AY176)^2,0.0238*(AY176) + -0.238))</f>
        <v>0.283618483</v>
      </c>
      <c r="BA176" s="57">
        <v>0.5074999244216599</v>
      </c>
      <c r="BB176" s="57">
        <f t="shared" si="19"/>
        <v>16.68978984</v>
      </c>
      <c r="BC176" s="57">
        <f>IF(UI!$D$19="Less efficient is fine",-0.479 + 0.0553*(BB176) + -0.000521*(BB176)^2,IF(UI!$D$19="More efficient the better",0.099 + -0.00591*(BB176) + 0.000429*(BB176)^2,0.0238*(BB176) + -0.238))</f>
        <v>0.1592169981</v>
      </c>
      <c r="BD176" s="57">
        <v>0.24979532899219448</v>
      </c>
      <c r="BE176" s="57">
        <f t="shared" si="20"/>
        <v>21.53408637</v>
      </c>
      <c r="BF176" s="57">
        <f>IF(UI!$D$19="Less efficient is fine",-0.479 + 0.0553*(BE176) + -0.000521*(BE176)^2,IF(UI!$D$19="More efficient the better",0.099 + -0.00591*(BE176) + 0.000429*(BE176)^2,0.0238*(BE176) + -0.238))</f>
        <v>0.2745112555</v>
      </c>
      <c r="BG176" s="57">
        <v>0.6770699428304846</v>
      </c>
      <c r="BH176" s="57">
        <f t="shared" si="21"/>
        <v>23.49103497</v>
      </c>
      <c r="BI176" s="57">
        <f>IF(UI!$D$19="Less efficient is fine",-0.479 + 0.0553*(BH176) + -0.000521*(BH176)^2,IF(UI!$D$19="More efficient the better",0.099 + -0.00591*(BH176) + 0.000429*(BH176)^2,0.0238*(BH176) + -0.238))</f>
        <v>0.3210866322</v>
      </c>
      <c r="BJ176" s="57">
        <v>0.12255802430224194</v>
      </c>
      <c r="BK176" s="57">
        <f t="shared" si="22"/>
        <v>15.2377299</v>
      </c>
      <c r="BL176" s="57">
        <f>IF(UI!$D$19="Less efficient is fine",-0.479 + 0.0553*(BK176) + -0.000521*(BK176)^2,IF(UI!$D$19="More efficient the better",0.099 + -0.00591*(BK176) + 0.000429*(BK176)^2,0.0238*(BK176) + -0.238))</f>
        <v>0.1246579716</v>
      </c>
      <c r="BM176" s="57">
        <v>0.8911519534282007</v>
      </c>
      <c r="BN176" s="57">
        <f t="shared" si="23"/>
        <v>28.15843663</v>
      </c>
      <c r="BO176" s="57">
        <f>IF(UI!$D$19="Less efficient is fine",-0.479 + 0.0553*(BN176) + -0.000521*(BN176)^2,IF(UI!$D$19="More efficient the better",0.099 + -0.00591*(BN176) + 0.000429*(BN176)^2,0.0238*(BN176) + -0.238))</f>
        <v>0.4321707918</v>
      </c>
      <c r="BP176" s="57">
        <v>0.8983356426453509</v>
      </c>
      <c r="BQ176" s="57">
        <f t="shared" si="24"/>
        <v>24.26534153</v>
      </c>
      <c r="BR176" s="57">
        <f>IF(UI!$D$19="Less efficient is fine",-0.479 + 0.0553*(BQ176) + -0.000521*(BQ176)^2,IF(UI!$D$19="More efficient the better",0.099 + -0.00591*(BQ176) + 0.000429*(BQ176)^2,0.0238*(BQ176) + -0.238))</f>
        <v>0.3395151285</v>
      </c>
      <c r="BS176" s="57">
        <v>0.19690208282513333</v>
      </c>
      <c r="BT176" s="57">
        <f t="shared" si="25"/>
        <v>22.56884545</v>
      </c>
      <c r="BU176" s="57">
        <f>IF(UI!$D$19="Less efficient is fine",-0.479 + 0.0553*(BT176) + -0.000521*(BT176)^2,IF(UI!$D$19="More efficient the better",0.099 + -0.00591*(BT176) + 0.000429*(BT176)^2,0.0238*(BT176) + -0.238))</f>
        <v>0.2991385216</v>
      </c>
      <c r="BV176" s="57">
        <v>0.47648083426375354</v>
      </c>
      <c r="BW176" s="57">
        <f t="shared" si="26"/>
        <v>16.92859267</v>
      </c>
      <c r="BX176" s="57">
        <f>IF(UI!$D$19="Less efficient is fine",-0.479 + 0.0553*(BW176) + -0.000521*(BW176)^2,IF(UI!$D$19="More efficient the better",0.099 + -0.00591*(BW176) + 0.000429*(BW176)^2,0.0238*(BW176) + -0.238))</f>
        <v>0.1649005055</v>
      </c>
      <c r="BY176" s="57">
        <v>0.3222337789143277</v>
      </c>
      <c r="BZ176" s="57">
        <f t="shared" si="27"/>
        <v>28.00696842</v>
      </c>
      <c r="CA176" s="57">
        <f>IF(UI!$D$19="Less efficient is fine",-0.479 + 0.0553*(BZ176) + -0.000521*(BZ176)^2,IF(UI!$D$19="More efficient the better",0.099 + -0.00591*(BZ176) + 0.000429*(BZ176)^2,0.0238*(BZ176) + -0.238))</f>
        <v>0.4285658484</v>
      </c>
      <c r="CB176" s="57">
        <v>0.9766652759249977</v>
      </c>
      <c r="CC176" s="57">
        <f t="shared" si="28"/>
        <v>26.95910602</v>
      </c>
      <c r="CD176" s="57">
        <f>IF(UI!$D$19="Less efficient is fine",-0.479 + 0.0553*(CC176) + -0.000521*(CC176)^2,IF(UI!$D$19="More efficient the better",0.099 + -0.00591*(CC176) + 0.000429*(CC176)^2,0.0238*(CC176) + -0.238))</f>
        <v>0.4036267232</v>
      </c>
      <c r="CE176" s="57">
        <v>0.5962484875603756</v>
      </c>
      <c r="CF176" s="57">
        <f t="shared" si="29"/>
        <v>14.05624215</v>
      </c>
      <c r="CG176" s="57">
        <f>IF(UI!$D$19="Less efficient is fine",-0.479 + 0.0553*(CF176) + -0.000521*(CF176)^2,IF(UI!$D$19="More efficient the better",0.099 + -0.00591*(CF176) + 0.000429*(CF176)^2,0.0238*(CF176) + -0.238))</f>
        <v>0.09653856325</v>
      </c>
      <c r="CH176" s="57">
        <v>0.8553771315588458</v>
      </c>
      <c r="CI176" s="57">
        <f t="shared" si="30"/>
        <v>16.44268346</v>
      </c>
      <c r="CJ176" s="57">
        <f>IF(UI!$D$19="Less efficient is fine",-0.479 + 0.0553*(CI176) + -0.000521*(CI176)^2,IF(UI!$D$19="More efficient the better",0.099 + -0.00591*(CI176) + 0.000429*(CI176)^2,0.0238*(CI176) + -0.238))</f>
        <v>0.1533358663</v>
      </c>
      <c r="CK176" s="57">
        <v>0.6406575631172687</v>
      </c>
      <c r="CL176" s="57">
        <f t="shared" si="31"/>
        <v>21.33413048</v>
      </c>
      <c r="CM176" s="57">
        <f>IF(UI!$D$19="Less efficient is fine",-0.479 + 0.0553*(CL176) + -0.000521*(CL176)^2,IF(UI!$D$19="More efficient the better",0.099 + -0.00591*(CL176) + 0.000429*(CL176)^2,0.0238*(CL176) + -0.238))</f>
        <v>0.2697523054</v>
      </c>
      <c r="CN176" s="57">
        <v>0.08094109772419877</v>
      </c>
      <c r="CO176" s="57">
        <f t="shared" si="32"/>
        <v>24.01172933</v>
      </c>
      <c r="CP176" s="57">
        <f>IF(UI!$D$19="Less efficient is fine",-0.479 + 0.0553*(CO176) + -0.000521*(CO176)^2,IF(UI!$D$19="More efficient the better",0.099 + -0.00591*(CO176) + 0.000429*(CO176)^2,0.0238*(CO176) + -0.238))</f>
        <v>0.333479158</v>
      </c>
      <c r="CQ176" s="57">
        <v>0.17542727721824225</v>
      </c>
      <c r="CR176" s="57">
        <f t="shared" si="33"/>
        <v>21.25781373</v>
      </c>
      <c r="CS176" s="57">
        <f>IF(UI!$D$19="Less efficient is fine",-0.479 + 0.0553*(CR176) + -0.000521*(CR176)^2,IF(UI!$D$19="More efficient the better",0.099 + -0.00591*(CR176) + 0.000429*(CR176)^2,0.0238*(CR176) + -0.238))</f>
        <v>0.2679359667</v>
      </c>
      <c r="CT176" s="57">
        <v>0.3802095734441403</v>
      </c>
      <c r="CU176" s="57">
        <f t="shared" si="34"/>
        <v>19.18005038</v>
      </c>
      <c r="CV176" s="57">
        <f>IF(UI!$D$19="Less efficient is fine",-0.479 + 0.0553*(CU176) + -0.000521*(CU176)^2,IF(UI!$D$19="More efficient the better",0.099 + -0.00591*(CU176) + 0.000429*(CU176)^2,0.0238*(CU176) + -0.238))</f>
        <v>0.2184851991</v>
      </c>
      <c r="CW176" s="57">
        <v>0.7685260159571657</v>
      </c>
      <c r="CX176" s="57">
        <f t="shared" si="35"/>
        <v>24.43099669</v>
      </c>
      <c r="CY176" s="57">
        <f>IF(UI!$D$19="Less efficient is fine",-0.479 + 0.0553*(CX176) + -0.000521*(CX176)^2,IF(UI!$D$19="More efficient the better",0.099 + -0.00591*(CX176) + 0.000429*(CX176)^2,0.0238*(CX176) + -0.238))</f>
        <v>0.3434577213</v>
      </c>
      <c r="CZ176" s="57">
        <v>0.34100929973177396</v>
      </c>
      <c r="DA176" s="57">
        <f t="shared" si="36"/>
        <v>29.71629878</v>
      </c>
      <c r="DB176" s="57">
        <f>IF(UI!$D$19="Less efficient is fine",-0.479 + 0.0553*(DA176) + -0.000521*(DA176)^2,IF(UI!$D$19="Efficient",0.099 + -0.00591*(DA176) + 0.000429*(DA176)^2,0.0238*(DA176) + -0.238))</f>
        <v>0.469247911</v>
      </c>
      <c r="DC176" s="57">
        <v>0.10261502524066535</v>
      </c>
      <c r="DD176" s="57">
        <f t="shared" si="37"/>
        <v>23.3590697</v>
      </c>
      <c r="DE176" s="57">
        <f>IF(UI!$D$19="Less efficient is fine",-0.479 + 0.0553*(DD176) + -0.000521*(DD176)^2,IF(UI!$D$19="More efficient the better",0.099 + -0.00591*(DD176) + 0.000429*(DD176)^2,0.0238*(DD176) + -0.238))</f>
        <v>0.3179458589</v>
      </c>
      <c r="DF176" s="57">
        <v>0.9013659070816918</v>
      </c>
      <c r="DG176" s="57">
        <f t="shared" si="38"/>
        <v>26.38426993</v>
      </c>
      <c r="DH176" s="57">
        <f>IF(UI!$D$19="Less efficient is fine",-0.479 + 0.0553*(DG176) + -0.000521*(DG176)^2,IF(UI!$D$19="More efficient the better",0.099 + -0.00591*(DG176) + 0.000429*(DG176)^2,0.0238*(DG176) + -0.238))</f>
        <v>0.3899456244</v>
      </c>
      <c r="DI176" s="57">
        <v>0.5288267594936017</v>
      </c>
      <c r="DJ176" s="57">
        <f t="shared" si="39"/>
        <v>25.0172704</v>
      </c>
      <c r="DK176" s="57">
        <f>IF(UI!$D$19="Less efficient is fine",-0.479 + 0.0553*(DJ176) + -0.000521*(DJ176)^2,IF(UI!$D$19="More efficient the better",0.099 + -0.00591*(DJ176) + 0.000429*(DJ176)^2,0.0238*(DJ176) + -0.238))</f>
        <v>0.3574110354</v>
      </c>
      <c r="DL176" s="57">
        <v>0.5982449533001174</v>
      </c>
      <c r="DM176" s="57">
        <f t="shared" si="40"/>
        <v>21.93251479</v>
      </c>
      <c r="DN176" s="57">
        <f>IF(UI!$D$19="Less efficient is fine",-0.479 + 0.0553*(DM176) + -0.000521*(DM176)^2,IF(UI!$D$19="More efficient the better",0.099 + -0.00591*(DM176) + 0.000429*(DM176)^2,0.0238*(DM176) + -0.238))</f>
        <v>0.2839938521</v>
      </c>
      <c r="DO176" s="57">
        <v>0.5780816814174108</v>
      </c>
      <c r="DP176" s="57">
        <f t="shared" si="41"/>
        <v>21.7325477</v>
      </c>
      <c r="DQ176" s="57">
        <f>IF(UI!$D$19="Less efficient is fine",-0.479 + 0.0553*(DP176) + -0.000521*(DP176)^2,IF(UI!$D$19="More efficient the better",0.099 + -0.00591*(DP176) + 0.000429*(DP176)^2,0.0238*(DP176) + -0.238))</f>
        <v>0.2792346351</v>
      </c>
      <c r="DR176" s="57">
        <v>0.13830148461005753</v>
      </c>
      <c r="DS176" s="57">
        <f t="shared" si="42"/>
        <v>25.84075701</v>
      </c>
      <c r="DT176" s="57">
        <f>IF(UI!$D$19="Less efficient is fine",-0.479 + 0.0553*(DS176) + -0.000521*(DS176)^2,IF(UI!$D$19="More efficient the better",0.099 + -0.00591*(DS176) + 0.000429*(DS176)^2,0.0238*(DS176) + -0.238))</f>
        <v>0.3770100169</v>
      </c>
      <c r="DU176" s="57">
        <v>0.8508405373736011</v>
      </c>
      <c r="DV176" s="57">
        <f t="shared" si="43"/>
        <v>24.55642957</v>
      </c>
      <c r="DW176" s="57">
        <f>IF(UI!$D$19="Less efficient is fine",-0.479 + 0.0553*(DV176) + -0.000521*(DV176)^2,IF(UI!$D$19="More efficient the better",0.099 + -0.00591*(DV176) + 0.000429*(DV176)^2,0.0238*(DV176) + -0.238))</f>
        <v>0.3464430239</v>
      </c>
      <c r="DX176" s="57">
        <v>0.5291713733102712</v>
      </c>
      <c r="DY176" s="99">
        <f t="shared" si="44"/>
        <v>24.72542626</v>
      </c>
      <c r="DZ176" s="57">
        <f>IF(UI!$D$19="Less efficient is fine",-0.479 + 0.0553*(DY176) + -0.000521*(DY176)^2,IF(UI!$D$19="More efficient the better",0.099 + -0.00591*(DY176) + 0.000429*(DY176)^2,0.0238*(DY176) + -0.238))</f>
        <v>0.3504651449</v>
      </c>
      <c r="EA176" s="57">
        <v>0.33726354337592457</v>
      </c>
      <c r="EB176" s="99">
        <f t="shared" si="45"/>
        <v>26.1064799</v>
      </c>
      <c r="EC176" s="57">
        <f>IF(UI!$D$19="Less efficient is fine",-0.479 + 0.0553*(EB176) + -0.000521*(EB176)^2,IF(UI!$D$19="More efficient the better",0.099 + -0.00591*(EB176) + 0.000429*(EB176)^2,0.0238*(EB176) + -0.238))</f>
        <v>0.3833342216</v>
      </c>
      <c r="ED176" s="57">
        <v>0.988677435868972</v>
      </c>
      <c r="EE176" s="99">
        <f t="shared" si="46"/>
        <v>27.77515726</v>
      </c>
      <c r="EF176" s="57">
        <f>IF(UI!$D$19="Less efficient is fine",-0.479 + 0.0553*(EE176) + -0.000521*(EE176)^2,IF(UI!$D$19="More efficient the better",0.099 + -0.00591*(EE176) + 0.000429*(EE176)^2,0.0238*(EE176) + -0.238))</f>
        <v>0.4230487427</v>
      </c>
      <c r="EG176" s="57">
        <v>0.9991231328282776</v>
      </c>
      <c r="EH176" s="99">
        <f t="shared" si="47"/>
        <v>25.62837306</v>
      </c>
      <c r="EI176" s="57">
        <f>IF(UI!$D$19="Less efficient is fine",-0.479 + 0.0553*(EH176) + -0.000521*(EH176)^2,IF(UI!$D$19="More efficient the better",0.099 + -0.00591*(EH176) + 0.000429*(EH176)^2,0.0238*(EH176) + -0.238))</f>
        <v>0.3719552789</v>
      </c>
      <c r="EJ176" s="57">
        <v>0.10274460787747586</v>
      </c>
      <c r="EK176" s="99">
        <f t="shared" si="48"/>
        <v>20.13327296</v>
      </c>
      <c r="EL176" s="57">
        <f>IF(UI!$D$19="Less efficient is fine",-0.479 + 0.0553*(EK176) + -0.000521*(EK176)^2,IF(UI!$D$19="More efficient the better",0.099 + -0.00591*(EK176) + 0.000429*(EK176)^2,0.0238*(EK176) + -0.238))</f>
        <v>0.2411718964</v>
      </c>
      <c r="EM176" s="57">
        <v>0.7124318516782117</v>
      </c>
      <c r="EN176" s="99">
        <f t="shared" si="49"/>
        <v>18.08515265</v>
      </c>
      <c r="EO176" s="57">
        <f>IF(UI!$D$19="Less efficient is fine",-0.479 + 0.0553*(EN176) + -0.000521*(EN176)^2,IF(UI!$D$19="More efficient the better",0.099 + -0.00591*(EN176) + 0.000429*(EN176)^2,0.0238*(EN176) + -0.238))</f>
        <v>0.1924266331</v>
      </c>
      <c r="EP176" s="57">
        <v>0.5111045810024565</v>
      </c>
      <c r="EQ176" s="99">
        <f t="shared" si="50"/>
        <v>29.45655776</v>
      </c>
      <c r="ER176" s="57">
        <f>IF(UI!$D$19="Less efficient is fine",-0.479 + 0.0553*(EQ176) + -0.000521*(EQ176)^2,IF(UI!$D$19="More efficient the better",0.099 + -0.00591*(EQ176) + 0.000429*(EQ176)^2,0.0238*(EQ176) + -0.238))</f>
        <v>0.4630660747</v>
      </c>
      <c r="ES176" s="57">
        <v>0.7332841693384319</v>
      </c>
      <c r="ET176" s="99">
        <f t="shared" si="51"/>
        <v>17.94993536</v>
      </c>
      <c r="EU176" s="57">
        <f>IF(UI!$D$19="Less efficient is fine",-0.479 + 0.0553*(ET176) + -0.000521*(ET176)^2,IF(UI!$D$19="More efficient the better",0.099 + -0.00591*(ET176) + 0.000429*(ET176)^2,0.0238*(ET176) + -0.238))</f>
        <v>0.1892084616</v>
      </c>
      <c r="EV176" s="57">
        <v>0.8406122946827662</v>
      </c>
      <c r="EW176" s="99">
        <f t="shared" si="52"/>
        <v>19.57717494</v>
      </c>
      <c r="EX176" s="57">
        <f>IF(UI!$D$19="Less efficient is fine",-0.479 + 0.0553*(EW176) + -0.000521*(EW176)^2,IF(UI!$D$19="More efficient the better",0.099 + -0.00591*(EW176) + 0.000429*(EW176)^2,0.0238*(EW176) + -0.238))</f>
        <v>0.2279367636</v>
      </c>
      <c r="EY176" s="57">
        <v>0.30491713691544986</v>
      </c>
      <c r="EZ176" s="99">
        <f t="shared" si="53"/>
        <v>13.1713783</v>
      </c>
      <c r="FA176" s="57">
        <f>IF(UI!$D$19="Less efficient is fine",-0.479 + 0.0553*(EZ176) + -0.000521*(EZ176)^2,IF(UI!$D$19="More efficient the better",0.099 + -0.00591*(EZ176) + 0.000429*(EZ176)^2,0.0238*(EZ176) + -0.238))</f>
        <v>0.07547880348</v>
      </c>
      <c r="FB176" s="57">
        <v>0.6343857445350463</v>
      </c>
      <c r="FC176" s="99">
        <f t="shared" si="54"/>
        <v>9.448424038</v>
      </c>
      <c r="FD176" s="57">
        <f>IF(UI!$D$19="Less efficient is fine",-0.479 + 0.0553*(FC176) + -0.000521*(FC176)^2,IF(UI!$D$19="More efficient the better",0.099 + -0.00591*(FC176) + 0.000429*(FC176)^2,0.0238*(FC176) + -0.238))</f>
        <v>-0.01312750789</v>
      </c>
      <c r="FE176" s="57">
        <v>0.35494172492564946</v>
      </c>
      <c r="FF176" s="57">
        <f t="shared" si="55"/>
        <v>37.53182268</v>
      </c>
      <c r="FG176" s="57">
        <f>IF(UI!$D$19="Less efficient is fine",-0.479 + 0.0553*(FF176) + -0.000521*(FF176)^2,IF(UI!$D$19="More efficient the better",0.099 + -0.00591*(FF176) + 0.000429*(FF176)^2,0.0238*(FF176) + -0.238))</f>
        <v>0.6552573799</v>
      </c>
    </row>
    <row r="177" ht="15.75" customHeight="1">
      <c r="A177" s="57">
        <f t="shared" si="1"/>
        <v>0.02955218689</v>
      </c>
      <c r="B177" s="57">
        <v>0.20773097814825803</v>
      </c>
      <c r="C177" s="57">
        <f t="shared" si="2"/>
        <v>31.54509861</v>
      </c>
      <c r="D177" s="57">
        <f>IF(UI!$D$19="Less efficient is fine",-0.479 + 0.0553*(C177) + -0.000521*(C177)^2,IF(UI!$D$19="More efficient the better",0.099 + -0.00591*(C177) + 0.000429*(C177)^2,0.0238*(C177) + -0.238))</f>
        <v>0.512773347</v>
      </c>
      <c r="E177" s="57">
        <v>0.012048205996163741</v>
      </c>
      <c r="F177" s="57">
        <f t="shared" si="3"/>
        <v>20.77615095</v>
      </c>
      <c r="G177" s="57">
        <f>IF(UI!$D$19="Less efficient is fine",-0.479 + 0.0553*(F177) + -0.000521*(F177)^2,IF(UI!$D$19="More efficient the better",0.099 + -0.00591*(F177) + 0.000429*(F177)^2,0.0238*(F177) + -0.238))</f>
        <v>0.2564723927</v>
      </c>
      <c r="H177" s="57">
        <v>0.031163165811319726</v>
      </c>
      <c r="I177" s="57">
        <f t="shared" si="4"/>
        <v>31.62413105</v>
      </c>
      <c r="J177" s="57">
        <f>IF(UI!$D$19="Less efficient is fine",-0.479 + 0.0553*(I177) + -0.000521*(I177)^2,IF(UI!$D$19="More efficient the better",0.099 + -0.00591*(I177) + 0.000429*(I177)^2,0.0238*(I177) + -0.238))</f>
        <v>0.5146543191</v>
      </c>
      <c r="K177" s="57">
        <v>0.8093688942591626</v>
      </c>
      <c r="L177" s="99">
        <f t="shared" si="5"/>
        <v>19.09902874</v>
      </c>
      <c r="M177" s="57">
        <f>IF(UI!$D$19="Less efficient is fine",-0.479 + 0.0553*(L177) + -0.000521*(L177)^2,IF(UI!$D$19="More efficient the better",0.099 + -0.00591*(L177) + 0.000429*(L177)^2,0.0238*(L177) + -0.238))</f>
        <v>0.2165568839</v>
      </c>
      <c r="N177" s="57">
        <v>0.33522635834428494</v>
      </c>
      <c r="O177" s="57">
        <f t="shared" si="6"/>
        <v>25.68465297</v>
      </c>
      <c r="P177" s="57">
        <f>IF(UI!$D$19="Less efficient is fine",-0.479 + 0.0553*(O177) + -0.000521*(O177)^2,IF(UI!$D$19="More efficient the better",0.099 + -0.00591*(O177) + 0.000429*(O177)^2,0.0238*(O177) + -0.238))</f>
        <v>0.3732947407</v>
      </c>
      <c r="Q177" s="57">
        <v>0.570340509431303</v>
      </c>
      <c r="R177" s="57">
        <f t="shared" si="7"/>
        <v>17.77373902</v>
      </c>
      <c r="S177" s="57">
        <f>IF(UI!$D$19="Less efficient is fine",-0.479 + 0.0553*(R177) + -0.000521*(R177)^2,IF(UI!$D$19="More efficient the better",0.099 + -0.00591*(R177) + 0.000429*(R177)^2,0.0238*(R177) + -0.238))</f>
        <v>0.1850149886</v>
      </c>
      <c r="T177" s="57">
        <v>0.5306696208002246</v>
      </c>
      <c r="U177" s="57">
        <f t="shared" si="8"/>
        <v>20.7430376</v>
      </c>
      <c r="V177" s="57">
        <f>IF(UI!$D$19="Less efficient is fine",-0.479 + 0.0553*(U177) + -0.000521*(U177)^2,IF(UI!$D$19="More efficient the better",0.099 + -0.00591*(U177) + 0.000429*(U177)^2,0.0238*(U177) + -0.238))</f>
        <v>0.255684295</v>
      </c>
      <c r="W177" s="57">
        <v>0.7849636074674273</v>
      </c>
      <c r="X177" s="57">
        <f t="shared" si="9"/>
        <v>19.8480568</v>
      </c>
      <c r="Y177" s="57">
        <f>IF(UI!$D$19="Less efficient is fine",-0.479 + 0.0553*(X177) + -0.000521*(X177)^2,IF(UI!$D$19="More efficient the better",0.099 + -0.00591*(X177) + 0.000429*(X177)^2,0.0238*(X177) + -0.238))</f>
        <v>0.2343837519</v>
      </c>
      <c r="Z177" s="57">
        <v>0.08834890427194764</v>
      </c>
      <c r="AA177" s="57">
        <f t="shared" si="10"/>
        <v>24.26106315</v>
      </c>
      <c r="AB177" s="57">
        <f>IF(UI!$D$19="Less efficient is fine",-0.479 + 0.0553*(AA177) + -0.000521*(AA177)^2,IF(UI!$D$19="More efficient the better",0.099 + -0.00591*(AA177) + 0.000429*(AA177)^2,0.0238*(AA177) + -0.238))</f>
        <v>0.3394133031</v>
      </c>
      <c r="AC177" s="57">
        <v>0.27374294301368973</v>
      </c>
      <c r="AD177" s="57">
        <f t="shared" si="11"/>
        <v>27.21976868</v>
      </c>
      <c r="AE177" s="57">
        <f>IF(UI!$D$19="Less efficient is fine",-0.479 + 0.0553*(AD177) + -0.000521*(AD177)^2,IF(UI!$D$19="More efficient the better",0.099 + -0.00591*(AD177) + 0.000429*(AD177)^2,0.0238*(AD177) + -0.238))</f>
        <v>0.4098304945</v>
      </c>
      <c r="AF177" s="57">
        <v>0.44035996327217575</v>
      </c>
      <c r="AG177" s="57">
        <f t="shared" si="12"/>
        <v>33.52077219</v>
      </c>
      <c r="AH177" s="57">
        <f>IF(UI!$D$19="Less efficient is fine",-0.479 + 0.0553*(AG177) + -0.000521*(AG177)^2,IF(UI!$D$19="More efficient the better",0.099 + -0.00591*(AG177) + 0.000429*(AG177)^2,0.0238*(AG177) + -0.238))</f>
        <v>0.5597943782</v>
      </c>
      <c r="AI177" s="57">
        <v>0.04091457068107851</v>
      </c>
      <c r="AJ177" s="57">
        <f t="shared" si="13"/>
        <v>25.57211587</v>
      </c>
      <c r="AK177" s="57">
        <f>IF(UI!$D$19="Less efficient is fine",-0.479 + 0.0553*(AJ177) + -0.000521*(AJ177)^2,IF(UI!$D$19="More efficient the better",0.099 + -0.00591*(AJ177) + 0.000429*(AJ177)^2,0.0238*(AJ177) + -0.238))</f>
        <v>0.3706163576</v>
      </c>
      <c r="AL177" s="57">
        <v>0.1920491813837254</v>
      </c>
      <c r="AM177" s="57">
        <f t="shared" si="14"/>
        <v>23.54939174</v>
      </c>
      <c r="AN177" s="57">
        <f>IF(UI!$D$19="Less efficient is fine",-0.479 + 0.0553*(AM177) + -0.000521*(AM177)^2,IF(UI!$D$19="More efficient the better",0.099 + -0.00591*(AM177) + 0.000429*(AM177)^2,0.0238*(AM177) + -0.238))</f>
        <v>0.3224755234</v>
      </c>
      <c r="AO177" s="57">
        <v>0.7767391042980103</v>
      </c>
      <c r="AP177" s="57">
        <f t="shared" si="15"/>
        <v>19.57133182</v>
      </c>
      <c r="AQ177" s="57">
        <f>IF(UI!$D$19="Less efficient is fine",-0.479 + 0.0553*(AP177) + -0.000521*(AP177)^2,IF(UI!$D$19="More efficient the better",0.099 + -0.00591*(AP177) + 0.000429*(AP177)^2,0.0238*(AP177) + -0.238))</f>
        <v>0.2277976973</v>
      </c>
      <c r="AR177" s="57">
        <v>0.010720052991726292</v>
      </c>
      <c r="AS177" s="57">
        <f t="shared" si="16"/>
        <v>25.80533422</v>
      </c>
      <c r="AT177" s="57">
        <f>IF(UI!$D$19="Less efficient is fine",-0.479 + 0.0553*(AS177) + -0.000521*(AS177)^2,IF(UI!$D$19="More efficient the better",0.099 + -0.00591*(AS177) + 0.000429*(AS177)^2,0.0238*(AS177) + -0.238))</f>
        <v>0.3761669544</v>
      </c>
      <c r="AU177" s="57">
        <v>2.873712472415413E-4</v>
      </c>
      <c r="AV177" s="57">
        <f t="shared" si="17"/>
        <v>23.08390826</v>
      </c>
      <c r="AW177" s="57">
        <f>IF(UI!$D$19="Less efficient is fine",-0.479 + 0.0553*(AV177) + -0.000521*(AV177)^2,IF(UI!$D$19="More efficient the better",0.099 + -0.00591*(AV177) + 0.000429*(AV177)^2,0.0238*(AV177) + -0.238))</f>
        <v>0.3113970165</v>
      </c>
      <c r="AX177" s="57">
        <v>0.4759979378822444</v>
      </c>
      <c r="AY177" s="57">
        <f t="shared" si="18"/>
        <v>27.39066242</v>
      </c>
      <c r="AZ177" s="57">
        <f>IF(UI!$D$19="Less efficient is fine",-0.479 + 0.0553*(AY177) + -0.000521*(AY177)^2,IF(UI!$D$19="More efficient the better",0.099 + -0.00591*(AY177) + 0.000429*(AY177)^2,0.0238*(AY177) + -0.238))</f>
        <v>0.4138977656</v>
      </c>
      <c r="BA177" s="57">
        <v>0.11325291842553464</v>
      </c>
      <c r="BB177" s="57">
        <f t="shared" si="19"/>
        <v>19.90370517</v>
      </c>
      <c r="BC177" s="57">
        <f>IF(UI!$D$19="Less efficient is fine",-0.479 + 0.0553*(BB177) + -0.000521*(BB177)^2,IF(UI!$D$19="More efficient the better",0.099 + -0.00591*(BB177) + 0.000429*(BB177)^2,0.0238*(BB177) + -0.238))</f>
        <v>0.2357081831</v>
      </c>
      <c r="BD177" s="57">
        <v>0.14874255280739623</v>
      </c>
      <c r="BE177" s="57">
        <f t="shared" si="20"/>
        <v>20.72710976</v>
      </c>
      <c r="BF177" s="57">
        <f>IF(UI!$D$19="Less efficient is fine",-0.479 + 0.0553*(BE177) + -0.000521*(BE177)^2,IF(UI!$D$19="More efficient the better",0.099 + -0.00591*(BE177) + 0.000429*(BE177)^2,0.0238*(BE177) + -0.238))</f>
        <v>0.2553052123</v>
      </c>
      <c r="BG177" s="57">
        <v>0.35729568339205653</v>
      </c>
      <c r="BH177" s="57">
        <f t="shared" si="21"/>
        <v>27.22667531</v>
      </c>
      <c r="BI177" s="57">
        <f>IF(UI!$D$19="Less efficient is fine",-0.479 + 0.0553*(BH177) + -0.000521*(BH177)^2,IF(UI!$D$19="More efficient the better",0.099 + -0.00591*(BH177) + 0.000429*(BH177)^2,0.0238*(BH177) + -0.238))</f>
        <v>0.4099948724</v>
      </c>
      <c r="BJ177" s="57">
        <v>0.3648537301024509</v>
      </c>
      <c r="BK177" s="57">
        <f t="shared" si="22"/>
        <v>16.1355729</v>
      </c>
      <c r="BL177" s="57">
        <f>IF(UI!$D$19="Less efficient is fine",-0.479 + 0.0553*(BK177) + -0.000521*(BK177)^2,IF(UI!$D$19="More efficient the better",0.099 + -0.00591*(BK177) + 0.000429*(BK177)^2,0.0238*(BK177) + -0.238))</f>
        <v>0.1460266351</v>
      </c>
      <c r="BM177" s="57">
        <v>0.585226098206756</v>
      </c>
      <c r="BN177" s="57">
        <f t="shared" si="23"/>
        <v>22.59685928</v>
      </c>
      <c r="BO177" s="57">
        <f>IF(UI!$D$19="Less efficient is fine",-0.479 + 0.0553*(BN177) + -0.000521*(BN177)^2,IF(UI!$D$19="More efficient the better",0.099 + -0.00591*(BN177) + 0.000429*(BN177)^2,0.0238*(BN177) + -0.238))</f>
        <v>0.2998052509</v>
      </c>
      <c r="BP177" s="57">
        <v>0.9646665725502027</v>
      </c>
      <c r="BQ177" s="57">
        <f t="shared" si="24"/>
        <v>26.20876</v>
      </c>
      <c r="BR177" s="57">
        <f>IF(UI!$D$19="Less efficient is fine",-0.479 + 0.0553*(BQ177) + -0.000521*(BQ177)^2,IF(UI!$D$19="More efficient the better",0.099 + -0.00591*(BQ177) + 0.000429*(BQ177)^2,0.0238*(BQ177) + -0.238))</f>
        <v>0.3857684879</v>
      </c>
      <c r="BS177" s="57">
        <v>0.4282269332032026</v>
      </c>
      <c r="BT177" s="57">
        <f t="shared" si="25"/>
        <v>23.31361982</v>
      </c>
      <c r="BU177" s="57">
        <f>IF(UI!$D$19="Less efficient is fine",-0.479 + 0.0553*(BT177) + -0.000521*(BT177)^2,IF(UI!$D$19="More efficient the better",0.099 + -0.00591*(BT177) + 0.000429*(BT177)^2,0.0238*(BT177) + -0.238))</f>
        <v>0.3168641517</v>
      </c>
      <c r="BV177" s="57">
        <v>0.46667467839128673</v>
      </c>
      <c r="BW177" s="57">
        <f t="shared" si="26"/>
        <v>16.89830023</v>
      </c>
      <c r="BX177" s="57">
        <f>IF(UI!$D$19="Less efficient is fine",-0.479 + 0.0553*(BW177) + -0.000521*(BW177)^2,IF(UI!$D$19="More efficient the better",0.099 + -0.00591*(BW177) + 0.000429*(BW177)^2,0.0238*(BW177) + -0.238))</f>
        <v>0.1641795454</v>
      </c>
      <c r="BY177" s="57">
        <v>0.40016323069667303</v>
      </c>
      <c r="BZ177" s="57">
        <f t="shared" si="27"/>
        <v>28.23652417</v>
      </c>
      <c r="CA177" s="57">
        <f>IF(UI!$D$19="Less efficient is fine",-0.479 + 0.0553*(BZ177) + -0.000521*(BZ177)^2,IF(UI!$D$19="More efficient the better",0.099 + -0.00591*(BZ177) + 0.000429*(BZ177)^2,0.0238*(BZ177) + -0.238))</f>
        <v>0.4340292754</v>
      </c>
      <c r="CB177" s="57">
        <v>0.36035996064111586</v>
      </c>
      <c r="CC177" s="57">
        <f t="shared" si="28"/>
        <v>24.97133287</v>
      </c>
      <c r="CD177" s="57">
        <f>IF(UI!$D$19="Less efficient is fine",-0.479 + 0.0553*(CC177) + -0.000521*(CC177)^2,IF(UI!$D$19="More efficient the better",0.099 + -0.00591*(CC177) + 0.000429*(CC177)^2,0.0238*(CC177) + -0.238))</f>
        <v>0.3563177224</v>
      </c>
      <c r="CE177" s="57">
        <v>0.20260307187268334</v>
      </c>
      <c r="CF177" s="57">
        <f t="shared" si="29"/>
        <v>16.59139511</v>
      </c>
      <c r="CG177" s="57">
        <f>IF(UI!$D$19="Less efficient is fine",-0.479 + 0.0553*(CF177) + -0.000521*(CF177)^2,IF(UI!$D$19="More efficient the better",0.099 + -0.00591*(CF177) + 0.000429*(CF177)^2,0.0238*(CF177) + -0.238))</f>
        <v>0.1568752036</v>
      </c>
      <c r="CH177" s="57">
        <v>0.34428597262356675</v>
      </c>
      <c r="CI177" s="57">
        <f t="shared" si="30"/>
        <v>17.07450588</v>
      </c>
      <c r="CJ177" s="57">
        <f>IF(UI!$D$19="Less efficient is fine",-0.479 + 0.0553*(CI177) + -0.000521*(CI177)^2,IF(UI!$D$19="More efficient the better",0.099 + -0.00591*(CI177) + 0.000429*(CI177)^2,0.0238*(CI177) + -0.238))</f>
        <v>0.16837324</v>
      </c>
      <c r="CK177" s="57">
        <v>0.9708845086226464</v>
      </c>
      <c r="CL177" s="57">
        <f t="shared" si="31"/>
        <v>28.24863166</v>
      </c>
      <c r="CM177" s="57">
        <f>IF(UI!$D$19="Less efficient is fine",-0.479 + 0.0553*(CL177) + -0.000521*(CL177)^2,IF(UI!$D$19="More efficient the better",0.099 + -0.00591*(CL177) + 0.000429*(CL177)^2,0.0238*(CL177) + -0.238))</f>
        <v>0.4343174334</v>
      </c>
      <c r="CN177" s="57">
        <v>0.29761830284067237</v>
      </c>
      <c r="CO177" s="57">
        <f t="shared" si="32"/>
        <v>25.85757892</v>
      </c>
      <c r="CP177" s="57">
        <f>IF(UI!$D$19="Less efficient is fine",-0.479 + 0.0553*(CO177) + -0.000521*(CO177)^2,IF(UI!$D$19="More efficient the better",0.099 + -0.00591*(CO177) + 0.000429*(CO177)^2,0.0238*(CO177) + -0.238))</f>
        <v>0.3774103784</v>
      </c>
      <c r="CQ177" s="57">
        <v>0.5222377134102492</v>
      </c>
      <c r="CR177" s="57">
        <f t="shared" si="33"/>
        <v>17.88687483</v>
      </c>
      <c r="CS177" s="57">
        <f>IF(UI!$D$19="Less efficient is fine",-0.479 + 0.0553*(CR177) + -0.000521*(CR177)^2,IF(UI!$D$19="More efficient the better",0.099 + -0.00591*(CR177) + 0.000429*(CR177)^2,0.0238*(CR177) + -0.238))</f>
        <v>0.1877076209</v>
      </c>
      <c r="CT177" s="57">
        <v>0.9068580053123183</v>
      </c>
      <c r="CU177" s="57">
        <f t="shared" si="34"/>
        <v>18.98647308</v>
      </c>
      <c r="CV177" s="57">
        <f>IF(UI!$D$19="Less efficient is fine",-0.479 + 0.0553*(CU177) + -0.000521*(CU177)^2,IF(UI!$D$19="More efficient the better",0.099 + -0.00591*(CU177) + 0.000429*(CU177)^2,0.0238*(CU177) + -0.238))</f>
        <v>0.2138780594</v>
      </c>
      <c r="CW177" s="57">
        <v>0.7301734810563731</v>
      </c>
      <c r="CX177" s="57">
        <f t="shared" si="35"/>
        <v>23.82797067</v>
      </c>
      <c r="CY177" s="57">
        <f>IF(UI!$D$19="Less efficient is fine",-0.479 + 0.0553*(CX177) + -0.000521*(CX177)^2,IF(UI!$D$19="More efficient the better",0.099 + -0.00591*(CX177) + 0.000429*(CX177)^2,0.0238*(CX177) + -0.238))</f>
        <v>0.3291057018</v>
      </c>
      <c r="CZ177" s="57">
        <v>0.006714773830961196</v>
      </c>
      <c r="DA177" s="57">
        <f t="shared" si="36"/>
        <v>26.52148666</v>
      </c>
      <c r="DB177" s="57">
        <f>IF(UI!$D$19="Less efficient is fine",-0.479 + 0.0553*(DA177) + -0.000521*(DA177)^2,IF(UI!$D$19="Efficient",0.099 + -0.00591*(DA177) + 0.000429*(DA177)^2,0.0238*(DA177) + -0.238))</f>
        <v>0.3932113826</v>
      </c>
      <c r="DC177" s="57">
        <v>0.6738276307777532</v>
      </c>
      <c r="DD177" s="57">
        <f t="shared" si="37"/>
        <v>21.00529805</v>
      </c>
      <c r="DE177" s="57">
        <f>IF(UI!$D$19="Less efficient is fine",-0.479 + 0.0553*(DD177) + -0.000521*(DD177)^2,IF(UI!$D$19="More efficient the better",0.099 + -0.00591*(DD177) + 0.000429*(DD177)^2,0.0238*(DD177) + -0.238))</f>
        <v>0.2619260936</v>
      </c>
      <c r="DF177" s="57">
        <v>0.031073273680582214</v>
      </c>
      <c r="DG177" s="57">
        <f t="shared" si="38"/>
        <v>23.99716837</v>
      </c>
      <c r="DH177" s="57">
        <f>IF(UI!$D$19="Less efficient is fine",-0.479 + 0.0553*(DG177) + -0.000521*(DG177)^2,IF(UI!$D$19="More efficient the better",0.099 + -0.00591*(DG177) + 0.000429*(DG177)^2,0.0238*(DG177) + -0.238))</f>
        <v>0.3331326072</v>
      </c>
      <c r="DI177" s="57">
        <v>0.6738835504109176</v>
      </c>
      <c r="DJ177" s="57">
        <f t="shared" si="39"/>
        <v>26.86294297</v>
      </c>
      <c r="DK177" s="57">
        <f>IF(UI!$D$19="Less efficient is fine",-0.479 + 0.0553*(DJ177) + -0.000521*(DJ177)^2,IF(UI!$D$19="More efficient the better",0.099 + -0.00591*(DJ177) + 0.000429*(DJ177)^2,0.0238*(DJ177) + -0.238))</f>
        <v>0.4013380428</v>
      </c>
      <c r="DL177" s="57">
        <v>0.9647592448335007</v>
      </c>
      <c r="DM177" s="57">
        <f t="shared" si="40"/>
        <v>27.61064813</v>
      </c>
      <c r="DN177" s="57">
        <f>IF(UI!$D$19="Less efficient is fine",-0.479 + 0.0553*(DM177) + -0.000521*(DM177)^2,IF(UI!$D$19="More efficient the better",0.099 + -0.00591*(DM177) + 0.000429*(DM177)^2,0.0238*(DM177) + -0.238))</f>
        <v>0.4191334256</v>
      </c>
      <c r="DO177" s="57">
        <v>0.09232275430060577</v>
      </c>
      <c r="DP177" s="57">
        <f t="shared" si="41"/>
        <v>25.28911193</v>
      </c>
      <c r="DQ177" s="57">
        <f>IF(UI!$D$19="Less efficient is fine",-0.479 + 0.0553*(DP177) + -0.000521*(DP177)^2,IF(UI!$D$19="More efficient the better",0.099 + -0.00591*(DP177) + 0.000429*(DP177)^2,0.0238*(DP177) + -0.238))</f>
        <v>0.363880864</v>
      </c>
      <c r="DR177" s="57">
        <v>0.7383545933311182</v>
      </c>
      <c r="DS177" s="57">
        <f t="shared" si="42"/>
        <v>23.90304708</v>
      </c>
      <c r="DT177" s="57">
        <f>IF(UI!$D$19="Less efficient is fine",-0.479 + 0.0553*(DS177) + -0.000521*(DS177)^2,IF(UI!$D$19="More efficient the better",0.099 + -0.00591*(DS177) + 0.000429*(DS177)^2,0.0238*(DS177) + -0.238))</f>
        <v>0.3308925204</v>
      </c>
      <c r="DU177" s="57">
        <v>0.24245771222477652</v>
      </c>
      <c r="DV177" s="57">
        <f t="shared" si="43"/>
        <v>26.04453803</v>
      </c>
      <c r="DW177" s="57">
        <f>IF(UI!$D$19="Less efficient is fine",-0.479 + 0.0553*(DV177) + -0.000521*(DV177)^2,IF(UI!$D$19="More efficient the better",0.099 + -0.00591*(DV177) + 0.000429*(DV177)^2,0.0238*(DV177) + -0.238))</f>
        <v>0.3818600052</v>
      </c>
      <c r="DX177" s="57">
        <v>0.7902578076578449</v>
      </c>
      <c r="DY177" s="99">
        <f t="shared" si="44"/>
        <v>28.80747282</v>
      </c>
      <c r="DZ177" s="57">
        <f>IF(UI!$D$19="Less efficient is fine",-0.479 + 0.0553*(DY177) + -0.000521*(DY177)^2,IF(UI!$D$19="More efficient the better",0.099 + -0.00591*(DY177) + 0.000429*(DY177)^2,0.0238*(DY177) + -0.238))</f>
        <v>0.4476178532</v>
      </c>
      <c r="EA177" s="57">
        <v>0.3384230659367776</v>
      </c>
      <c r="EB177" s="99">
        <f t="shared" si="45"/>
        <v>26.11353295</v>
      </c>
      <c r="EC177" s="57">
        <f>IF(UI!$D$19="Less efficient is fine",-0.479 + 0.0553*(EB177) + -0.000521*(EB177)^2,IF(UI!$D$19="More efficient the better",0.099 + -0.00591*(EB177) + 0.000429*(EB177)^2,0.0238*(EB177) + -0.238))</f>
        <v>0.3835020841</v>
      </c>
      <c r="ED177" s="57">
        <v>0.2519443393444165</v>
      </c>
      <c r="EE177" s="99">
        <f t="shared" si="46"/>
        <v>25.77462792</v>
      </c>
      <c r="EF177" s="57">
        <f>IF(UI!$D$19="Less efficient is fine",-0.479 + 0.0553*(EE177) + -0.000521*(EE177)^2,IF(UI!$D$19="More efficient the better",0.099 + -0.00591*(EE177) + 0.000429*(EE177)^2,0.0238*(EE177) + -0.238))</f>
        <v>0.3754361444</v>
      </c>
      <c r="EG177" s="57">
        <v>0.9989707028389732</v>
      </c>
      <c r="EH177" s="99">
        <f t="shared" si="47"/>
        <v>25.5973658</v>
      </c>
      <c r="EI177" s="57">
        <f>IF(UI!$D$19="Less efficient is fine",-0.479 + 0.0553*(EH177) + -0.000521*(EH177)^2,IF(UI!$D$19="More efficient the better",0.099 + -0.00591*(EH177) + 0.000429*(EH177)^2,0.0238*(EH177) + -0.238))</f>
        <v>0.3712173059</v>
      </c>
      <c r="EJ177" s="57">
        <v>0.48140280914864364</v>
      </c>
      <c r="EK177" s="99">
        <f t="shared" si="48"/>
        <v>21.45306647</v>
      </c>
      <c r="EL177" s="57">
        <f>IF(UI!$D$19="Less efficient is fine",-0.479 + 0.0553*(EK177) + -0.000521*(EK177)^2,IF(UI!$D$19="More efficient the better",0.099 + -0.00591*(EK177) + 0.000429*(EK177)^2,0.0238*(EK177) + -0.238))</f>
        <v>0.272582982</v>
      </c>
      <c r="EM177" s="57">
        <v>0.47229959535580723</v>
      </c>
      <c r="EN177" s="99">
        <f t="shared" si="49"/>
        <v>20.94380986</v>
      </c>
      <c r="EO177" s="57">
        <f>IF(UI!$D$19="Less efficient is fine",-0.479 + 0.0553*(EN177) + -0.000521*(EN177)^2,IF(UI!$D$19="More efficient the better",0.099 + -0.00591*(EN177) + 0.000429*(EN177)^2,0.0238*(EN177) + -0.238))</f>
        <v>0.2604626746</v>
      </c>
      <c r="EP177" s="57">
        <v>0.8990728649051917</v>
      </c>
      <c r="EQ177" s="99">
        <f t="shared" si="50"/>
        <v>41.75725833</v>
      </c>
      <c r="ER177" s="57">
        <f>IF(UI!$D$19="Less efficient is fine",-0.479 + 0.0553*(EQ177) + -0.000521*(EQ177)^2,IF(UI!$D$19="More efficient the better",0.099 + -0.00591*(EQ177) + 0.000429*(EQ177)^2,0.0238*(EQ177) + -0.238))</f>
        <v>0.7558227482</v>
      </c>
      <c r="ES177" s="57">
        <v>0.001116135668198459</v>
      </c>
      <c r="ET177" s="99">
        <f t="shared" si="51"/>
        <v>19.07087038</v>
      </c>
      <c r="EU177" s="57">
        <f>IF(UI!$D$19="Less efficient is fine",-0.479 + 0.0553*(ET177) + -0.000521*(ET177)^2,IF(UI!$D$19="More efficient the better",0.099 + -0.00591*(ET177) + 0.000429*(ET177)^2,0.0238*(ET177) + -0.238))</f>
        <v>0.215886715</v>
      </c>
      <c r="EV177" s="57">
        <v>0.18660373339300784</v>
      </c>
      <c r="EW177" s="99">
        <f t="shared" si="52"/>
        <v>18.74908188</v>
      </c>
      <c r="EX177" s="57">
        <f>IF(UI!$D$19="Less efficient is fine",-0.479 + 0.0553*(EW177) + -0.000521*(EW177)^2,IF(UI!$D$19="More efficient the better",0.099 + -0.00591*(EW177) + 0.000429*(EW177)^2,0.0238*(EW177) + -0.238))</f>
        <v>0.2082281488</v>
      </c>
      <c r="EY177" s="57">
        <v>0.9955859458770926</v>
      </c>
      <c r="EZ177" s="99">
        <f t="shared" si="53"/>
        <v>14.57718894</v>
      </c>
      <c r="FA177" s="57">
        <f>IF(UI!$D$19="Less efficient is fine",-0.479 + 0.0553*(EZ177) + -0.000521*(EZ177)^2,IF(UI!$D$19="More efficient the better",0.099 + -0.00591*(EZ177) + 0.000429*(EZ177)^2,0.0238*(EZ177) + -0.238))</f>
        <v>0.1089370968</v>
      </c>
      <c r="FB177" s="57">
        <v>0.3178806425893477</v>
      </c>
      <c r="FC177" s="99">
        <f t="shared" si="54"/>
        <v>11.1960196</v>
      </c>
      <c r="FD177" s="57">
        <f>IF(UI!$D$19="Less efficient is fine",-0.479 + 0.0553*(FC177) + -0.000521*(FC177)^2,IF(UI!$D$19="More efficient the better",0.099 + -0.00591*(FC177) + 0.000429*(FC177)^2,0.0238*(FC177) + -0.238))</f>
        <v>0.02846526656</v>
      </c>
      <c r="FE177" s="57">
        <v>0.38325092338995637</v>
      </c>
      <c r="FF177" s="57">
        <f t="shared" si="55"/>
        <v>37.9437614</v>
      </c>
      <c r="FG177" s="57">
        <f>IF(UI!$D$19="Less efficient is fine",-0.479 + 0.0553*(FF177) + -0.000521*(FF177)^2,IF(UI!$D$19="More efficient the better",0.099 + -0.00591*(FF177) + 0.000429*(FF177)^2,0.0238*(FF177) + -0.238))</f>
        <v>0.6650615213</v>
      </c>
    </row>
    <row r="178" ht="15.75" customHeight="1">
      <c r="A178" s="57">
        <f t="shared" si="1"/>
        <v>0.04800876434</v>
      </c>
      <c r="B178" s="57">
        <v>0.04765709635594162</v>
      </c>
      <c r="C178" s="57">
        <f t="shared" si="2"/>
        <v>29.69801482</v>
      </c>
      <c r="D178" s="57">
        <f>IF(UI!$D$19="Less efficient is fine",-0.479 + 0.0553*(C178) + -0.000521*(C178)^2,IF(UI!$D$19="More efficient the better",0.099 + -0.00591*(C178) + 0.000429*(C178)^2,0.0238*(C178) + -0.238))</f>
        <v>0.4688127527</v>
      </c>
      <c r="E178" s="57">
        <v>0.3637991505099416</v>
      </c>
      <c r="F178" s="57">
        <f t="shared" si="3"/>
        <v>24.26496864</v>
      </c>
      <c r="G178" s="57">
        <f>IF(UI!$D$19="Less efficient is fine",-0.479 + 0.0553*(F178) + -0.000521*(F178)^2,IF(UI!$D$19="More efficient the better",0.099 + -0.00591*(F178) + 0.000429*(F178)^2,0.0238*(F178) + -0.238))</f>
        <v>0.3395062537</v>
      </c>
      <c r="H178" s="57">
        <v>0.8596893281137964</v>
      </c>
      <c r="I178" s="57">
        <f t="shared" si="4"/>
        <v>31.15210999</v>
      </c>
      <c r="J178" s="57">
        <f>IF(UI!$D$19="Less efficient is fine",-0.479 + 0.0553*(I178) + -0.000521*(I178)^2,IF(UI!$D$19="More efficient the better",0.099 + -0.00591*(I178) + 0.000429*(I178)^2,0.0238*(I178) + -0.238))</f>
        <v>0.5034202178</v>
      </c>
      <c r="K178" s="57">
        <v>0.5687616208875041</v>
      </c>
      <c r="L178" s="99">
        <f t="shared" si="5"/>
        <v>16.62870189</v>
      </c>
      <c r="M178" s="57">
        <f>IF(UI!$D$19="Less efficient is fine",-0.479 + 0.0553*(L178) + -0.000521*(L178)^2,IF(UI!$D$19="More efficient the better",0.099 + -0.00591*(L178) + 0.000429*(L178)^2,0.0238*(L178) + -0.238))</f>
        <v>0.1577631051</v>
      </c>
      <c r="N178" s="57">
        <v>0.8846977299275207</v>
      </c>
      <c r="O178" s="57">
        <f t="shared" si="6"/>
        <v>25.75599472</v>
      </c>
      <c r="P178" s="57">
        <f>IF(UI!$D$19="Less efficient is fine",-0.479 + 0.0553*(O178) + -0.000521*(O178)^2,IF(UI!$D$19="More efficient the better",0.099 + -0.00591*(O178) + 0.000429*(O178)^2,0.0238*(O178) + -0.238))</f>
        <v>0.3749926743</v>
      </c>
      <c r="Q178" s="57">
        <v>0.282577091135335</v>
      </c>
      <c r="R178" s="57">
        <f t="shared" si="7"/>
        <v>21.6311858</v>
      </c>
      <c r="S178" s="57">
        <f>IF(UI!$D$19="Less efficient is fine",-0.479 + 0.0553*(R178) + -0.000521*(R178)^2,IF(UI!$D$19="More efficient the better",0.099 + -0.00591*(R178) + 0.000429*(R178)^2,0.0238*(R178) + -0.238))</f>
        <v>0.2768222221</v>
      </c>
      <c r="T178" s="57">
        <v>0.2403992240874856</v>
      </c>
      <c r="U178" s="57">
        <f t="shared" si="8"/>
        <v>25.46698157</v>
      </c>
      <c r="V178" s="57">
        <f>IF(UI!$D$19="Less efficient is fine",-0.479 + 0.0553*(U178) + -0.000521*(U178)^2,IF(UI!$D$19="More efficient the better",0.099 + -0.00591*(U178) + 0.000429*(U178)^2,0.0238*(U178) + -0.238))</f>
        <v>0.3681141614</v>
      </c>
      <c r="W178" s="57">
        <v>0.9462032715223411</v>
      </c>
      <c r="X178" s="57">
        <f t="shared" si="9"/>
        <v>22.92295203</v>
      </c>
      <c r="Y178" s="57">
        <f>IF(UI!$D$19="Less efficient is fine",-0.479 + 0.0553*(X178) + -0.000521*(X178)^2,IF(UI!$D$19="More efficient the better",0.099 + -0.00591*(X178) + 0.000429*(X178)^2,0.0238*(X178) + -0.238))</f>
        <v>0.3075662583</v>
      </c>
      <c r="Z178" s="57">
        <v>0.1404594909801743</v>
      </c>
      <c r="AA178" s="57">
        <f t="shared" si="10"/>
        <v>24.59005372</v>
      </c>
      <c r="AB178" s="57">
        <f>IF(UI!$D$19="Less efficient is fine",-0.479 + 0.0553*(AA178) + -0.000521*(AA178)^2,IF(UI!$D$19="More efficient the better",0.099 + -0.00591*(AA178) + 0.000429*(AA178)^2,0.0238*(AA178) + -0.238))</f>
        <v>0.3472432786</v>
      </c>
      <c r="AC178" s="57">
        <v>0.34121657591766796</v>
      </c>
      <c r="AD178" s="57">
        <f t="shared" si="11"/>
        <v>27.47828537</v>
      </c>
      <c r="AE178" s="57">
        <f>IF(UI!$D$19="Less efficient is fine",-0.479 + 0.0553*(AD178) + -0.000521*(AD178)^2,IF(UI!$D$19="More efficient the better",0.099 + -0.00591*(AD178) + 0.000429*(AD178)^2,0.0238*(AD178) + -0.238))</f>
        <v>0.4159831918</v>
      </c>
      <c r="AF178" s="57">
        <v>0.9991349932548976</v>
      </c>
      <c r="AG178" s="57">
        <f t="shared" si="12"/>
        <v>26.84276587</v>
      </c>
      <c r="AH178" s="57">
        <f>IF(UI!$D$19="Less efficient is fine",-0.479 + 0.0553*(AG178) + -0.000521*(AG178)^2,IF(UI!$D$19="More efficient the better",0.099 + -0.00591*(AG178) + 0.000429*(AG178)^2,0.0238*(AG178) + -0.238))</f>
        <v>0.4008578277</v>
      </c>
      <c r="AI178" s="57">
        <v>0.9621442413596456</v>
      </c>
      <c r="AJ178" s="57">
        <f t="shared" si="13"/>
        <v>26.97801535</v>
      </c>
      <c r="AK178" s="57">
        <f>IF(UI!$D$19="Less efficient is fine",-0.479 + 0.0553*(AJ178) + -0.000521*(AJ178)^2,IF(UI!$D$19="More efficient the better",0.099 + -0.00591*(AJ178) + 0.000429*(AJ178)^2,0.0238*(AJ178) + -0.238))</f>
        <v>0.4040767653</v>
      </c>
      <c r="AL178" s="57">
        <v>0.30681766967617496</v>
      </c>
      <c r="AM178" s="57">
        <f t="shared" si="14"/>
        <v>23.958372</v>
      </c>
      <c r="AN178" s="57">
        <f>IF(UI!$D$19="Less efficient is fine",-0.479 + 0.0553*(AM178) + -0.000521*(AM178)^2,IF(UI!$D$19="More efficient the better",0.099 + -0.00591*(AM178) + 0.000429*(AM178)^2,0.0238*(AM178) + -0.238))</f>
        <v>0.3322092535</v>
      </c>
      <c r="AO178" s="57">
        <v>0.8729392226352684</v>
      </c>
      <c r="AP178" s="57">
        <f t="shared" si="15"/>
        <v>20.90463401</v>
      </c>
      <c r="AQ178" s="57">
        <f>IF(UI!$D$19="Less efficient is fine",-0.479 + 0.0553*(AP178) + -0.000521*(AP178)^2,IF(UI!$D$19="More efficient the better",0.099 + -0.00591*(AP178) + 0.000429*(AP178)^2,0.0238*(AP178) + -0.238))</f>
        <v>0.2595302894</v>
      </c>
      <c r="AR178" s="57">
        <v>0.9567551536308541</v>
      </c>
      <c r="AS178" s="57">
        <f t="shared" si="16"/>
        <v>32.19097835</v>
      </c>
      <c r="AT178" s="57">
        <f>IF(UI!$D$19="Less efficient is fine",-0.479 + 0.0553*(AS178) + -0.000521*(AS178)^2,IF(UI!$D$19="More efficient the better",0.099 + -0.00591*(AS178) + 0.000429*(AS178)^2,0.0238*(AS178) + -0.238))</f>
        <v>0.5281452846</v>
      </c>
      <c r="AU178" s="57">
        <v>0.4274049516115851</v>
      </c>
      <c r="AV178" s="57">
        <f t="shared" si="17"/>
        <v>26.23595756</v>
      </c>
      <c r="AW178" s="57">
        <f>IF(UI!$D$19="Less efficient is fine",-0.479 + 0.0553*(AV178) + -0.000521*(AV178)^2,IF(UI!$D$19="More efficient the better",0.099 + -0.00591*(AV178) + 0.000429*(AV178)^2,0.0238*(AV178) + -0.238))</f>
        <v>0.3864157899</v>
      </c>
      <c r="AX178" s="57">
        <v>0.5035463468351522</v>
      </c>
      <c r="AY178" s="57">
        <f t="shared" si="18"/>
        <v>20.91522309</v>
      </c>
      <c r="AZ178" s="57">
        <f>IF(UI!$D$19="Less efficient is fine",-0.479 + 0.0553*(AY178) + -0.000521*(AY178)^2,IF(UI!$D$19="More efficient the better",0.099 + -0.00591*(AY178) + 0.000429*(AY178)^2,0.0238*(AY178) + -0.238))</f>
        <v>0.2597823095</v>
      </c>
      <c r="BA178" s="57">
        <v>0.1907418716478465</v>
      </c>
      <c r="BB178" s="57">
        <f t="shared" si="19"/>
        <v>20.47057481</v>
      </c>
      <c r="BC178" s="57">
        <f>IF(UI!$D$19="Less efficient is fine",-0.479 + 0.0553*(BB178) + -0.000521*(BB178)^2,IF(UI!$D$19="More efficient the better",0.099 + -0.00591*(BB178) + 0.000429*(BB178)^2,0.0238*(BB178) + -0.238))</f>
        <v>0.2491996805</v>
      </c>
      <c r="BD178" s="57">
        <v>0.31429004292745366</v>
      </c>
      <c r="BE178" s="57">
        <f t="shared" si="20"/>
        <v>21.96415213</v>
      </c>
      <c r="BF178" s="57">
        <f>IF(UI!$D$19="Less efficient is fine",-0.479 + 0.0553*(BE178) + -0.000521*(BE178)^2,IF(UI!$D$19="More efficient the better",0.099 + -0.00591*(BE178) + 0.000429*(BE178)^2,0.0238*(BE178) + -0.238))</f>
        <v>0.2847468208</v>
      </c>
      <c r="BG178" s="57">
        <v>0.351750056361663</v>
      </c>
      <c r="BH178" s="57">
        <f t="shared" si="21"/>
        <v>27.19374568</v>
      </c>
      <c r="BI178" s="57">
        <f>IF(UI!$D$19="Less efficient is fine",-0.479 + 0.0553*(BH178) + -0.000521*(BH178)^2,IF(UI!$D$19="More efficient the better",0.099 + -0.00591*(BH178) + 0.000429*(BH178)^2,0.0238*(BH178) + -0.238))</f>
        <v>0.4092111472</v>
      </c>
      <c r="BJ178" s="57">
        <v>0.22574666581559955</v>
      </c>
      <c r="BK178" s="57">
        <f t="shared" si="22"/>
        <v>15.67983134</v>
      </c>
      <c r="BL178" s="57">
        <f>IF(UI!$D$19="Less efficient is fine",-0.479 + 0.0553*(BK178) + -0.000521*(BK178)^2,IF(UI!$D$19="More efficient the better",0.099 + -0.00591*(BK178) + 0.000429*(BK178)^2,0.0238*(BK178) + -0.238))</f>
        <v>0.1351799858</v>
      </c>
      <c r="BM178" s="57">
        <v>0.20008004623443165</v>
      </c>
      <c r="BN178" s="57">
        <f t="shared" si="23"/>
        <v>26.47920146</v>
      </c>
      <c r="BO178" s="57">
        <f>IF(UI!$D$19="Less efficient is fine",-0.479 + 0.0553*(BN178) + -0.000521*(BN178)^2,IF(UI!$D$19="More efficient the better",0.099 + -0.00591*(BN178) + 0.000429*(BN178)^2,0.0238*(BN178) + -0.238))</f>
        <v>0.3922049947</v>
      </c>
      <c r="BP178" s="57">
        <v>0.008293804115624859</v>
      </c>
      <c r="BQ178" s="57">
        <f t="shared" si="24"/>
        <v>20.579568</v>
      </c>
      <c r="BR178" s="57">
        <f>IF(UI!$D$19="Less efficient is fine",-0.479 + 0.0553*(BQ178) + -0.000521*(BQ178)^2,IF(UI!$D$19="More efficient the better",0.099 + -0.00591*(BQ178) + 0.000429*(BQ178)^2,0.0238*(BQ178) + -0.238))</f>
        <v>0.2517937184</v>
      </c>
      <c r="BS178" s="57">
        <v>0.49138120918268724</v>
      </c>
      <c r="BT178" s="57">
        <f t="shared" si="25"/>
        <v>23.47835936</v>
      </c>
      <c r="BU178" s="57">
        <f>IF(UI!$D$19="Less efficient is fine",-0.479 + 0.0553*(BT178) + -0.000521*(BT178)^2,IF(UI!$D$19="More efficient the better",0.099 + -0.00591*(BT178) + 0.000429*(BT178)^2,0.0238*(BT178) + -0.238))</f>
        <v>0.3207849528</v>
      </c>
      <c r="BV178" s="57">
        <v>0.6509370250640035</v>
      </c>
      <c r="BW178" s="57">
        <f t="shared" si="26"/>
        <v>14.03305577</v>
      </c>
      <c r="BX178" s="57">
        <f>IF(UI!$D$19="Less efficient is fine",-0.479 + 0.0553*(BW178) + -0.000521*(BW178)^2,IF(UI!$D$19="More efficient the better",0.099 + -0.00591*(BW178) + 0.000429*(BW178)^2,0.0238*(BW178) + -0.238))</f>
        <v>0.09598672733</v>
      </c>
      <c r="BY178" s="57">
        <v>0.2957674832263857</v>
      </c>
      <c r="BZ178" s="57">
        <f t="shared" si="27"/>
        <v>27.92278276</v>
      </c>
      <c r="CA178" s="57">
        <f>IF(UI!$D$19="Less efficient is fine",-0.479 + 0.0553*(BZ178) + -0.000521*(BZ178)^2,IF(UI!$D$19="More efficient the better",0.099 + -0.00591*(BZ178) + 0.000429*(BZ178)^2,0.0238*(BZ178) + -0.238))</f>
        <v>0.4265622297</v>
      </c>
      <c r="CB178" s="57">
        <v>0.39111735498885447</v>
      </c>
      <c r="CC178" s="57">
        <f t="shared" si="28"/>
        <v>25.09554118</v>
      </c>
      <c r="CD178" s="57">
        <f>IF(UI!$D$19="Less efficient is fine",-0.479 + 0.0553*(CC178) + -0.000521*(CC178)^2,IF(UI!$D$19="More efficient the better",0.099 + -0.00591*(CC178) + 0.000429*(CC178)^2,0.0238*(CC178) + -0.238))</f>
        <v>0.3592738801</v>
      </c>
      <c r="CE178" s="57">
        <v>0.9835654572190993</v>
      </c>
      <c r="CF178" s="57">
        <f t="shared" si="29"/>
        <v>18.80082424</v>
      </c>
      <c r="CG178" s="57">
        <f>IF(UI!$D$19="Less efficient is fine",-0.479 + 0.0553*(CF178) + -0.000521*(CF178)^2,IF(UI!$D$19="More efficient the better",0.099 + -0.00591*(CF178) + 0.000429*(CF178)^2,0.0238*(CF178) + -0.238))</f>
        <v>0.209459617</v>
      </c>
      <c r="CH178" s="57">
        <v>0.6283895554136104</v>
      </c>
      <c r="CI178" s="57">
        <f t="shared" si="30"/>
        <v>14.2977273</v>
      </c>
      <c r="CJ178" s="57">
        <f>IF(UI!$D$19="Less efficient is fine",-0.479 + 0.0553*(CI178) + -0.000521*(CI178)^2,IF(UI!$D$19="More efficient the better",0.099 + -0.00591*(CI178) + 0.000429*(CI178)^2,0.0238*(CI178) + -0.238))</f>
        <v>0.1022859098</v>
      </c>
      <c r="CK178" s="57">
        <v>0.17020322603002047</v>
      </c>
      <c r="CL178" s="57">
        <f t="shared" si="31"/>
        <v>23.91721808</v>
      </c>
      <c r="CM178" s="57">
        <f>IF(UI!$D$19="Less efficient is fine",-0.479 + 0.0553*(CL178) + -0.000521*(CL178)^2,IF(UI!$D$19="More efficient the better",0.099 + -0.00591*(CL178) + 0.000429*(CL178)^2,0.0238*(CL178) + -0.238))</f>
        <v>0.3312297902</v>
      </c>
      <c r="CN178" s="57">
        <v>0.1433356410419503</v>
      </c>
      <c r="CO178" s="57">
        <f t="shared" si="32"/>
        <v>24.67708462</v>
      </c>
      <c r="CP178" s="57">
        <f>IF(UI!$D$19="Less efficient is fine",-0.479 + 0.0553*(CO178) + -0.000521*(CO178)^2,IF(UI!$D$19="More efficient the better",0.099 + -0.00591*(CO178) + 0.000429*(CO178)^2,0.0238*(CO178) + -0.238))</f>
        <v>0.3493146139</v>
      </c>
      <c r="CQ178" s="57">
        <v>0.5160244793950359</v>
      </c>
      <c r="CR178" s="57">
        <f t="shared" si="33"/>
        <v>17.81484591</v>
      </c>
      <c r="CS178" s="57">
        <f>IF(UI!$D$19="Less efficient is fine",-0.479 + 0.0553*(CR178) + -0.000521*(CR178)^2,IF(UI!$D$19="More efficient the better",0.099 + -0.00591*(CR178) + 0.000429*(CR178)^2,0.0238*(CR178) + -0.238))</f>
        <v>0.1859933326</v>
      </c>
      <c r="CT178" s="57">
        <v>0.38907908232133315</v>
      </c>
      <c r="CU178" s="57">
        <f t="shared" si="34"/>
        <v>19.20533184</v>
      </c>
      <c r="CV178" s="57">
        <f>IF(UI!$D$19="Less efficient is fine",-0.479 + 0.0553*(CU178) + -0.000521*(CU178)^2,IF(UI!$D$19="More efficient the better",0.099 + -0.00591*(CU178) + 0.000429*(CU178)^2,0.0238*(CU178) + -0.238))</f>
        <v>0.2190868978</v>
      </c>
      <c r="CW178" s="57">
        <v>0.4762991464058185</v>
      </c>
      <c r="CX178" s="57">
        <f t="shared" si="35"/>
        <v>27.39205139</v>
      </c>
      <c r="CY178" s="57">
        <f>IF(UI!$D$19="Less efficient is fine",-0.479 + 0.0553*(CX178) + -0.000521*(CX178)^2,IF(UI!$D$19="More efficient the better",0.099 + -0.00591*(CX178) + 0.000429*(CX178)^2,0.0238*(CX178) + -0.238))</f>
        <v>0.4139308231</v>
      </c>
      <c r="CZ178" s="57">
        <v>0.4852744012560307</v>
      </c>
      <c r="DA178" s="57">
        <f t="shared" si="36"/>
        <v>30.43323959</v>
      </c>
      <c r="DB178" s="57">
        <f>IF(UI!$D$19="Less efficient is fine",-0.479 + 0.0553*(DA178) + -0.000521*(DA178)^2,IF(UI!$D$19="Efficient",0.099 + -0.00591*(DA178) + 0.000429*(DA178)^2,0.0238*(DA178) + -0.238))</f>
        <v>0.4863111022</v>
      </c>
      <c r="DC178" s="57">
        <v>0.3440091257655803</v>
      </c>
      <c r="DD178" s="57">
        <f t="shared" si="37"/>
        <v>24.48840597</v>
      </c>
      <c r="DE178" s="57">
        <f>IF(UI!$D$19="Less efficient is fine",-0.479 + 0.0553*(DD178) + -0.000521*(DD178)^2,IF(UI!$D$19="More efficient the better",0.099 + -0.00591*(DD178) + 0.000429*(DD178)^2,0.0238*(DD178) + -0.238))</f>
        <v>0.344824062</v>
      </c>
      <c r="DF178" s="57">
        <v>0.5672768607574936</v>
      </c>
      <c r="DG178" s="57">
        <f t="shared" si="38"/>
        <v>21.33210478</v>
      </c>
      <c r="DH178" s="57">
        <f>IF(UI!$D$19="Less efficient is fine",-0.479 + 0.0553*(DG178) + -0.000521*(DG178)^2,IF(UI!$D$19="More efficient the better",0.099 + -0.00591*(DG178) + 0.000429*(DG178)^2,0.0238*(DG178) + -0.238))</f>
        <v>0.2697040937</v>
      </c>
      <c r="DI178" s="57">
        <v>0.9345235852083486</v>
      </c>
      <c r="DJ178" s="57">
        <f t="shared" si="39"/>
        <v>31.90586246</v>
      </c>
      <c r="DK178" s="57">
        <f>IF(UI!$D$19="Less efficient is fine",-0.479 + 0.0553*(DJ178) + -0.000521*(DJ178)^2,IF(UI!$D$19="More efficient the better",0.099 + -0.00591*(DJ178) + 0.000429*(DJ178)^2,0.0238*(DJ178) + -0.238))</f>
        <v>0.5213595266</v>
      </c>
      <c r="DL178" s="57">
        <v>0.7150525942302326</v>
      </c>
      <c r="DM178" s="57">
        <f t="shared" si="40"/>
        <v>23.205776</v>
      </c>
      <c r="DN178" s="57">
        <f>IF(UI!$D$19="Less efficient is fine",-0.479 + 0.0553*(DM178) + -0.000521*(DM178)^2,IF(UI!$D$19="More efficient the better",0.099 + -0.00591*(DM178) + 0.000429*(DM178)^2,0.0238*(DM178) + -0.238))</f>
        <v>0.3142974688</v>
      </c>
      <c r="DO178" s="57">
        <v>0.4079784909430396</v>
      </c>
      <c r="DP178" s="57">
        <f t="shared" si="41"/>
        <v>26.70991012</v>
      </c>
      <c r="DQ178" s="57">
        <f>IF(UI!$D$19="Less efficient is fine",-0.479 + 0.0553*(DP178) + -0.000521*(DP178)^2,IF(UI!$D$19="More efficient the better",0.099 + -0.00591*(DP178) + 0.000429*(DP178)^2,0.0238*(DP178) + -0.238))</f>
        <v>0.3976958608</v>
      </c>
      <c r="DR178" s="57">
        <v>0.6051503820443972</v>
      </c>
      <c r="DS178" s="57">
        <f t="shared" si="42"/>
        <v>22.28171167</v>
      </c>
      <c r="DT178" s="57">
        <f>IF(UI!$D$19="Less efficient is fine",-0.479 + 0.0553*(DS178) + -0.000521*(DS178)^2,IF(UI!$D$19="More efficient the better",0.099 + -0.00591*(DS178) + 0.000429*(DS178)^2,0.0238*(DS178) + -0.238))</f>
        <v>0.2923047377</v>
      </c>
      <c r="DU178" s="57">
        <v>0.5918238518100267</v>
      </c>
      <c r="DV178" s="57">
        <f t="shared" si="43"/>
        <v>22.30350952</v>
      </c>
      <c r="DW178" s="57">
        <f>IF(UI!$D$19="Less efficient is fine",-0.479 + 0.0553*(DV178) + -0.000521*(DV178)^2,IF(UI!$D$19="More efficient the better",0.099 + -0.00591*(DV178) + 0.000429*(DV178)^2,0.0238*(DV178) + -0.238))</f>
        <v>0.2928235266</v>
      </c>
      <c r="DX178" s="57">
        <v>0.6900093058557192</v>
      </c>
      <c r="DY178" s="99">
        <f t="shared" si="44"/>
        <v>27.04022982</v>
      </c>
      <c r="DZ178" s="57">
        <f>IF(UI!$D$19="Less efficient is fine",-0.479 + 0.0553*(DY178) + -0.000521*(DY178)^2,IF(UI!$D$19="More efficient the better",0.099 + -0.00591*(DY178) + 0.000429*(DY178)^2,0.0238*(DY178) + -0.238))</f>
        <v>0.4055574696</v>
      </c>
      <c r="EA178" s="57">
        <v>0.06268345824355681</v>
      </c>
      <c r="EB178" s="99">
        <f t="shared" si="45"/>
        <v>23.77035954</v>
      </c>
      <c r="EC178" s="57">
        <f>IF(UI!$D$19="Less efficient is fine",-0.479 + 0.0553*(EB178) + -0.000521*(EB178)^2,IF(UI!$D$19="More efficient the better",0.099 + -0.00591*(EB178) + 0.000429*(EB178)^2,0.0238*(EB178) + -0.238))</f>
        <v>0.3277345571</v>
      </c>
      <c r="ED178" s="57">
        <v>0.9693342724788347</v>
      </c>
      <c r="EE178" s="99">
        <f t="shared" si="46"/>
        <v>26.98425972</v>
      </c>
      <c r="EF178" s="57">
        <f>IF(UI!$D$19="Less efficient is fine",-0.479 + 0.0553*(EE178) + -0.000521*(EE178)^2,IF(UI!$D$19="More efficient the better",0.099 + -0.00591*(EE178) + 0.000429*(EE178)^2,0.0238*(EE178) + -0.238))</f>
        <v>0.4042253812</v>
      </c>
      <c r="EG178" s="57">
        <v>0.7398172594144922</v>
      </c>
      <c r="EH178" s="99">
        <f t="shared" si="47"/>
        <v>19.59853285</v>
      </c>
      <c r="EI178" s="57">
        <f>IF(UI!$D$19="Less efficient is fine",-0.479 + 0.0553*(EH178) + -0.000521*(EH178)^2,IF(UI!$D$19="More efficient the better",0.099 + -0.00591*(EH178) + 0.000429*(EH178)^2,0.0238*(EH178) + -0.238))</f>
        <v>0.2284450819</v>
      </c>
      <c r="EJ178" s="57">
        <v>0.13761824318454574</v>
      </c>
      <c r="EK178" s="99">
        <f t="shared" si="48"/>
        <v>20.31157464</v>
      </c>
      <c r="EL178" s="57">
        <f>IF(UI!$D$19="Less efficient is fine",-0.479 + 0.0553*(EK178) + -0.000521*(EK178)^2,IF(UI!$D$19="More efficient the better",0.099 + -0.00591*(EK178) + 0.000429*(EK178)^2,0.0238*(EK178) + -0.238))</f>
        <v>0.2454154765</v>
      </c>
      <c r="EM178" s="57">
        <v>0.13451363021369656</v>
      </c>
      <c r="EN178" s="99">
        <f t="shared" si="49"/>
        <v>20.03735676</v>
      </c>
      <c r="EO178" s="57">
        <f>IF(UI!$D$19="Less efficient is fine",-0.479 + 0.0553*(EN178) + -0.000521*(EN178)^2,IF(UI!$D$19="More efficient the better",0.099 + -0.00591*(EN178) + 0.000429*(EN178)^2,0.0238*(EN178) + -0.238))</f>
        <v>0.2388890908</v>
      </c>
      <c r="EP178" s="57">
        <v>0.2807353154761487</v>
      </c>
      <c r="EQ178" s="99">
        <f t="shared" si="50"/>
        <v>35.11573144</v>
      </c>
      <c r="ER178" s="57">
        <f>IF(UI!$D$19="Less efficient is fine",-0.479 + 0.0553*(EQ178) + -0.000521*(EQ178)^2,IF(UI!$D$19="More efficient the better",0.099 + -0.00591*(EQ178) + 0.000429*(EQ178)^2,0.0238*(EQ178) + -0.238))</f>
        <v>0.5977544082</v>
      </c>
      <c r="ES178" s="57">
        <v>0.1369565866708614</v>
      </c>
      <c r="ET178" s="99">
        <f t="shared" si="51"/>
        <v>19.78505072</v>
      </c>
      <c r="EU178" s="57">
        <f>IF(UI!$D$19="Less efficient is fine",-0.479 + 0.0553*(ET178) + -0.000521*(ET178)^2,IF(UI!$D$19="More efficient the better",0.099 + -0.00591*(ET178) + 0.000429*(ET178)^2,0.0238*(ET178) + -0.238))</f>
        <v>0.2328842072</v>
      </c>
      <c r="EV178" s="57">
        <v>0.4188254662369165</v>
      </c>
      <c r="EW178" s="99">
        <f t="shared" si="52"/>
        <v>20.11854724</v>
      </c>
      <c r="EX178" s="57">
        <f>IF(UI!$D$19="Less efficient is fine",-0.479 + 0.0553*(EW178) + -0.000521*(EW178)^2,IF(UI!$D$19="More efficient the better",0.099 + -0.00591*(EW178) + 0.000429*(EW178)^2,0.0238*(EW178) + -0.238))</f>
        <v>0.2408214244</v>
      </c>
      <c r="EY178" s="57">
        <v>0.025254877722734492</v>
      </c>
      <c r="EZ178" s="99">
        <f t="shared" si="53"/>
        <v>12.33711563</v>
      </c>
      <c r="FA178" s="57">
        <f>IF(UI!$D$19="Less efficient is fine",-0.479 + 0.0553*(EZ178) + -0.000521*(EZ178)^2,IF(UI!$D$19="More efficient the better",0.099 + -0.00591*(EZ178) + 0.000429*(EZ178)^2,0.0238*(EZ178) + -0.238))</f>
        <v>0.05562335206</v>
      </c>
      <c r="FB178" s="57">
        <v>0.6248220110693523</v>
      </c>
      <c r="FC178" s="99">
        <f t="shared" si="54"/>
        <v>9.402272854</v>
      </c>
      <c r="FD178" s="57">
        <f>IF(UI!$D$19="Less efficient is fine",-0.479 + 0.0553*(FC178) + -0.000521*(FC178)^2,IF(UI!$D$19="More efficient the better",0.099 + -0.00591*(FC178) + 0.000429*(FC178)^2,0.0238*(FC178) + -0.238))</f>
        <v>-0.01422590608</v>
      </c>
      <c r="FE178" s="57">
        <v>0.9067326844910005</v>
      </c>
      <c r="FF178" s="57">
        <f t="shared" si="55"/>
        <v>42.40304871</v>
      </c>
      <c r="FG178" s="57">
        <f>IF(UI!$D$19="Less efficient is fine",-0.479 + 0.0553*(FF178) + -0.000521*(FF178)^2,IF(UI!$D$19="More efficient the better",0.099 + -0.00591*(FF178) + 0.000429*(FF178)^2,0.0238*(FF178) + -0.238))</f>
        <v>0.7711925593</v>
      </c>
    </row>
    <row r="179" ht="15.75" customHeight="1">
      <c r="A179" s="57">
        <f t="shared" si="1"/>
        <v>0.9509560932</v>
      </c>
      <c r="B179" s="57">
        <v>0.5688615762594442</v>
      </c>
      <c r="C179" s="57">
        <f t="shared" si="2"/>
        <v>26.39545681</v>
      </c>
      <c r="D179" s="57">
        <f>IF(UI!$D$19="Less efficient is fine",-0.479 + 0.0553*(C179) + -0.000521*(C179)^2,IF(UI!$D$19="More efficient the better",0.099 + -0.00591*(C179) + 0.000429*(C179)^2,0.0238*(C179) + -0.238))</f>
        <v>0.390211872</v>
      </c>
      <c r="E179" s="57">
        <v>0.6036000246366667</v>
      </c>
      <c r="F179" s="57">
        <f t="shared" si="3"/>
        <v>20.04510202</v>
      </c>
      <c r="G179" s="57">
        <f>IF(UI!$D$19="Less efficient is fine",-0.479 + 0.0553*(F179) + -0.000521*(F179)^2,IF(UI!$D$19="More efficient the better",0.099 + -0.00591*(F179) + 0.000429*(F179)^2,0.0238*(F179) + -0.238))</f>
        <v>0.239073428</v>
      </c>
      <c r="H179" s="57">
        <v>0.5769450644383275</v>
      </c>
      <c r="I179" s="57">
        <f t="shared" si="4"/>
        <v>27.58206072</v>
      </c>
      <c r="J179" s="57">
        <f>IF(UI!$D$19="Less efficient is fine",-0.479 + 0.0553*(I179) + -0.000521*(I179)^2,IF(UI!$D$19="More efficient the better",0.099 + -0.00591*(I179) + 0.000429*(I179)^2,0.0238*(I179) + -0.238))</f>
        <v>0.4184530452</v>
      </c>
      <c r="K179" s="57">
        <v>0.624619074697667</v>
      </c>
      <c r="L179" s="99">
        <f t="shared" si="5"/>
        <v>17.12264611</v>
      </c>
      <c r="M179" s="57">
        <f>IF(UI!$D$19="Less efficient is fine",-0.479 + 0.0553*(L179) + -0.000521*(L179)^2,IF(UI!$D$19="More efficient the better",0.099 + -0.00591*(L179) + 0.000429*(L179)^2,0.0238*(L179) + -0.238))</f>
        <v>0.1695189773</v>
      </c>
      <c r="N179" s="57">
        <v>0.9097781934213716</v>
      </c>
      <c r="O179" s="57">
        <f t="shared" si="6"/>
        <v>26.36126085</v>
      </c>
      <c r="P179" s="57">
        <f>IF(UI!$D$19="Less efficient is fine",-0.479 + 0.0553*(O179) + -0.000521*(O179)^2,IF(UI!$D$19="More efficient the better",0.099 + -0.00591*(O179) + 0.000429*(O179)^2,0.0238*(O179) + -0.238))</f>
        <v>0.3893980083</v>
      </c>
      <c r="Q179" s="57">
        <v>0.3257153526468438</v>
      </c>
      <c r="R179" s="57">
        <f t="shared" si="7"/>
        <v>21.82489401</v>
      </c>
      <c r="S179" s="57">
        <f>IF(UI!$D$19="Less efficient is fine",-0.479 + 0.0553*(R179) + -0.000521*(R179)^2,IF(UI!$D$19="More efficient the better",0.099 + -0.00591*(R179) + 0.000429*(R179)^2,0.0238*(R179) + -0.238))</f>
        <v>0.2814324773</v>
      </c>
      <c r="T179" s="57">
        <v>0.95394127282706</v>
      </c>
      <c r="U179" s="57">
        <f t="shared" si="8"/>
        <v>28.47354905</v>
      </c>
      <c r="V179" s="57">
        <f>IF(UI!$D$19="Less efficient is fine",-0.479 + 0.0553*(U179) + -0.000521*(U179)^2,IF(UI!$D$19="More efficient the better",0.099 + -0.00591*(U179) + 0.000429*(U179)^2,0.0238*(U179) + -0.238))</f>
        <v>0.4396704673</v>
      </c>
      <c r="W179" s="57">
        <v>0.6566096896716882</v>
      </c>
      <c r="X179" s="57">
        <f t="shared" si="9"/>
        <v>18.2258959</v>
      </c>
      <c r="Y179" s="57">
        <f>IF(UI!$D$19="Less efficient is fine",-0.479 + 0.0553*(X179) + -0.000521*(X179)^2,IF(UI!$D$19="More efficient the better",0.099 + -0.00591*(X179) + 0.000429*(X179)^2,0.0238*(X179) + -0.238))</f>
        <v>0.1957763223</v>
      </c>
      <c r="Z179" s="57">
        <v>0.5027428040418861</v>
      </c>
      <c r="AA179" s="57">
        <f t="shared" si="10"/>
        <v>20.19249624</v>
      </c>
      <c r="AB179" s="57">
        <f>IF(UI!$D$19="Less efficient is fine",-0.479 + 0.0553*(AA179) + -0.000521*(AA179)^2,IF(UI!$D$19="More efficient the better",0.099 + -0.00591*(AA179) + 0.000429*(AA179)^2,0.0238*(AA179) + -0.238))</f>
        <v>0.2425814104</v>
      </c>
      <c r="AC179" s="57">
        <v>0.9835505379368938</v>
      </c>
      <c r="AD179" s="57">
        <f t="shared" si="11"/>
        <v>29.33761929</v>
      </c>
      <c r="AE179" s="57">
        <f>IF(UI!$D$19="Less efficient is fine",-0.479 + 0.0553*(AD179) + -0.000521*(AD179)^2,IF(UI!$D$19="More efficient the better",0.099 + -0.00591*(AD179) + 0.000429*(AD179)^2,0.0238*(AD179) + -0.238))</f>
        <v>0.4602353391</v>
      </c>
      <c r="AF179" s="57">
        <v>0.80705837897809</v>
      </c>
      <c r="AG179" s="57">
        <f t="shared" si="12"/>
        <v>27.7269281</v>
      </c>
      <c r="AH179" s="57">
        <f>IF(UI!$D$19="Less efficient is fine",-0.479 + 0.0553*(AG179) + -0.000521*(AG179)^2,IF(UI!$D$19="More efficient the better",0.099 + -0.00591*(AG179) + 0.000429*(AG179)^2,0.0238*(AG179) + -0.238))</f>
        <v>0.4219008887</v>
      </c>
      <c r="AI179" s="57">
        <v>0.08134742639386205</v>
      </c>
      <c r="AJ179" s="57">
        <f t="shared" si="13"/>
        <v>25.806709</v>
      </c>
      <c r="AK179" s="57">
        <f>IF(UI!$D$19="Less efficient is fine",-0.479 + 0.0553*(AJ179) + -0.000521*(AJ179)^2,IF(UI!$D$19="More efficient the better",0.099 + -0.00591*(AJ179) + 0.000429*(AJ179)^2,0.0238*(AJ179) + -0.238))</f>
        <v>0.3761996742</v>
      </c>
      <c r="AL179" s="57">
        <v>0.1797260026265617</v>
      </c>
      <c r="AM179" s="57">
        <f t="shared" si="14"/>
        <v>23.49885791</v>
      </c>
      <c r="AN179" s="57">
        <f>IF(UI!$D$19="Less efficient is fine",-0.479 + 0.0553*(AM179) + -0.000521*(AM179)^2,IF(UI!$D$19="More efficient the better",0.099 + -0.00591*(AM179) + 0.000429*(AM179)^2,0.0238*(AM179) + -0.238))</f>
        <v>0.3212728182</v>
      </c>
      <c r="AO179" s="57">
        <v>0.441652947245293</v>
      </c>
      <c r="AP179" s="57">
        <f t="shared" si="15"/>
        <v>21.81953064</v>
      </c>
      <c r="AQ179" s="57">
        <f>IF(UI!$D$19="Less efficient is fine",-0.479 + 0.0553*(AP179) + -0.000521*(AP179)^2,IF(UI!$D$19="More efficient the better",0.099 + -0.00591*(AP179) + 0.000429*(AP179)^2,0.0238*(AP179) + -0.238))</f>
        <v>0.2813048293</v>
      </c>
      <c r="AR179" s="57">
        <v>0.3567070735832718</v>
      </c>
      <c r="AS179" s="57">
        <f t="shared" si="16"/>
        <v>29.64551159</v>
      </c>
      <c r="AT179" s="57">
        <f>IF(UI!$D$19="Less efficient is fine",-0.479 + 0.0553*(AS179) + -0.000521*(AS179)^2,IF(UI!$D$19="More efficient the better",0.099 + -0.00591*(AS179) + 0.000429*(AS179)^2,0.0238*(AS179) + -0.238))</f>
        <v>0.4675631759</v>
      </c>
      <c r="AU179" s="57">
        <v>0.6758883750170228</v>
      </c>
      <c r="AV179" s="57">
        <f t="shared" si="17"/>
        <v>22.24611669</v>
      </c>
      <c r="AW179" s="57">
        <f>IF(UI!$D$19="Less efficient is fine",-0.479 + 0.0553*(AV179) + -0.000521*(AV179)^2,IF(UI!$D$19="More efficient the better",0.099 + -0.00591*(AV179) + 0.000429*(AV179)^2,0.0238*(AV179) + -0.238))</f>
        <v>0.2914575771</v>
      </c>
      <c r="AX179" s="57">
        <v>0.3645719144748958</v>
      </c>
      <c r="AY179" s="57">
        <f t="shared" si="18"/>
        <v>26.84254636</v>
      </c>
      <c r="AZ179" s="57">
        <f>IF(UI!$D$19="Less efficient is fine",-0.479 + 0.0553*(AY179) + -0.000521*(AY179)^2,IF(UI!$D$19="More efficient the better",0.099 + -0.00591*(AY179) + 0.000429*(AY179)^2,0.0238*(AY179) + -0.238))</f>
        <v>0.4008526034</v>
      </c>
      <c r="BA179" s="57">
        <v>0.829793186722031</v>
      </c>
      <c r="BB179" s="57">
        <f t="shared" si="19"/>
        <v>20.52675607</v>
      </c>
      <c r="BC179" s="57">
        <f>IF(UI!$D$19="Less efficient is fine",-0.479 + 0.0553*(BB179) + -0.000521*(BB179)^2,IF(UI!$D$19="More efficient the better",0.099 + -0.00591*(BB179) + 0.000429*(BB179)^2,0.0238*(BB179) + -0.238))</f>
        <v>0.2505367944</v>
      </c>
      <c r="BD179" s="57">
        <v>0.2729454954253563</v>
      </c>
      <c r="BE179" s="57">
        <f t="shared" si="20"/>
        <v>21.69422181</v>
      </c>
      <c r="BF179" s="57">
        <f>IF(UI!$D$19="Less efficient is fine",-0.479 + 0.0553*(BE179) + -0.000521*(BE179)^2,IF(UI!$D$19="More efficient the better",0.099 + -0.00591*(BE179) + 0.000429*(BE179)^2,0.0238*(BE179) + -0.238))</f>
        <v>0.278322479</v>
      </c>
      <c r="BG179" s="57">
        <v>0.639762937191977</v>
      </c>
      <c r="BH179" s="57">
        <f t="shared" si="21"/>
        <v>22.95677454</v>
      </c>
      <c r="BI179" s="57">
        <f>IF(UI!$D$19="Less efficient is fine",-0.479 + 0.0553*(BH179) + -0.000521*(BH179)^2,IF(UI!$D$19="More efficient the better",0.099 + -0.00591*(BH179) + 0.000429*(BH179)^2,0.0238*(BH179) + -0.238))</f>
        <v>0.3083712341</v>
      </c>
      <c r="BJ179" s="57">
        <v>0.8693494136586273</v>
      </c>
      <c r="BK179" s="57">
        <f t="shared" si="22"/>
        <v>15.716911</v>
      </c>
      <c r="BL179" s="57">
        <f>IF(UI!$D$19="Less efficient is fine",-0.479 + 0.0553*(BK179) + -0.000521*(BK179)^2,IF(UI!$D$19="More efficient the better",0.099 + -0.00591*(BK179) + 0.000429*(BK179)^2,0.0238*(BK179) + -0.238))</f>
        <v>0.1360624818</v>
      </c>
      <c r="BM179" s="57">
        <v>0.10270817998150772</v>
      </c>
      <c r="BN179" s="57">
        <f t="shared" si="23"/>
        <v>25.49275849</v>
      </c>
      <c r="BO179" s="57">
        <f>IF(UI!$D$19="Less efficient is fine",-0.479 + 0.0553*(BN179) + -0.000521*(BN179)^2,IF(UI!$D$19="More efficient the better",0.099 + -0.00591*(BN179) + 0.000429*(BN179)^2,0.0238*(BN179) + -0.238))</f>
        <v>0.3687276521</v>
      </c>
      <c r="BP179" s="57">
        <v>0.7708570890026322</v>
      </c>
      <c r="BQ179" s="57">
        <f t="shared" si="24"/>
        <v>21.89183484</v>
      </c>
      <c r="BR179" s="57">
        <f>IF(UI!$D$19="Less efficient is fine",-0.479 + 0.0553*(BQ179) + -0.000521*(BQ179)^2,IF(UI!$D$19="More efficient the better",0.099 + -0.00591*(BQ179) + 0.000429*(BQ179)^2,0.0238*(BQ179) + -0.238))</f>
        <v>0.2830256693</v>
      </c>
      <c r="BS179" s="57">
        <v>0.860287529852174</v>
      </c>
      <c r="BT179" s="57">
        <f t="shared" si="25"/>
        <v>21.94830711</v>
      </c>
      <c r="BU179" s="57">
        <f>IF(UI!$D$19="Less efficient is fine",-0.479 + 0.0553*(BT179) + -0.000521*(BT179)^2,IF(UI!$D$19="More efficient the better",0.099 + -0.00591*(BT179) + 0.000429*(BT179)^2,0.0238*(BT179) + -0.238))</f>
        <v>0.2843697093</v>
      </c>
      <c r="BV179" s="57">
        <v>0.9780749610843139</v>
      </c>
      <c r="BW179" s="57">
        <f t="shared" si="26"/>
        <v>18.50455559</v>
      </c>
      <c r="BX179" s="57">
        <f>IF(UI!$D$19="Less efficient is fine",-0.479 + 0.0553*(BW179) + -0.000521*(BW179)^2,IF(UI!$D$19="More efficient the better",0.099 + -0.00591*(BW179) + 0.000429*(BW179)^2,0.0238*(BW179) + -0.238))</f>
        <v>0.2024084232</v>
      </c>
      <c r="BY179" s="57">
        <v>0.1799657364979289</v>
      </c>
      <c r="BZ179" s="57">
        <f t="shared" si="27"/>
        <v>27.49985723</v>
      </c>
      <c r="CA179" s="57">
        <f>IF(UI!$D$19="Less efficient is fine",-0.479 + 0.0553*(BZ179) + -0.000521*(BZ179)^2,IF(UI!$D$19="More efficient the better",0.099 + -0.00591*(BZ179) + 0.000429*(BZ179)^2,0.0238*(BZ179) + -0.238))</f>
        <v>0.416496602</v>
      </c>
      <c r="CB179" s="57">
        <v>0.7151069708991745</v>
      </c>
      <c r="CC179" s="57">
        <f t="shared" si="28"/>
        <v>21.86884261</v>
      </c>
      <c r="CD179" s="57">
        <f>IF(UI!$D$19="Less efficient is fine",-0.479 + 0.0553*(CC179) + -0.000521*(CC179)^2,IF(UI!$D$19="More efficient the better",0.099 + -0.00591*(CC179) + 0.000429*(CC179)^2,0.0238*(CC179) + -0.238))</f>
        <v>0.2824784542</v>
      </c>
      <c r="CE179" s="57">
        <v>0.07862837788124133</v>
      </c>
      <c r="CF179" s="57">
        <f t="shared" si="29"/>
        <v>15.9913903</v>
      </c>
      <c r="CG179" s="57">
        <f>IF(UI!$D$19="Less efficient is fine",-0.479 + 0.0553*(CF179) + -0.000521*(CF179)^2,IF(UI!$D$19="More efficient the better",0.099 + -0.00591*(CF179) + 0.000429*(CF179)^2,0.0238*(CF179) + -0.238))</f>
        <v>0.1425950891</v>
      </c>
      <c r="CH179" s="57">
        <v>0.37992867584154444</v>
      </c>
      <c r="CI179" s="57">
        <f t="shared" si="30"/>
        <v>17.17924493</v>
      </c>
      <c r="CJ179" s="57">
        <f>IF(UI!$D$19="Less efficient is fine",-0.479 + 0.0553*(CI179) + -0.000521*(CI179)^2,IF(UI!$D$19="More efficient the better",0.099 + -0.00591*(CI179) + 0.000429*(CI179)^2,0.0238*(CI179) + -0.238))</f>
        <v>0.1708660292</v>
      </c>
      <c r="CK179" s="57">
        <v>0.3361657066198125</v>
      </c>
      <c r="CL179" s="57">
        <f t="shared" si="31"/>
        <v>25.09979089</v>
      </c>
      <c r="CM179" s="57">
        <f>IF(UI!$D$19="Less efficient is fine",-0.479 + 0.0553*(CL179) + -0.000521*(CL179)^2,IF(UI!$D$19="More efficient the better",0.099 + -0.00591*(CL179) + 0.000429*(CL179)^2,0.0238*(CL179) + -0.238))</f>
        <v>0.3593750232</v>
      </c>
      <c r="CN179" s="57">
        <v>0.10879624129811716</v>
      </c>
      <c r="CO179" s="57">
        <f t="shared" si="32"/>
        <v>24.33234047</v>
      </c>
      <c r="CP179" s="57">
        <f>IF(UI!$D$19="Less efficient is fine",-0.479 + 0.0553*(CO179) + -0.000521*(CO179)^2,IF(UI!$D$19="More efficient the better",0.099 + -0.00591*(CO179) + 0.000429*(CO179)^2,0.0238*(CO179) + -0.238))</f>
        <v>0.3411097032</v>
      </c>
      <c r="CQ179" s="57">
        <v>0.6857926565719534</v>
      </c>
      <c r="CR179" s="57">
        <f t="shared" si="33"/>
        <v>19.98764191</v>
      </c>
      <c r="CS179" s="57">
        <f>IF(UI!$D$19="Less efficient is fine",-0.479 + 0.0553*(CR179) + -0.000521*(CR179)^2,IF(UI!$D$19="More efficient the better",0.099 + -0.00591*(CR179) + 0.000429*(CR179)^2,0.0238*(CR179) + -0.238))</f>
        <v>0.2377058775</v>
      </c>
      <c r="CT179" s="57">
        <v>0.8308758321837315</v>
      </c>
      <c r="CU179" s="57">
        <f t="shared" si="34"/>
        <v>17.93926037</v>
      </c>
      <c r="CV179" s="57">
        <f>IF(UI!$D$19="Less efficient is fine",-0.479 + 0.0553*(CU179) + -0.000521*(CU179)^2,IF(UI!$D$19="More efficient the better",0.099 + -0.00591*(CU179) + 0.000429*(CU179)^2,0.0238*(CU179) + -0.238))</f>
        <v>0.1889543967</v>
      </c>
      <c r="CW179" s="57">
        <v>0.7622751191867806</v>
      </c>
      <c r="CX179" s="57">
        <f t="shared" si="35"/>
        <v>24.32947798</v>
      </c>
      <c r="CY179" s="57">
        <f>IF(UI!$D$19="Less efficient is fine",-0.479 + 0.0553*(CX179) + -0.000521*(CX179)^2,IF(UI!$D$19="More efficient the better",0.099 + -0.00591*(CX179) + 0.000429*(CX179)^2,0.0238*(CX179) + -0.238))</f>
        <v>0.341041576</v>
      </c>
      <c r="CZ179" s="57">
        <v>0.6913816031939503</v>
      </c>
      <c r="DA179" s="57">
        <f t="shared" si="36"/>
        <v>25.79588408</v>
      </c>
      <c r="DB179" s="57">
        <f>IF(UI!$D$19="Less efficient is fine",-0.479 + 0.0553*(DA179) + -0.000521*(DA179)^2,IF(UI!$D$19="Efficient",0.099 + -0.00591*(DA179) + 0.000429*(DA179)^2,0.0238*(DA179) + -0.238))</f>
        <v>0.375942041</v>
      </c>
      <c r="DC179" s="57">
        <v>0.7983542063758168</v>
      </c>
      <c r="DD179" s="57">
        <f t="shared" si="37"/>
        <v>22.50028464</v>
      </c>
      <c r="DE179" s="57">
        <f>IF(UI!$D$19="Less efficient is fine",-0.479 + 0.0553*(DD179) + -0.000521*(DD179)^2,IF(UI!$D$19="More efficient the better",0.099 + -0.00591*(DD179) + 0.000429*(DD179)^2,0.0238*(DD179) + -0.238))</f>
        <v>0.2975067744</v>
      </c>
      <c r="DF179" s="57">
        <v>0.6248166421390582</v>
      </c>
      <c r="DG179" s="57">
        <f t="shared" si="38"/>
        <v>21.99779997</v>
      </c>
      <c r="DH179" s="57">
        <f>IF(UI!$D$19="Less efficient is fine",-0.479 + 0.0553*(DG179) + -0.000521*(DG179)^2,IF(UI!$D$19="More efficient the better",0.099 + -0.00591*(DG179) + 0.000429*(DG179)^2,0.0238*(DG179) + -0.238))</f>
        <v>0.2855476394</v>
      </c>
      <c r="DI179" s="57">
        <v>0.6737972858769022</v>
      </c>
      <c r="DJ179" s="57">
        <f t="shared" si="39"/>
        <v>26.86173458</v>
      </c>
      <c r="DK179" s="57">
        <f>IF(UI!$D$19="Less efficient is fine",-0.479 + 0.0553*(DJ179) + -0.000521*(DJ179)^2,IF(UI!$D$19="More efficient the better",0.099 + -0.00591*(DJ179) + 0.000429*(DJ179)^2,0.0238*(DJ179) + -0.238))</f>
        <v>0.4013092831</v>
      </c>
      <c r="DL179" s="57">
        <v>0.6361039609564275</v>
      </c>
      <c r="DM179" s="57">
        <f t="shared" si="40"/>
        <v>22.32203423</v>
      </c>
      <c r="DN179" s="57">
        <f>IF(UI!$D$19="Less efficient is fine",-0.479 + 0.0553*(DM179) + -0.000521*(DM179)^2,IF(UI!$D$19="More efficient the better",0.099 + -0.00591*(DM179) + 0.000429*(DM179)^2,0.0238*(DM179) + -0.238))</f>
        <v>0.2932644147</v>
      </c>
      <c r="DO179" s="57">
        <v>0.3781727013296332</v>
      </c>
      <c r="DP179" s="57">
        <f t="shared" si="41"/>
        <v>26.60904362</v>
      </c>
      <c r="DQ179" s="57">
        <f>IF(UI!$D$19="Less efficient is fine",-0.479 + 0.0553*(DP179) + -0.000521*(DP179)^2,IF(UI!$D$19="More efficient the better",0.099 + -0.00591*(DP179) + 0.000429*(DP179)^2,0.0238*(DP179) + -0.238))</f>
        <v>0.3952952382</v>
      </c>
      <c r="DR179" s="57">
        <v>0.6323738524313345</v>
      </c>
      <c r="DS179" s="57">
        <f t="shared" si="42"/>
        <v>22.58762617</v>
      </c>
      <c r="DT179" s="57">
        <f>IF(UI!$D$19="Less efficient is fine",-0.479 + 0.0553*(DS179) + -0.000521*(DS179)^2,IF(UI!$D$19="More efficient the better",0.099 + -0.00591*(DS179) + 0.000429*(DS179)^2,0.0238*(DS179) + -0.238))</f>
        <v>0.2995855029</v>
      </c>
      <c r="DU179" s="57">
        <v>0.898983460421995</v>
      </c>
      <c r="DV179" s="57">
        <f t="shared" si="43"/>
        <v>25.16613076</v>
      </c>
      <c r="DW179" s="57">
        <f>IF(UI!$D$19="Less efficient is fine",-0.479 + 0.0553*(DV179) + -0.000521*(DV179)^2,IF(UI!$D$19="More efficient the better",0.099 + -0.00591*(DV179) + 0.000429*(DV179)^2,0.0238*(DV179) + -0.238))</f>
        <v>0.360953912</v>
      </c>
      <c r="DX179" s="57">
        <v>0.17121989986228336</v>
      </c>
      <c r="DY179" s="99">
        <f t="shared" si="44"/>
        <v>29.9259178</v>
      </c>
      <c r="DZ179" s="57">
        <f>IF(UI!$D$19="Less efficient is fine",-0.479 + 0.0553*(DY179) + -0.000521*(DY179)^2,IF(UI!$D$19="More efficient the better",0.099 + -0.00591*(DY179) + 0.000429*(DY179)^2,0.0238*(DY179) + -0.238))</f>
        <v>0.4742368437</v>
      </c>
      <c r="EA179" s="57">
        <v>0.8791821361107434</v>
      </c>
      <c r="EB179" s="99">
        <f t="shared" si="45"/>
        <v>26.28853581</v>
      </c>
      <c r="EC179" s="57">
        <f>IF(UI!$D$19="Less efficient is fine",-0.479 + 0.0553*(EB179) + -0.000521*(EB179)^2,IF(UI!$D$19="More efficient the better",0.099 + -0.00591*(EB179) + 0.000429*(EB179)^2,0.0238*(EB179) + -0.238))</f>
        <v>0.3876671522</v>
      </c>
      <c r="ED179" s="57">
        <v>0.21721642101726601</v>
      </c>
      <c r="EE179" s="99">
        <f t="shared" si="46"/>
        <v>25.64778799</v>
      </c>
      <c r="EF179" s="57">
        <f>IF(UI!$D$19="Less efficient is fine",-0.479 + 0.0553*(EE179) + -0.000521*(EE179)^2,IF(UI!$D$19="More efficient the better",0.099 + -0.00591*(EE179) + 0.000429*(EE179)^2,0.0238*(EE179) + -0.238))</f>
        <v>0.3724173542</v>
      </c>
      <c r="EG179" s="57">
        <v>0.15372831707548584</v>
      </c>
      <c r="EH179" s="99">
        <f t="shared" si="47"/>
        <v>20.94070703</v>
      </c>
      <c r="EI179" s="57">
        <f>IF(UI!$D$19="Less efficient is fine",-0.479 + 0.0553*(EH179) + -0.000521*(EH179)^2,IF(UI!$D$19="More efficient the better",0.099 + -0.00591*(EH179) + 0.000429*(EH179)^2,0.0238*(EH179) + -0.238))</f>
        <v>0.2603888273</v>
      </c>
      <c r="EJ179" s="57">
        <v>0.7998377835017989</v>
      </c>
      <c r="EK179" s="99">
        <f t="shared" si="48"/>
        <v>19.36131072</v>
      </c>
      <c r="EL179" s="57">
        <f>IF(UI!$D$19="Less efficient is fine",-0.479 + 0.0553*(EK179) + -0.000521*(EK179)^2,IF(UI!$D$19="More efficient the better",0.099 + -0.00591*(EK179) + 0.000429*(EK179)^2,0.0238*(EK179) + -0.238))</f>
        <v>0.222799195</v>
      </c>
      <c r="EM179" s="57">
        <v>0.5990681759620962</v>
      </c>
      <c r="EN179" s="99">
        <f t="shared" si="49"/>
        <v>17.19670152</v>
      </c>
      <c r="EO179" s="57">
        <f>IF(UI!$D$19="Less efficient is fine",-0.479 + 0.0553*(EN179) + -0.000521*(EN179)^2,IF(UI!$D$19="More efficient the better",0.099 + -0.00591*(EN179) + 0.000429*(EN179)^2,0.0238*(EN179) + -0.238))</f>
        <v>0.1712814962</v>
      </c>
      <c r="EP179" s="57">
        <v>0.6088255074128289</v>
      </c>
      <c r="EQ179" s="99">
        <f t="shared" si="50"/>
        <v>31.83503322</v>
      </c>
      <c r="ER179" s="57">
        <f>IF(UI!$D$19="Less efficient is fine",-0.479 + 0.0553*(EQ179) + -0.000521*(EQ179)^2,IF(UI!$D$19="More efficient the better",0.099 + -0.00591*(EQ179) + 0.000429*(EQ179)^2,0.0238*(EQ179) + -0.238))</f>
        <v>0.5196737908</v>
      </c>
      <c r="ES179" s="57">
        <v>0.5637394010211202</v>
      </c>
      <c r="ET179" s="99">
        <f t="shared" si="51"/>
        <v>16.82022907</v>
      </c>
      <c r="EU179" s="57">
        <f>IF(UI!$D$19="Less efficient is fine",-0.479 + 0.0553*(ET179) + -0.000521*(ET179)^2,IF(UI!$D$19="More efficient the better",0.099 + -0.00591*(ET179) + 0.000429*(ET179)^2,0.0238*(ET179) + -0.238))</f>
        <v>0.162321452</v>
      </c>
      <c r="EV179" s="57">
        <v>0.11369576747322463</v>
      </c>
      <c r="EW179" s="99">
        <f t="shared" si="52"/>
        <v>18.14585148</v>
      </c>
      <c r="EX179" s="57">
        <f>IF(UI!$D$19="Less efficient is fine",-0.479 + 0.0553*(EW179) + -0.000521*(EW179)^2,IF(UI!$D$19="More efficient the better",0.099 + -0.00591*(EW179) + 0.000429*(EW179)^2,0.0238*(EW179) + -0.238))</f>
        <v>0.1938712653</v>
      </c>
      <c r="EY179" s="57">
        <v>0.8421253337674584</v>
      </c>
      <c r="EZ179" s="99">
        <f t="shared" si="53"/>
        <v>12.47137904</v>
      </c>
      <c r="FA179" s="57">
        <f>IF(UI!$D$19="Less efficient is fine",-0.479 + 0.0553*(EZ179) + -0.000521*(EZ179)^2,IF(UI!$D$19="More efficient the better",0.099 + -0.00591*(EZ179) + 0.000429*(EZ179)^2,0.0238*(EZ179) + -0.238))</f>
        <v>0.05881882104</v>
      </c>
      <c r="FB179" s="57">
        <v>0.43864302677043854</v>
      </c>
      <c r="FC179" s="99">
        <f t="shared" si="54"/>
        <v>11.40495324</v>
      </c>
      <c r="FD179" s="57">
        <f>IF(UI!$D$19="Less efficient is fine",-0.479 + 0.0553*(FC179) + -0.000521*(FC179)^2,IF(UI!$D$19="More efficient the better",0.099 + -0.00591*(FC179) + 0.000429*(FC179)^2,0.0238*(FC179) + -0.238))</f>
        <v>0.03343788723</v>
      </c>
      <c r="FE179" s="57">
        <v>0.725230985214978</v>
      </c>
      <c r="FF179" s="57">
        <f t="shared" si="55"/>
        <v>35.52776876</v>
      </c>
      <c r="FG179" s="57">
        <f>IF(UI!$D$19="Less efficient is fine",-0.479 + 0.0553*(FF179) + -0.000521*(FF179)^2,IF(UI!$D$19="More efficient the better",0.099 + -0.00591*(FF179) + 0.000429*(FF179)^2,0.0238*(FF179) + -0.238))</f>
        <v>0.6075608964</v>
      </c>
    </row>
    <row r="180" ht="15.75" customHeight="1">
      <c r="A180" s="57">
        <f t="shared" si="1"/>
        <v>0.6331795757</v>
      </c>
      <c r="B180" s="57">
        <v>0.4640200473422258</v>
      </c>
      <c r="C180" s="57">
        <f t="shared" si="2"/>
        <v>33.29841607</v>
      </c>
      <c r="D180" s="57">
        <f>IF(UI!$D$19="Less efficient is fine",-0.479 + 0.0553*(C180) + -0.000521*(C180)^2,IF(UI!$D$19="More efficient the better",0.099 + -0.00591*(C180) + 0.000429*(C180)^2,0.0238*(C180) + -0.238))</f>
        <v>0.5545023025</v>
      </c>
      <c r="E180" s="57">
        <v>0.4609071771249089</v>
      </c>
      <c r="F180" s="57">
        <f t="shared" si="3"/>
        <v>24.80055818</v>
      </c>
      <c r="G180" s="57">
        <f>IF(UI!$D$19="Less efficient is fine",-0.479 + 0.0553*(F180) + -0.000521*(F180)^2,IF(UI!$D$19="More efficient the better",0.099 + -0.00591*(F180) + 0.000429*(F180)^2,0.0238*(F180) + -0.238))</f>
        <v>0.3522532847</v>
      </c>
      <c r="H180" s="57">
        <v>0.5914556048966475</v>
      </c>
      <c r="I180" s="57">
        <f t="shared" si="4"/>
        <v>27.72768556</v>
      </c>
      <c r="J180" s="57">
        <f>IF(UI!$D$19="Less efficient is fine",-0.479 + 0.0553*(I180) + -0.000521*(I180)^2,IF(UI!$D$19="More efficient the better",0.099 + -0.00591*(I180) + 0.000429*(I180)^2,0.0238*(I180) + -0.238))</f>
        <v>0.4219189163</v>
      </c>
      <c r="K180" s="57">
        <v>0.47626890092425</v>
      </c>
      <c r="L180" s="99">
        <f t="shared" si="5"/>
        <v>20.92794129</v>
      </c>
      <c r="M180" s="57">
        <f>IF(UI!$D$19="Less efficient is fine",-0.479 + 0.0553*(L180) + -0.000521*(L180)^2,IF(UI!$D$19="More efficient the better",0.099 + -0.00591*(L180) + 0.000429*(L180)^2,0.0238*(L180) + -0.238))</f>
        <v>0.2600850028</v>
      </c>
      <c r="N180" s="57">
        <v>0.9010955267437142</v>
      </c>
      <c r="O180" s="57">
        <f t="shared" si="6"/>
        <v>26.14317832</v>
      </c>
      <c r="P180" s="57">
        <f>IF(UI!$D$19="Less efficient is fine",-0.479 + 0.0553*(O180) + -0.000521*(O180)^2,IF(UI!$D$19="More efficient the better",0.099 + -0.00591*(O180) + 0.000429*(O180)^2,0.0238*(O180) + -0.238))</f>
        <v>0.3842076439</v>
      </c>
      <c r="Q180" s="57">
        <v>0.3479899482910048</v>
      </c>
      <c r="R180" s="57">
        <f t="shared" si="7"/>
        <v>21.91988934</v>
      </c>
      <c r="S180" s="57">
        <f>IF(UI!$D$19="Less efficient is fine",-0.479 + 0.0553*(R180) + -0.000521*(R180)^2,IF(UI!$D$19="More efficient the better",0.099 + -0.00591*(R180) + 0.000429*(R180)^2,0.0238*(R180) + -0.238))</f>
        <v>0.2836933662</v>
      </c>
      <c r="T180" s="57">
        <v>0.6504392678963787</v>
      </c>
      <c r="U180" s="57">
        <f t="shared" si="8"/>
        <v>22.28499111</v>
      </c>
      <c r="V180" s="57">
        <f>IF(UI!$D$19="Less efficient is fine",-0.479 + 0.0553*(U180) + -0.000521*(U180)^2,IF(UI!$D$19="More efficient the better",0.099 + -0.00591*(U180) + 0.000429*(U180)^2,0.0238*(U180) + -0.238))</f>
        <v>0.2923827885</v>
      </c>
      <c r="W180" s="57">
        <v>0.6693542521876066</v>
      </c>
      <c r="X180" s="57">
        <f t="shared" si="9"/>
        <v>18.37152364</v>
      </c>
      <c r="Y180" s="57">
        <f>IF(UI!$D$19="Less efficient is fine",-0.479 + 0.0553*(X180) + -0.000521*(X180)^2,IF(UI!$D$19="More efficient the better",0.099 + -0.00591*(X180) + 0.000429*(X180)^2,0.0238*(X180) + -0.238))</f>
        <v>0.1992422626</v>
      </c>
      <c r="Z180" s="57">
        <v>0.23610884318002523</v>
      </c>
      <c r="AA180" s="57">
        <f t="shared" si="10"/>
        <v>25.06154291</v>
      </c>
      <c r="AB180" s="57">
        <f>IF(UI!$D$19="Less efficient is fine",-0.479 + 0.0553*(AA180) + -0.000521*(AA180)^2,IF(UI!$D$19="More efficient the better",0.099 + -0.00591*(AA180) + 0.000429*(AA180)^2,0.0238*(AA180) + -0.238))</f>
        <v>0.3584647213</v>
      </c>
      <c r="AC180" s="57">
        <v>0.4375358617641215</v>
      </c>
      <c r="AD180" s="57">
        <f t="shared" si="11"/>
        <v>27.80635805</v>
      </c>
      <c r="AE180" s="57">
        <f>IF(UI!$D$19="Less efficient is fine",-0.479 + 0.0553*(AD180) + -0.000521*(AD180)^2,IF(UI!$D$19="More efficient the better",0.099 + -0.00591*(AD180) + 0.000429*(AD180)^2,0.0238*(AD180) + -0.238))</f>
        <v>0.4237913216</v>
      </c>
      <c r="AF180" s="57">
        <v>0.18360831704651992</v>
      </c>
      <c r="AG180" s="57">
        <f t="shared" si="12"/>
        <v>30.30439248</v>
      </c>
      <c r="AH180" s="57">
        <f>IF(UI!$D$19="Less efficient is fine",-0.479 + 0.0553*(AG180) + -0.000521*(AG180)^2,IF(UI!$D$19="More efficient the better",0.099 + -0.00591*(AG180) + 0.000429*(AG180)^2,0.0238*(AG180) + -0.238))</f>
        <v>0.483244541</v>
      </c>
      <c r="AI180" s="57">
        <v>0.615807029357284</v>
      </c>
      <c r="AJ180" s="57">
        <f t="shared" si="13"/>
        <v>22.55850632</v>
      </c>
      <c r="AK180" s="57">
        <f>IF(UI!$D$19="Less efficient is fine",-0.479 + 0.0553*(AJ180) + -0.000521*(AJ180)^2,IF(UI!$D$19="More efficient the better",0.099 + -0.00591*(AJ180) + 0.000429*(AJ180)^2,0.0238*(AJ180) + -0.238))</f>
        <v>0.2988924504</v>
      </c>
      <c r="AL180" s="57">
        <v>0.7824564330652275</v>
      </c>
      <c r="AM180" s="57">
        <f t="shared" si="14"/>
        <v>21.83772463</v>
      </c>
      <c r="AN180" s="57">
        <f>IF(UI!$D$19="Less efficient is fine",-0.479 + 0.0553*(AM180) + -0.000521*(AM180)^2,IF(UI!$D$19="More efficient the better",0.099 + -0.00591*(AM180) + 0.000429*(AM180)^2,0.0238*(AM180) + -0.238))</f>
        <v>0.2817378463</v>
      </c>
      <c r="AO180" s="57">
        <v>0.6925047929201545</v>
      </c>
      <c r="AP180" s="57">
        <f t="shared" si="15"/>
        <v>18.62902148</v>
      </c>
      <c r="AQ180" s="57">
        <f>IF(UI!$D$19="Less efficient is fine",-0.479 + 0.0553*(AP180) + -0.000521*(AP180)^2,IF(UI!$D$19="More efficient the better",0.099 + -0.00591*(AP180) + 0.000429*(AP180)^2,0.0238*(AP180) + -0.238))</f>
        <v>0.2053707112</v>
      </c>
      <c r="AR180" s="57">
        <v>0.31638847181320806</v>
      </c>
      <c r="AS180" s="57">
        <f t="shared" si="16"/>
        <v>29.37510029</v>
      </c>
      <c r="AT180" s="57">
        <f>IF(UI!$D$19="Less efficient is fine",-0.479 + 0.0553*(AS180) + -0.000521*(AS180)^2,IF(UI!$D$19="More efficient the better",0.099 + -0.00591*(AS180) + 0.000429*(AS180)^2,0.0238*(AS180) + -0.238))</f>
        <v>0.4611273869</v>
      </c>
      <c r="AU180" s="57">
        <v>0.6309498536343793</v>
      </c>
      <c r="AV180" s="57">
        <f t="shared" si="17"/>
        <v>21.72601655</v>
      </c>
      <c r="AW180" s="57">
        <f>IF(UI!$D$19="Less efficient is fine",-0.479 + 0.0553*(AV180) + -0.000521*(AV180)^2,IF(UI!$D$19="More efficient the better",0.099 + -0.00591*(AV180) + 0.000429*(AV180)^2,0.0238*(AV180) + -0.238))</f>
        <v>0.2790791939</v>
      </c>
      <c r="AX180" s="57">
        <v>0.6015025603274917</v>
      </c>
      <c r="AY180" s="57">
        <f t="shared" si="18"/>
        <v>22.06883107</v>
      </c>
      <c r="AZ180" s="57">
        <f>IF(UI!$D$19="Less efficient is fine",-0.479 + 0.0553*(AY180) + -0.000521*(AY180)^2,IF(UI!$D$19="More efficient the better",0.099 + -0.00591*(AY180) + 0.000429*(AY180)^2,0.0238*(AY180) + -0.238))</f>
        <v>0.2872381795</v>
      </c>
      <c r="BA180" s="57">
        <v>0.8606154455922458</v>
      </c>
      <c r="BB180" s="57">
        <f t="shared" si="19"/>
        <v>21.04705324</v>
      </c>
      <c r="BC180" s="57">
        <f>IF(UI!$D$19="Less efficient is fine",-0.479 + 0.0553*(BB180) + -0.000521*(BB180)^2,IF(UI!$D$19="More efficient the better",0.099 + -0.00591*(BB180) + 0.000429*(BB180)^2,0.0238*(BB180) + -0.238))</f>
        <v>0.2629198672</v>
      </c>
      <c r="BD180" s="57">
        <v>0.614124337183691</v>
      </c>
      <c r="BE180" s="57">
        <f t="shared" si="20"/>
        <v>18.57920373</v>
      </c>
      <c r="BF180" s="57">
        <f>IF(UI!$D$19="Less efficient is fine",-0.479 + 0.0553*(BE180) + -0.000521*(BE180)^2,IF(UI!$D$19="More efficient the better",0.099 + -0.00591*(BE180) + 0.000429*(BE180)^2,0.0238*(BE180) + -0.238))</f>
        <v>0.2041850487</v>
      </c>
      <c r="BG180" s="57">
        <v>0.5089743485391501</v>
      </c>
      <c r="BH180" s="57">
        <f t="shared" si="21"/>
        <v>21.27450716</v>
      </c>
      <c r="BI180" s="57">
        <f>IF(UI!$D$19="Less efficient is fine",-0.479 + 0.0553*(BH180) + -0.000521*(BH180)^2,IF(UI!$D$19="More efficient the better",0.099 + -0.00591*(BH180) + 0.000429*(BH180)^2,0.0238*(BH180) + -0.238))</f>
        <v>0.2683332703</v>
      </c>
      <c r="BJ180" s="57">
        <v>0.0247024135106807</v>
      </c>
      <c r="BK180" s="57">
        <f t="shared" si="22"/>
        <v>14.55567992</v>
      </c>
      <c r="BL180" s="57">
        <f>IF(UI!$D$19="Less efficient is fine",-0.479 + 0.0553*(BK180) + -0.000521*(BK180)^2,IF(UI!$D$19="More efficient the better",0.099 + -0.00591*(BK180) + 0.000429*(BK180)^2,0.0238*(BK180) + -0.238))</f>
        <v>0.108425182</v>
      </c>
      <c r="BM180" s="57">
        <v>0.6854878387230401</v>
      </c>
      <c r="BN180" s="57">
        <f t="shared" si="23"/>
        <v>24.07026876</v>
      </c>
      <c r="BO180" s="57">
        <f>IF(UI!$D$19="Less efficient is fine",-0.479 + 0.0553*(BN180) + -0.000521*(BN180)^2,IF(UI!$D$19="More efficient the better",0.099 + -0.00591*(BN180) + 0.000429*(BN180)^2,0.0238*(BN180) + -0.238))</f>
        <v>0.3348723964</v>
      </c>
      <c r="BP180" s="57">
        <v>0.46879246095188154</v>
      </c>
      <c r="BQ180" s="57">
        <f t="shared" si="24"/>
        <v>24.3573036</v>
      </c>
      <c r="BR180" s="57">
        <f>IF(UI!$D$19="Less efficient is fine",-0.479 + 0.0553*(BQ180) + -0.000521*(BQ180)^2,IF(UI!$D$19="More efficient the better",0.099 + -0.00591*(BQ180) + 0.000429*(BQ180)^2,0.0238*(BQ180) + -0.238))</f>
        <v>0.3417038257</v>
      </c>
      <c r="BS180" s="57">
        <v>0.4993472407328611</v>
      </c>
      <c r="BT180" s="57">
        <f t="shared" si="25"/>
        <v>23.49836757</v>
      </c>
      <c r="BU180" s="57">
        <f>IF(UI!$D$19="Less efficient is fine",-0.479 + 0.0553*(BT180) + -0.000521*(BT180)^2,IF(UI!$D$19="More efficient the better",0.099 + -0.00591*(BT180) + 0.000429*(BT180)^2,0.0238*(BT180) + -0.238))</f>
        <v>0.3212611481</v>
      </c>
      <c r="BV180" s="57">
        <v>0.05397418990846359</v>
      </c>
      <c r="BW180" s="57">
        <f t="shared" si="26"/>
        <v>14.98566496</v>
      </c>
      <c r="BX180" s="57">
        <f>IF(UI!$D$19="Less efficient is fine",-0.479 + 0.0553*(BW180) + -0.000521*(BW180)^2,IF(UI!$D$19="More efficient the better",0.099 + -0.00591*(BW180) + 0.000429*(BW180)^2,0.0238*(BW180) + -0.238))</f>
        <v>0.1186588261</v>
      </c>
      <c r="BY180" s="57">
        <v>0.06516335502065818</v>
      </c>
      <c r="BZ180" s="57">
        <f t="shared" si="27"/>
        <v>26.90251977</v>
      </c>
      <c r="CA180" s="57">
        <f>IF(UI!$D$19="Less efficient is fine",-0.479 + 0.0553*(BZ180) + -0.000521*(BZ180)^2,IF(UI!$D$19="More efficient the better",0.099 + -0.00591*(BZ180) + 0.000429*(BZ180)^2,0.0238*(BZ180) + -0.238))</f>
        <v>0.4022799706</v>
      </c>
      <c r="CB180" s="57">
        <v>0.09798768728533225</v>
      </c>
      <c r="CC180" s="57">
        <f t="shared" si="28"/>
        <v>23.54941871</v>
      </c>
      <c r="CD180" s="57">
        <f>IF(UI!$D$19="Less efficient is fine",-0.479 + 0.0553*(CC180) + -0.000521*(CC180)^2,IF(UI!$D$19="More efficient the better",0.099 + -0.00591*(CC180) + 0.000429*(CC180)^2,0.0238*(CC180) + -0.238))</f>
        <v>0.3224761653</v>
      </c>
      <c r="CE180" s="57">
        <v>0.5289780749779244</v>
      </c>
      <c r="CF180" s="57">
        <f t="shared" si="29"/>
        <v>13.58015433</v>
      </c>
      <c r="CG180" s="57">
        <f>IF(UI!$D$19="Less efficient is fine",-0.479 + 0.0553*(CF180) + -0.000521*(CF180)^2,IF(UI!$D$19="More efficient the better",0.099 + -0.00591*(CF180) + 0.000429*(CF180)^2,0.0238*(CF180) + -0.238))</f>
        <v>0.08520767303</v>
      </c>
      <c r="CH180" s="57">
        <v>0.7416722792040829</v>
      </c>
      <c r="CI180" s="57">
        <f t="shared" si="30"/>
        <v>15.24566771</v>
      </c>
      <c r="CJ180" s="57">
        <f>IF(UI!$D$19="Less efficient is fine",-0.479 + 0.0553*(CI180) + -0.000521*(CI180)^2,IF(UI!$D$19="More efficient the better",0.099 + -0.00591*(CI180) + 0.000429*(CI180)^2,0.0238*(CI180) + -0.238))</f>
        <v>0.1248468914</v>
      </c>
      <c r="CK180" s="57">
        <v>0.7480971385522666</v>
      </c>
      <c r="CL180" s="57">
        <f t="shared" si="31"/>
        <v>22.9071177</v>
      </c>
      <c r="CM180" s="57">
        <f>IF(UI!$D$19="Less efficient is fine",-0.479 + 0.0553*(CL180) + -0.000521*(CL180)^2,IF(UI!$D$19="More efficient the better",0.099 + -0.00591*(CL180) + 0.000429*(CL180)^2,0.0238*(CL180) + -0.238))</f>
        <v>0.3071894012</v>
      </c>
      <c r="CN180" s="57">
        <v>0.9921515108419292</v>
      </c>
      <c r="CO180" s="57">
        <f t="shared" si="32"/>
        <v>30.54428984</v>
      </c>
      <c r="CP180" s="57">
        <f>IF(UI!$D$19="Less efficient is fine",-0.479 + 0.0553*(CO180) + -0.000521*(CO180)^2,IF(UI!$D$19="More efficient the better",0.099 + -0.00591*(CO180) + 0.000429*(CO180)^2,0.0238*(CO180) + -0.238))</f>
        <v>0.4889540982</v>
      </c>
      <c r="CQ180" s="57">
        <v>0.61638143008841</v>
      </c>
      <c r="CR180" s="57">
        <f t="shared" si="33"/>
        <v>19.04181742</v>
      </c>
      <c r="CS180" s="57">
        <f>IF(UI!$D$19="Less efficient is fine",-0.479 + 0.0553*(CR180) + -0.000521*(CR180)^2,IF(UI!$D$19="More efficient the better",0.099 + -0.00591*(CR180) + 0.000429*(CR180)^2,0.0238*(CR180) + -0.238))</f>
        <v>0.2151952546</v>
      </c>
      <c r="CT180" s="57">
        <v>0.1737062984969816</v>
      </c>
      <c r="CU180" s="57">
        <f t="shared" si="34"/>
        <v>18.47354292</v>
      </c>
      <c r="CV180" s="57">
        <f>IF(UI!$D$19="Less efficient is fine",-0.479 + 0.0553*(CU180) + -0.000521*(CU180)^2,IF(UI!$D$19="More efficient the better",0.099 + -0.00591*(CU180) + 0.000429*(CU180)^2,0.0238*(CU180) + -0.238))</f>
        <v>0.2016703214</v>
      </c>
      <c r="CW180" s="57">
        <v>0.09536759664175343</v>
      </c>
      <c r="CX180" s="57">
        <f t="shared" si="35"/>
        <v>24.96529582</v>
      </c>
      <c r="CY180" s="57">
        <f>IF(UI!$D$19="Less efficient is fine",-0.479 + 0.0553*(CX180) + -0.000521*(CX180)^2,IF(UI!$D$19="More efficient the better",0.099 + -0.00591*(CX180) + 0.000429*(CX180)^2,0.0238*(CX180) + -0.238))</f>
        <v>0.3561740405</v>
      </c>
      <c r="CZ180" s="57">
        <v>0.7864782787566797</v>
      </c>
      <c r="DA180" s="57">
        <f t="shared" si="36"/>
        <v>27.34417134</v>
      </c>
      <c r="DB180" s="57">
        <f>IF(UI!$D$19="Less efficient is fine",-0.479 + 0.0553*(DA180) + -0.000521*(DA180)^2,IF(UI!$D$19="Efficient",0.099 + -0.00591*(DA180) + 0.000429*(DA180)^2,0.0238*(DA180) + -0.238))</f>
        <v>0.4127912779</v>
      </c>
      <c r="DC180" s="57">
        <v>0.8631562157936203</v>
      </c>
      <c r="DD180" s="57">
        <f t="shared" si="37"/>
        <v>23.46937448</v>
      </c>
      <c r="DE180" s="57">
        <f>IF(UI!$D$19="Less efficient is fine",-0.479 + 0.0553*(DD180) + -0.000521*(DD180)^2,IF(UI!$D$19="More efficient the better",0.099 + -0.00591*(DD180) + 0.000429*(DD180)^2,0.0238*(DD180) + -0.238))</f>
        <v>0.3205711125</v>
      </c>
      <c r="DF180" s="57">
        <v>0.9377245227537909</v>
      </c>
      <c r="DG180" s="57">
        <f t="shared" si="38"/>
        <v>27.33237092</v>
      </c>
      <c r="DH180" s="57">
        <f>IF(UI!$D$19="Less efficient is fine",-0.479 + 0.0553*(DG180) + -0.000521*(DG180)^2,IF(UI!$D$19="More efficient the better",0.099 + -0.00591*(DG180) + 0.000429*(DG180)^2,0.0238*(DG180) + -0.238))</f>
        <v>0.4125104278</v>
      </c>
      <c r="DI180" s="57">
        <v>0.41099938253528334</v>
      </c>
      <c r="DJ180" s="57">
        <f t="shared" si="39"/>
        <v>31.6265659</v>
      </c>
      <c r="DK180" s="57">
        <f>IF(UI!$D$19="Less efficient is fine",-0.479 + 0.0553*(DJ180) + -0.000521*(DJ180)^2,IF(UI!$D$19="More efficient the better",0.099 + -0.00591*(DJ180) + 0.000429*(DJ180)^2,0.0238*(DJ180) + -0.238))</f>
        <v>0.5147122685</v>
      </c>
      <c r="DL180" s="57">
        <v>0.6585566039504789</v>
      </c>
      <c r="DM180" s="57">
        <f t="shared" si="40"/>
        <v>22.56267318</v>
      </c>
      <c r="DN180" s="57">
        <f>IF(UI!$D$19="Less efficient is fine",-0.479 + 0.0553*(DM180) + -0.000521*(DM180)^2,IF(UI!$D$19="More efficient the better",0.099 + -0.00591*(DM180) + 0.000429*(DM180)^2,0.0238*(DM180) + -0.238))</f>
        <v>0.2989916218</v>
      </c>
      <c r="DO180" s="57">
        <v>0.12294223854152819</v>
      </c>
      <c r="DP180" s="57">
        <f t="shared" si="41"/>
        <v>25.4876022</v>
      </c>
      <c r="DQ180" s="57">
        <f>IF(UI!$D$19="Less efficient is fine",-0.479 + 0.0553*(DP180) + -0.000521*(DP180)^2,IF(UI!$D$19="More efficient the better",0.099 + -0.00591*(DP180) + 0.000429*(DP180)^2,0.0238*(DP180) + -0.238))</f>
        <v>0.3686049323</v>
      </c>
      <c r="DR180" s="57">
        <v>0.33475049913205634</v>
      </c>
      <c r="DS180" s="57">
        <f t="shared" si="42"/>
        <v>26.86380642</v>
      </c>
      <c r="DT180" s="57">
        <f>IF(UI!$D$19="Less efficient is fine",-0.479 + 0.0553*(DS180) + -0.000521*(DS180)^2,IF(UI!$D$19="More efficient the better",0.099 + -0.00591*(DS180) + 0.000429*(DS180)^2,0.0238*(DS180) + -0.238))</f>
        <v>0.4013585929</v>
      </c>
      <c r="DU180" s="57">
        <v>0.9310004816648128</v>
      </c>
      <c r="DV180" s="57">
        <f t="shared" si="43"/>
        <v>25.65789375</v>
      </c>
      <c r="DW180" s="57">
        <f>IF(UI!$D$19="Less efficient is fine",-0.479 + 0.0553*(DV180) + -0.000521*(DV180)^2,IF(UI!$D$19="More efficient the better",0.099 + -0.00591*(DV180) + 0.000429*(DV180)^2,0.0238*(DV180) + -0.238))</f>
        <v>0.3726578711</v>
      </c>
      <c r="DX180" s="57">
        <v>0.0018719495568310096</v>
      </c>
      <c r="DY180" s="99">
        <f t="shared" si="44"/>
        <v>27.30593705</v>
      </c>
      <c r="DZ180" s="57">
        <f>IF(UI!$D$19="Less efficient is fine",-0.479 + 0.0553*(DY180) + -0.000521*(DY180)^2,IF(UI!$D$19="More efficient the better",0.099 + -0.00591*(DY180) + 0.000429*(DY180)^2,0.0238*(DY180) + -0.238))</f>
        <v>0.4118813018</v>
      </c>
      <c r="EA180" s="57">
        <v>0.42591578905484817</v>
      </c>
      <c r="EB180" s="99">
        <f t="shared" si="45"/>
        <v>26.61473612</v>
      </c>
      <c r="EC180" s="57">
        <f>IF(UI!$D$19="Less efficient is fine",-0.479 + 0.0553*(EB180) + -0.000521*(EB180)^2,IF(UI!$D$19="More efficient the better",0.099 + -0.00591*(EB180) + 0.000429*(EB180)^2,0.0238*(EB180) + -0.238))</f>
        <v>0.3954307196</v>
      </c>
      <c r="ED180" s="57">
        <v>0.41610191654288853</v>
      </c>
      <c r="EE180" s="99">
        <f t="shared" si="46"/>
        <v>26.28063017</v>
      </c>
      <c r="EF180" s="57">
        <f>IF(UI!$D$19="Less efficient is fine",-0.479 + 0.0553*(EE180) + -0.000521*(EE180)^2,IF(UI!$D$19="More efficient the better",0.099 + -0.00591*(EE180) + 0.000429*(EE180)^2,0.0238*(EE180) + -0.238))</f>
        <v>0.387478998</v>
      </c>
      <c r="EG180" s="57">
        <v>0.8428712342593822</v>
      </c>
      <c r="EH180" s="99">
        <f t="shared" si="47"/>
        <v>21.02528588</v>
      </c>
      <c r="EI180" s="57">
        <f>IF(UI!$D$19="Less efficient is fine",-0.479 + 0.0553*(EH180) + -0.000521*(EH180)^2,IF(UI!$D$19="More efficient the better",0.099 + -0.00591*(EH180) + 0.000429*(EH180)^2,0.0238*(EH180) + -0.238))</f>
        <v>0.2624018039</v>
      </c>
      <c r="EJ180" s="57">
        <v>0.8349119815500026</v>
      </c>
      <c r="EK180" s="99">
        <f t="shared" si="48"/>
        <v>19.78728568</v>
      </c>
      <c r="EL180" s="57">
        <f>IF(UI!$D$19="Less efficient is fine",-0.479 + 0.0553*(EK180) + -0.000521*(EK180)^2,IF(UI!$D$19="More efficient the better",0.099 + -0.00591*(EK180) + 0.000429*(EK180)^2,0.0238*(EK180) + -0.238))</f>
        <v>0.2329373991</v>
      </c>
      <c r="EM180" s="57">
        <v>0.487332427381026</v>
      </c>
      <c r="EN180" s="99">
        <f t="shared" si="49"/>
        <v>20.97450232</v>
      </c>
      <c r="EO180" s="57">
        <f>IF(UI!$D$19="Less efficient is fine",-0.479 + 0.0553*(EN180) + -0.000521*(EN180)^2,IF(UI!$D$19="More efficient the better",0.099 + -0.00591*(EN180) + 0.000429*(EN180)^2,0.0238*(EN180) + -0.238))</f>
        <v>0.2611931553</v>
      </c>
      <c r="EP180" s="57">
        <v>0.882221886680292</v>
      </c>
      <c r="EQ180" s="99">
        <f t="shared" si="50"/>
        <v>40.93517516</v>
      </c>
      <c r="ER180" s="57">
        <f>IF(UI!$D$19="Less efficient is fine",-0.479 + 0.0553*(EQ180) + -0.000521*(EQ180)^2,IF(UI!$D$19="More efficient the better",0.099 + -0.00591*(EQ180) + 0.000429*(EQ180)^2,0.0238*(EQ180) + -0.238))</f>
        <v>0.7362571687</v>
      </c>
      <c r="ES180" s="57">
        <v>0.5010316538847222</v>
      </c>
      <c r="ET180" s="99">
        <f t="shared" si="51"/>
        <v>16.4604555</v>
      </c>
      <c r="EU180" s="57">
        <f>IF(UI!$D$19="Less efficient is fine",-0.479 + 0.0553*(ET180) + -0.000521*(ET180)^2,IF(UI!$D$19="More efficient the better",0.099 + -0.00591*(ET180) + 0.000429*(ET180)^2,0.0238*(ET180) + -0.238))</f>
        <v>0.1537588409</v>
      </c>
      <c r="EV180" s="57">
        <v>0.01379545214556055</v>
      </c>
      <c r="EW180" s="99">
        <f t="shared" si="52"/>
        <v>16.74747295</v>
      </c>
      <c r="EX180" s="57">
        <f>IF(UI!$D$19="Less efficient is fine",-0.479 + 0.0553*(EW180) + -0.000521*(EW180)^2,IF(UI!$D$19="More efficient the better",0.099 + -0.00591*(EW180) + 0.000429*(EW180)^2,0.0238*(EW180) + -0.238))</f>
        <v>0.1605898562</v>
      </c>
      <c r="EY180" s="57">
        <v>0.5738047908177804</v>
      </c>
      <c r="EZ180" s="99">
        <f t="shared" si="53"/>
        <v>10.84537535</v>
      </c>
      <c r="FA180" s="57">
        <f>IF(UI!$D$19="Less efficient is fine",-0.479 + 0.0553*(EZ180) + -0.000521*(EZ180)^2,IF(UI!$D$19="More efficient the better",0.099 + -0.00591*(EZ180) + 0.000429*(EZ180)^2,0.0238*(EZ180) + -0.238))</f>
        <v>0.02011993336</v>
      </c>
      <c r="FB180" s="57">
        <v>0.8655389473537578</v>
      </c>
      <c r="FC180" s="99">
        <f t="shared" si="54"/>
        <v>10.84618796</v>
      </c>
      <c r="FD180" s="57">
        <f>IF(UI!$D$19="Less efficient is fine",-0.479 + 0.0553*(FC180) + -0.000521*(FC180)^2,IF(UI!$D$19="More efficient the better",0.099 + -0.00591*(FC180) + 0.000429*(FC180)^2,0.0238*(FC180) + -0.238))</f>
        <v>0.02013927338</v>
      </c>
      <c r="FE180" s="57">
        <v>0.33395885741291265</v>
      </c>
      <c r="FF180" s="57">
        <f t="shared" si="55"/>
        <v>37.21577912</v>
      </c>
      <c r="FG180" s="57">
        <f>IF(UI!$D$19="Less efficient is fine",-0.479 + 0.0553*(FF180) + -0.000521*(FF180)^2,IF(UI!$D$19="More efficient the better",0.099 + -0.00591*(FF180) + 0.000429*(FF180)^2,0.0238*(FF180) + -0.238))</f>
        <v>0.647735543</v>
      </c>
    </row>
    <row r="181" ht="15.75" customHeight="1">
      <c r="A181" s="57">
        <f t="shared" si="1"/>
        <v>0.8279665144</v>
      </c>
      <c r="B181" s="57">
        <v>0.5554875437206923</v>
      </c>
      <c r="C181" s="57">
        <f t="shared" si="2"/>
        <v>26.20145164</v>
      </c>
      <c r="D181" s="57">
        <f>IF(UI!$D$19="Less efficient is fine",-0.479 + 0.0553*(C181) + -0.000521*(C181)^2,IF(UI!$D$19="More efficient the better",0.099 + -0.00591*(C181) + 0.000429*(C181)^2,0.0238*(C181) + -0.238))</f>
        <v>0.385594549</v>
      </c>
      <c r="E181" s="57">
        <v>0.3565246152769166</v>
      </c>
      <c r="F181" s="57">
        <f t="shared" si="3"/>
        <v>24.22211212</v>
      </c>
      <c r="G181" s="57">
        <f>IF(UI!$D$19="Less efficient is fine",-0.479 + 0.0553*(F181) + -0.000521*(F181)^2,IF(UI!$D$19="More efficient the better",0.099 + -0.00591*(F181) + 0.000429*(F181)^2,0.0238*(F181) + -0.238))</f>
        <v>0.3384862685</v>
      </c>
      <c r="H181" s="57">
        <v>0.8860718392082657</v>
      </c>
      <c r="I181" s="57">
        <f t="shared" si="4"/>
        <v>31.63159446</v>
      </c>
      <c r="J181" s="57">
        <f>IF(UI!$D$19="Less efficient is fine",-0.479 + 0.0553*(I181) + -0.000521*(I181)^2,IF(UI!$D$19="More efficient the better",0.099 + -0.00591*(I181) + 0.000429*(I181)^2,0.0238*(I181) + -0.238))</f>
        <v>0.5148319482</v>
      </c>
      <c r="K181" s="57">
        <v>0.034675338361391805</v>
      </c>
      <c r="L181" s="99">
        <f t="shared" si="5"/>
        <v>18.7900355</v>
      </c>
      <c r="M181" s="57">
        <f>IF(UI!$D$19="Less efficient is fine",-0.479 + 0.0553*(L181) + -0.000521*(L181)^2,IF(UI!$D$19="More efficient the better",0.099 + -0.00591*(L181) + 0.000429*(L181)^2,0.0238*(L181) + -0.238))</f>
        <v>0.2092028449</v>
      </c>
      <c r="N181" s="57">
        <v>0.367891223927736</v>
      </c>
      <c r="O181" s="57">
        <f t="shared" si="6"/>
        <v>25.8599993</v>
      </c>
      <c r="P181" s="57">
        <f>IF(UI!$D$19="Less efficient is fine",-0.479 + 0.0553*(O181) + -0.000521*(O181)^2,IF(UI!$D$19="More efficient the better",0.099 + -0.00591*(O181) + 0.000429*(O181)^2,0.0238*(O181) + -0.238))</f>
        <v>0.3774679833</v>
      </c>
      <c r="Q181" s="57">
        <v>0.16260880112419807</v>
      </c>
      <c r="R181" s="57">
        <f t="shared" si="7"/>
        <v>20.99597486</v>
      </c>
      <c r="S181" s="57">
        <f>IF(UI!$D$19="Less efficient is fine",-0.479 + 0.0553*(R181) + -0.000521*(R181)^2,IF(UI!$D$19="More efficient the better",0.099 + -0.00591*(R181) + 0.000429*(R181)^2,0.0238*(R181) + -0.238))</f>
        <v>0.2617042016</v>
      </c>
      <c r="T181" s="57">
        <v>0.7192919321838648</v>
      </c>
      <c r="U181" s="57">
        <f t="shared" si="8"/>
        <v>23.2941871</v>
      </c>
      <c r="V181" s="57">
        <f>IF(UI!$D$19="Less efficient is fine",-0.479 + 0.0553*(U181) + -0.000521*(U181)^2,IF(UI!$D$19="More efficient the better",0.099 + -0.00591*(U181) + 0.000429*(U181)^2,0.0238*(U181) + -0.238))</f>
        <v>0.3164016529</v>
      </c>
      <c r="W181" s="57">
        <v>0.43658130922569616</v>
      </c>
      <c r="X181" s="57">
        <f t="shared" si="9"/>
        <v>21.73772684</v>
      </c>
      <c r="Y181" s="57">
        <f>IF(UI!$D$19="Less efficient is fine",-0.479 + 0.0553*(X181) + -0.000521*(X181)^2,IF(UI!$D$19="More efficient the better",0.099 + -0.00591*(X181) + 0.000429*(X181)^2,0.0238*(X181) + -0.238))</f>
        <v>0.2793578987</v>
      </c>
      <c r="Z181" s="57">
        <v>0.43849768899079056</v>
      </c>
      <c r="AA181" s="57">
        <f t="shared" si="10"/>
        <v>25.80944094</v>
      </c>
      <c r="AB181" s="57">
        <f>IF(UI!$D$19="Less efficient is fine",-0.479 + 0.0553*(AA181) + -0.000521*(AA181)^2,IF(UI!$D$19="More efficient the better",0.099 + -0.00591*(AA181) + 0.000429*(AA181)^2,0.0238*(AA181) + -0.238))</f>
        <v>0.3762646944</v>
      </c>
      <c r="AC181" s="57">
        <v>0.8543414778337002</v>
      </c>
      <c r="AD181" s="57">
        <f t="shared" si="11"/>
        <v>26.05322007</v>
      </c>
      <c r="AE181" s="57">
        <f>IF(UI!$D$19="Less efficient is fine",-0.479 + 0.0553*(AD181) + -0.000521*(AD181)^2,IF(UI!$D$19="More efficient the better",0.099 + -0.00591*(AD181) + 0.000429*(AD181)^2,0.0238*(AD181) + -0.238))</f>
        <v>0.3820666376</v>
      </c>
      <c r="AF181" s="57">
        <v>0.9485592657112326</v>
      </c>
      <c r="AG181" s="57">
        <f t="shared" si="12"/>
        <v>28.99114011</v>
      </c>
      <c r="AH181" s="57">
        <f>IF(UI!$D$19="Less efficient is fine",-0.479 + 0.0553*(AG181) + -0.000521*(AG181)^2,IF(UI!$D$19="More efficient the better",0.099 + -0.00591*(AG181) + 0.000429*(AG181)^2,0.0238*(AG181) + -0.238))</f>
        <v>0.4519891347</v>
      </c>
      <c r="AI181" s="57">
        <v>0.3869353666773896</v>
      </c>
      <c r="AJ181" s="57">
        <f t="shared" si="13"/>
        <v>26.75939846</v>
      </c>
      <c r="AK181" s="57">
        <f>IF(UI!$D$19="Less efficient is fine",-0.479 + 0.0553*(AJ181) + -0.000521*(AJ181)^2,IF(UI!$D$19="More efficient the better",0.099 + -0.00591*(AJ181) + 0.000429*(AJ181)^2,0.0238*(AJ181) + -0.238))</f>
        <v>0.3988736833</v>
      </c>
      <c r="AL181" s="57">
        <v>0.9084856219977333</v>
      </c>
      <c r="AM181" s="57">
        <f t="shared" si="14"/>
        <v>23.65178984</v>
      </c>
      <c r="AN181" s="57">
        <f>IF(UI!$D$19="Less efficient is fine",-0.479 + 0.0553*(AM181) + -0.000521*(AM181)^2,IF(UI!$D$19="More efficient the better",0.099 + -0.00591*(AM181) + 0.000429*(AM181)^2,0.0238*(AM181) + -0.238))</f>
        <v>0.3249125981</v>
      </c>
      <c r="AO181" s="57">
        <v>0.07587752874964249</v>
      </c>
      <c r="AP181" s="57">
        <f t="shared" si="15"/>
        <v>20.16867255</v>
      </c>
      <c r="AQ181" s="57">
        <f>IF(UI!$D$19="Less efficient is fine",-0.479 + 0.0553*(AP181) + -0.000521*(AP181)^2,IF(UI!$D$19="More efficient the better",0.099 + -0.00591*(AP181) + 0.000429*(AP181)^2,0.0238*(AP181) + -0.238))</f>
        <v>0.2420144066</v>
      </c>
      <c r="AR181" s="57">
        <v>0.5655247893294741</v>
      </c>
      <c r="AS181" s="57">
        <f t="shared" si="16"/>
        <v>23.92662296</v>
      </c>
      <c r="AT181" s="57">
        <f>IF(UI!$D$19="Less efficient is fine",-0.479 + 0.0553*(AS181) + -0.000521*(AS181)^2,IF(UI!$D$19="More efficient the better",0.099 + -0.00591*(AS181) + 0.000429*(AS181)^2,0.0238*(AS181) + -0.238))</f>
        <v>0.3314536264</v>
      </c>
      <c r="AU181" s="57">
        <v>0.7461929634477982</v>
      </c>
      <c r="AV181" s="57">
        <f t="shared" si="17"/>
        <v>23.13842545</v>
      </c>
      <c r="AW181" s="57">
        <f>IF(UI!$D$19="Less efficient is fine",-0.479 + 0.0553*(AV181) + -0.000521*(AV181)^2,IF(UI!$D$19="More efficient the better",0.099 + -0.00591*(AV181) + 0.000429*(AV181)^2,0.0238*(AV181) + -0.238))</f>
        <v>0.3126945258</v>
      </c>
      <c r="AX181" s="57">
        <v>0.3583949503087782</v>
      </c>
      <c r="AY181" s="57">
        <f t="shared" si="18"/>
        <v>26.80985505</v>
      </c>
      <c r="AZ181" s="57">
        <f>IF(UI!$D$19="Less efficient is fine",-0.479 + 0.0553*(AY181) + -0.000521*(AY181)^2,IF(UI!$D$19="More efficient the better",0.099 + -0.00591*(AY181) + 0.000429*(AY181)^2,0.0238*(AY181) + -0.238))</f>
        <v>0.4000745501</v>
      </c>
      <c r="BA181" s="57">
        <v>0.03793355543882282</v>
      </c>
      <c r="BB181" s="57">
        <f t="shared" si="19"/>
        <v>19.1017594</v>
      </c>
      <c r="BC181" s="57">
        <f>IF(UI!$D$19="Less efficient is fine",-0.479 + 0.0553*(BB181) + -0.000521*(BB181)^2,IF(UI!$D$19="More efficient the better",0.099 + -0.00591*(BB181) + 0.000429*(BB181)^2,0.0238*(BB181) + -0.238))</f>
        <v>0.2166218737</v>
      </c>
      <c r="BD181" s="57">
        <v>0.8231516441182778</v>
      </c>
      <c r="BE181" s="57">
        <f t="shared" si="20"/>
        <v>21.62229494</v>
      </c>
      <c r="BF181" s="57">
        <f>IF(UI!$D$19="Less efficient is fine",-0.479 + 0.0553*(BE181) + -0.000521*(BE181)^2,IF(UI!$D$19="More efficient the better",0.099 + -0.00591*(BE181) + 0.000429*(BE181)^2,0.0238*(BE181) + -0.238))</f>
        <v>0.2766106195</v>
      </c>
      <c r="BG181" s="57">
        <v>0.7853686744568457</v>
      </c>
      <c r="BH181" s="57">
        <f t="shared" si="21"/>
        <v>25.24778927</v>
      </c>
      <c r="BI181" s="57">
        <f>IF(UI!$D$19="Less efficient is fine",-0.479 + 0.0553*(BH181) + -0.000521*(BH181)^2,IF(UI!$D$19="More efficient the better",0.099 + -0.00591*(BH181) + 0.000429*(BH181)^2,0.0238*(BH181) + -0.238))</f>
        <v>0.3628973847</v>
      </c>
      <c r="BJ181" s="57">
        <v>0.8029421888955816</v>
      </c>
      <c r="BK181" s="57">
        <f t="shared" si="22"/>
        <v>14.96796957</v>
      </c>
      <c r="BL181" s="57">
        <f>IF(UI!$D$19="Less efficient is fine",-0.479 + 0.0553*(BK181) + -0.000521*(BK181)^2,IF(UI!$D$19="More efficient the better",0.099 + -0.00591*(BK181) + 0.000429*(BK181)^2,0.0238*(BK181) + -0.238))</f>
        <v>0.1182376757</v>
      </c>
      <c r="BM181" s="57">
        <v>0.680431334784121</v>
      </c>
      <c r="BN181" s="57">
        <f t="shared" si="23"/>
        <v>23.99076544</v>
      </c>
      <c r="BO181" s="57">
        <f>IF(UI!$D$19="Less efficient is fine",-0.479 + 0.0553*(BN181) + -0.000521*(BN181)^2,IF(UI!$D$19="More efficient the better",0.099 + -0.00591*(BN181) + 0.000429*(BN181)^2,0.0238*(BN181) + -0.238))</f>
        <v>0.3329802174</v>
      </c>
      <c r="BP181" s="57">
        <v>0.4004210332080421</v>
      </c>
      <c r="BQ181" s="57">
        <f t="shared" si="24"/>
        <v>24.02704008</v>
      </c>
      <c r="BR181" s="57">
        <f>IF(UI!$D$19="Less efficient is fine",-0.479 + 0.0553*(BQ181) + -0.000521*(BQ181)^2,IF(UI!$D$19="More efficient the better",0.099 + -0.00591*(BQ181) + 0.000429*(BQ181)^2,0.0238*(BQ181) + -0.238))</f>
        <v>0.333843554</v>
      </c>
      <c r="BS181" s="57">
        <v>0.4377975257340174</v>
      </c>
      <c r="BT181" s="57">
        <f t="shared" si="25"/>
        <v>23.3393309</v>
      </c>
      <c r="BU181" s="57">
        <f>IF(UI!$D$19="Less efficient is fine",-0.479 + 0.0553*(BT181) + -0.000521*(BT181)^2,IF(UI!$D$19="More efficient the better",0.099 + -0.00591*(BT181) + 0.000429*(BT181)^2,0.0238*(BT181) + -0.238))</f>
        <v>0.3174760755</v>
      </c>
      <c r="BV181" s="57">
        <v>0.6327205720343327</v>
      </c>
      <c r="BW181" s="57">
        <f t="shared" si="26"/>
        <v>13.87933814</v>
      </c>
      <c r="BX181" s="57">
        <f>IF(UI!$D$19="Less efficient is fine",-0.479 + 0.0553*(BW181) + -0.000521*(BW181)^2,IF(UI!$D$19="More efficient the better",0.099 + -0.00591*(BW181) + 0.000429*(BW181)^2,0.0238*(BW181) + -0.238))</f>
        <v>0.09232824764</v>
      </c>
      <c r="BY181" s="57">
        <v>0.45392242679330885</v>
      </c>
      <c r="BZ181" s="57">
        <f t="shared" si="27"/>
        <v>28.38202232</v>
      </c>
      <c r="CA181" s="57">
        <f>IF(UI!$D$19="Less efficient is fine",-0.479 + 0.0553*(BZ181) + -0.000521*(BZ181)^2,IF(UI!$D$19="More efficient the better",0.099 + -0.00591*(BZ181) + 0.000429*(BZ181)^2,0.0238*(BZ181) + -0.238))</f>
        <v>0.4374921312</v>
      </c>
      <c r="CB181" s="57">
        <v>0.5467842093191946</v>
      </c>
      <c r="CC181" s="57">
        <f t="shared" si="28"/>
        <v>20.00561183</v>
      </c>
      <c r="CD181" s="57">
        <f>IF(UI!$D$19="Less efficient is fine",-0.479 + 0.0553*(CC181) + -0.000521*(CC181)^2,IF(UI!$D$19="More efficient the better",0.099 + -0.00591*(CC181) + 0.000429*(CC181)^2,0.0238*(CC181) + -0.238))</f>
        <v>0.2381335614</v>
      </c>
      <c r="CE181" s="57">
        <v>0.30245691113224615</v>
      </c>
      <c r="CF181" s="57">
        <f t="shared" si="29"/>
        <v>16.94440515</v>
      </c>
      <c r="CG181" s="57">
        <f>IF(UI!$D$19="Less efficient is fine",-0.479 + 0.0553*(CF181) + -0.000521*(CF181)^2,IF(UI!$D$19="More efficient the better",0.099 + -0.00591*(CF181) + 0.000429*(CF181)^2,0.0238*(CF181) + -0.238))</f>
        <v>0.1652768426</v>
      </c>
      <c r="CH181" s="57">
        <v>0.49675042007247583</v>
      </c>
      <c r="CI181" s="57">
        <f t="shared" si="30"/>
        <v>17.49186281</v>
      </c>
      <c r="CJ181" s="57">
        <f>IF(UI!$D$19="Less efficient is fine",-0.479 + 0.0553*(CI181) + -0.000521*(CI181)^2,IF(UI!$D$19="More efficient the better",0.099 + -0.00591*(CI181) + 0.000429*(CI181)^2,0.0238*(CI181) + -0.238))</f>
        <v>0.1783063348</v>
      </c>
      <c r="CK181" s="57">
        <v>0.8731318774316116</v>
      </c>
      <c r="CL181" s="57">
        <f t="shared" si="31"/>
        <v>25.25668111</v>
      </c>
      <c r="CM181" s="57">
        <f>IF(UI!$D$19="Less efficient is fine",-0.479 + 0.0553*(CL181) + -0.000521*(CL181)^2,IF(UI!$D$19="More efficient the better",0.099 + -0.00591*(CL181) + 0.000429*(CL181)^2,0.0238*(CL181) + -0.238))</f>
        <v>0.3631090104</v>
      </c>
      <c r="CN181" s="57">
        <v>0.870760042322662</v>
      </c>
      <c r="CO181" s="57">
        <f t="shared" si="32"/>
        <v>26.0928189</v>
      </c>
      <c r="CP181" s="57">
        <f>IF(UI!$D$19="Less efficient is fine",-0.479 + 0.0553*(CO181) + -0.000521*(CO181)^2,IF(UI!$D$19="More efficient the better",0.099 + -0.00591*(CO181) + 0.000429*(CO181)^2,0.0238*(CO181) + -0.238))</f>
        <v>0.3830090898</v>
      </c>
      <c r="CQ181" s="57">
        <v>0.36239992835584756</v>
      </c>
      <c r="CR181" s="57">
        <f t="shared" si="33"/>
        <v>22.6824348</v>
      </c>
      <c r="CS181" s="57">
        <f>IF(UI!$D$19="Less efficient is fine",-0.479 + 0.0553*(CR181) + -0.000521*(CR181)^2,IF(UI!$D$19="More efficient the better",0.099 + -0.00591*(CR181) + 0.000429*(CR181)^2,0.0238*(CR181) + -0.238))</f>
        <v>0.3018419483</v>
      </c>
      <c r="CT181" s="57">
        <v>0.928630251970912</v>
      </c>
      <c r="CU181" s="57">
        <f t="shared" si="34"/>
        <v>19.36209355</v>
      </c>
      <c r="CV181" s="57">
        <f>IF(UI!$D$19="Less efficient is fine",-0.479 + 0.0553*(CU181) + -0.000521*(CU181)^2,IF(UI!$D$19="More efficient the better",0.099 + -0.00591*(CU181) + 0.000429*(CU181)^2,0.0238*(CU181) + -0.238))</f>
        <v>0.2228178265</v>
      </c>
      <c r="CW181" s="57">
        <v>0.3671429268823452</v>
      </c>
      <c r="CX181" s="57">
        <f t="shared" si="35"/>
        <v>26.85607165</v>
      </c>
      <c r="CY181" s="57">
        <f>IF(UI!$D$19="Less efficient is fine",-0.479 + 0.0553*(CX181) + -0.000521*(CX181)^2,IF(UI!$D$19="More efficient the better",0.099 + -0.00591*(CX181) + 0.000429*(CX181)^2,0.0238*(CX181) + -0.238))</f>
        <v>0.4011745052</v>
      </c>
      <c r="CZ181" s="57">
        <v>0.07720341512184559</v>
      </c>
      <c r="DA181" s="57">
        <f t="shared" si="36"/>
        <v>27.76825855</v>
      </c>
      <c r="DB181" s="57">
        <f>IF(UI!$D$19="Less efficient is fine",-0.479 + 0.0553*(DA181) + -0.000521*(DA181)^2,IF(UI!$D$19="Efficient",0.099 + -0.00591*(DA181) + 0.000429*(DA181)^2,0.0238*(DA181) + -0.238))</f>
        <v>0.4228845536</v>
      </c>
      <c r="DC181" s="57">
        <v>0.7091174953384459</v>
      </c>
      <c r="DD181" s="57">
        <f t="shared" si="37"/>
        <v>21.39451927</v>
      </c>
      <c r="DE181" s="57">
        <f>IF(UI!$D$19="Less efficient is fine",-0.479 + 0.0553*(DD181) + -0.000521*(DD181)^2,IF(UI!$D$19="More efficient the better",0.099 + -0.00591*(DD181) + 0.000429*(DD181)^2,0.0238*(DD181) + -0.238))</f>
        <v>0.2711895586</v>
      </c>
      <c r="DF181" s="57">
        <v>0.6605576251492831</v>
      </c>
      <c r="DG181" s="57">
        <f t="shared" si="38"/>
        <v>22.43731625</v>
      </c>
      <c r="DH181" s="57">
        <f>IF(UI!$D$19="Less efficient is fine",-0.479 + 0.0553*(DG181) + -0.000521*(DG181)^2,IF(UI!$D$19="More efficient the better",0.099 + -0.00591*(DG181) + 0.000429*(DG181)^2,0.0238*(DG181) + -0.238))</f>
        <v>0.2960081268</v>
      </c>
      <c r="DI181" s="57">
        <v>0.48971365314793414</v>
      </c>
      <c r="DJ181" s="57">
        <f t="shared" si="39"/>
        <v>31.95864079</v>
      </c>
      <c r="DK181" s="57">
        <f>IF(UI!$D$19="Less efficient is fine",-0.479 + 0.0553*(DJ181) + -0.000521*(DJ181)^2,IF(UI!$D$19="More efficient the better",0.099 + -0.00591*(DJ181) + 0.000429*(DJ181)^2,0.0238*(DJ181) + -0.238))</f>
        <v>0.5226156508</v>
      </c>
      <c r="DL181" s="57">
        <v>0.49203329515043603</v>
      </c>
      <c r="DM181" s="57">
        <f t="shared" si="40"/>
        <v>26.97600392</v>
      </c>
      <c r="DN181" s="57">
        <f>IF(UI!$D$19="Less efficient is fine",-0.479 + 0.0553*(DM181) + -0.000521*(DM181)^2,IF(UI!$D$19="More efficient the better",0.099 + -0.00591*(DM181) + 0.000429*(DM181)^2,0.0238*(DM181) + -0.238))</f>
        <v>0.4040288932</v>
      </c>
      <c r="DO181" s="57">
        <v>0.10040823099854423</v>
      </c>
      <c r="DP181" s="57">
        <f t="shared" si="41"/>
        <v>25.34437649</v>
      </c>
      <c r="DQ181" s="57">
        <f>IF(UI!$D$19="Less efficient is fine",-0.479 + 0.0553*(DP181) + -0.000521*(DP181)^2,IF(UI!$D$19="More efficient the better",0.099 + -0.00591*(DP181) + 0.000429*(DP181)^2,0.0238*(DP181) + -0.238))</f>
        <v>0.3651961606</v>
      </c>
      <c r="DR181" s="57">
        <v>0.5516721966094781</v>
      </c>
      <c r="DS181" s="57">
        <f t="shared" si="42"/>
        <v>21.71005371</v>
      </c>
      <c r="DT181" s="57">
        <f>IF(UI!$D$19="Less efficient is fine",-0.479 + 0.0553*(DS181) + -0.000521*(DS181)^2,IF(UI!$D$19="More efficient the better",0.099 + -0.00591*(DS181) + 0.000429*(DS181)^2,0.0238*(DS181) + -0.238))</f>
        <v>0.2786992782</v>
      </c>
      <c r="DU181" s="57">
        <v>0.9661677481462749</v>
      </c>
      <c r="DV181" s="57">
        <f t="shared" si="43"/>
        <v>26.35998048</v>
      </c>
      <c r="DW181" s="57">
        <f>IF(UI!$D$19="Less efficient is fine",-0.479 + 0.0553*(DV181) + -0.000521*(DV181)^2,IF(UI!$D$19="More efficient the better",0.099 + -0.00591*(DV181) + 0.000429*(DV181)^2,0.0238*(DV181) + -0.238))</f>
        <v>0.3893675355</v>
      </c>
      <c r="DX181" s="57">
        <v>0.46252145918427434</v>
      </c>
      <c r="DY181" s="99">
        <f t="shared" si="44"/>
        <v>31.80895758</v>
      </c>
      <c r="DZ181" s="57">
        <f>IF(UI!$D$19="Less efficient is fine",-0.479 + 0.0553*(DY181) + -0.000521*(DY181)^2,IF(UI!$D$19="More efficient the better",0.099 + -0.00591*(DY181) + 0.000429*(DY181)^2,0.0238*(DY181) + -0.238))</f>
        <v>0.5190531903</v>
      </c>
      <c r="EA181" s="57">
        <v>0.3109374141894319</v>
      </c>
      <c r="EB181" s="99">
        <f t="shared" si="45"/>
        <v>25.94295203</v>
      </c>
      <c r="EC181" s="57">
        <f>IF(UI!$D$19="Less efficient is fine",-0.479 + 0.0553*(EB181) + -0.000521*(EB181)^2,IF(UI!$D$19="More efficient the better",0.099 + -0.00591*(EB181) + 0.000429*(EB181)^2,0.0238*(EB181) + -0.238))</f>
        <v>0.3794422583</v>
      </c>
      <c r="ED181" s="57">
        <v>0.5393885785478367</v>
      </c>
      <c r="EE181" s="99">
        <f t="shared" si="46"/>
        <v>21.18776515</v>
      </c>
      <c r="EF181" s="57">
        <f>IF(UI!$D$19="Less efficient is fine",-0.479 + 0.0553*(EE181) + -0.000521*(EE181)^2,IF(UI!$D$19="More efficient the better",0.099 + -0.00591*(EE181) + 0.000429*(EE181)^2,0.0238*(EE181) + -0.238))</f>
        <v>0.2662688106</v>
      </c>
      <c r="EG181" s="57">
        <v>0.18612880945682975</v>
      </c>
      <c r="EH181" s="99">
        <f t="shared" si="47"/>
        <v>21.13545214</v>
      </c>
      <c r="EI181" s="57">
        <f>IF(UI!$D$19="Less efficient is fine",-0.479 + 0.0553*(EH181) + -0.000521*(EH181)^2,IF(UI!$D$19="More efficient the better",0.099 + -0.00591*(EH181) + 0.000429*(EH181)^2,0.0238*(EH181) + -0.238))</f>
        <v>0.2650237609</v>
      </c>
      <c r="EJ181" s="57">
        <v>0.7600691859760964</v>
      </c>
      <c r="EK181" s="99">
        <f t="shared" si="48"/>
        <v>18.92136214</v>
      </c>
      <c r="EL181" s="57">
        <f>IF(UI!$D$19="Less efficient is fine",-0.479 + 0.0553*(EK181) + -0.000521*(EK181)^2,IF(UI!$D$19="More efficient the better",0.099 + -0.00591*(EK181) + 0.000429*(EK181)^2,0.0238*(EK181) + -0.238))</f>
        <v>0.2123284189</v>
      </c>
      <c r="EM181" s="57">
        <v>0.07062327694415249</v>
      </c>
      <c r="EN181" s="99">
        <f t="shared" si="49"/>
        <v>19.75165565</v>
      </c>
      <c r="EO181" s="57">
        <f>IF(UI!$D$19="Less efficient is fine",-0.479 + 0.0553*(EN181) + -0.000521*(EN181)^2,IF(UI!$D$19="More efficient the better",0.099 + -0.00591*(EN181) + 0.000429*(EN181)^2,0.0238*(EN181) + -0.238))</f>
        <v>0.2320894045</v>
      </c>
      <c r="EP181" s="57">
        <v>0.23229753577280343</v>
      </c>
      <c r="EQ181" s="99">
        <f t="shared" si="50"/>
        <v>34.20176352</v>
      </c>
      <c r="ER181" s="57">
        <f>IF(UI!$D$19="Less efficient is fine",-0.479 + 0.0553*(EQ181) + -0.000521*(EQ181)^2,IF(UI!$D$19="More efficient the better",0.099 + -0.00591*(EQ181) + 0.000429*(EQ181)^2,0.0238*(EQ181) + -0.238))</f>
        <v>0.5760019717</v>
      </c>
      <c r="ES181" s="57">
        <v>0.46922078836988423</v>
      </c>
      <c r="ET181" s="99">
        <f t="shared" si="51"/>
        <v>20.45309791</v>
      </c>
      <c r="EU181" s="57">
        <f>IF(UI!$D$19="Less efficient is fine",-0.479 + 0.0553*(ET181) + -0.000521*(ET181)^2,IF(UI!$D$19="More efficient the better",0.099 + -0.00591*(ET181) + 0.000429*(ET181)^2,0.0238*(ET181) + -0.238))</f>
        <v>0.2487837304</v>
      </c>
      <c r="EV181" s="57">
        <v>0.9145442303304715</v>
      </c>
      <c r="EW181" s="99">
        <f t="shared" si="52"/>
        <v>21.0292835</v>
      </c>
      <c r="EX181" s="57">
        <f>IF(UI!$D$19="Less efficient is fine",-0.479 + 0.0553*(EW181) + -0.000521*(EW181)^2,IF(UI!$D$19="More efficient the better",0.099 + -0.00591*(EW181) + 0.000429*(EW181)^2,0.0238*(EW181) + -0.238))</f>
        <v>0.2624969474</v>
      </c>
      <c r="EY181" s="57">
        <v>0.24625593668565615</v>
      </c>
      <c r="EZ181" s="99">
        <f t="shared" si="53"/>
        <v>13.05268785</v>
      </c>
      <c r="FA181" s="57">
        <f>IF(UI!$D$19="Less efficient is fine",-0.479 + 0.0553*(EZ181) + -0.000521*(EZ181)^2,IF(UI!$D$19="More efficient the better",0.099 + -0.00591*(EZ181) + 0.000429*(EZ181)^2,0.0238*(EZ181) + -0.238))</f>
        <v>0.07265397089</v>
      </c>
      <c r="FB181" s="57">
        <v>0.03361971065339231</v>
      </c>
      <c r="FC181" s="99">
        <f t="shared" si="54"/>
        <v>10.38895848</v>
      </c>
      <c r="FD181" s="57">
        <f>IF(UI!$D$19="Less efficient is fine",-0.479 + 0.0553*(FC181) + -0.000521*(FC181)^2,IF(UI!$D$19="More efficient the better",0.099 + -0.00591*(FC181) + 0.000429*(FC181)^2,0.0238*(FC181) + -0.238))</f>
        <v>0.009257211787</v>
      </c>
      <c r="FE181" s="57">
        <v>0.32694944538795334</v>
      </c>
      <c r="FF181" s="57">
        <f t="shared" si="55"/>
        <v>37.10800186</v>
      </c>
      <c r="FG181" s="57">
        <f>IF(UI!$D$19="Less efficient is fine",-0.479 + 0.0553*(FF181) + -0.000521*(FF181)^2,IF(UI!$D$19="More efficient the better",0.099 + -0.00591*(FF181) + 0.000429*(FF181)^2,0.0238*(FF181) + -0.238))</f>
        <v>0.6451704444</v>
      </c>
    </row>
    <row r="182" ht="15.75" customHeight="1">
      <c r="A182" s="57">
        <f t="shared" si="1"/>
        <v>0.5621654985</v>
      </c>
      <c r="B182" s="57">
        <v>0.8462365466789343</v>
      </c>
      <c r="C182" s="57">
        <f t="shared" si="2"/>
        <v>31.47259457</v>
      </c>
      <c r="D182" s="57">
        <f>IF(UI!$D$19="Less efficient is fine",-0.479 + 0.0553*(C182) + -0.000521*(C182)^2,IF(UI!$D$19="More efficient the better",0.099 + -0.00591*(C182) + 0.000429*(C182)^2,0.0238*(C182) + -0.238))</f>
        <v>0.5110477507</v>
      </c>
      <c r="E182" s="57">
        <v>0.18186755423505052</v>
      </c>
      <c r="F182" s="57">
        <f t="shared" si="3"/>
        <v>23.01552279</v>
      </c>
      <c r="G182" s="57">
        <f>IF(UI!$D$19="Less efficient is fine",-0.479 + 0.0553*(F182) + -0.000521*(F182)^2,IF(UI!$D$19="More efficient the better",0.099 + -0.00591*(F182) + 0.000429*(F182)^2,0.0238*(F182) + -0.238))</f>
        <v>0.3097694425</v>
      </c>
      <c r="H182" s="57">
        <v>0.8860355692825965</v>
      </c>
      <c r="I182" s="57">
        <f t="shared" si="4"/>
        <v>31.63089916</v>
      </c>
      <c r="J182" s="57">
        <f>IF(UI!$D$19="Less efficient is fine",-0.479 + 0.0553*(I182) + -0.000521*(I182)^2,IF(UI!$D$19="More efficient the better",0.099 + -0.00591*(I182) + 0.000429*(I182)^2,0.0238*(I182) + -0.238))</f>
        <v>0.5148154</v>
      </c>
      <c r="K182" s="57">
        <v>0.409925220464025</v>
      </c>
      <c r="L182" s="99">
        <f t="shared" si="5"/>
        <v>20.71636779</v>
      </c>
      <c r="M182" s="57">
        <f>IF(UI!$D$19="Less efficient is fine",-0.479 + 0.0553*(L182) + -0.000521*(L182)^2,IF(UI!$D$19="More efficient the better",0.099 + -0.00591*(L182) + 0.000429*(L182)^2,0.0238*(L182) + -0.238))</f>
        <v>0.2550495534</v>
      </c>
      <c r="N182" s="57">
        <v>0.8380324797114114</v>
      </c>
      <c r="O182" s="57">
        <f t="shared" si="6"/>
        <v>24.78475635</v>
      </c>
      <c r="P182" s="57">
        <f>IF(UI!$D$19="Less efficient is fine",-0.479 + 0.0553*(O182) + -0.000521*(O182)^2,IF(UI!$D$19="More efficient the better",0.099 + -0.00591*(O182) + 0.000429*(O182)^2,0.0238*(O182) + -0.238))</f>
        <v>0.3518772012</v>
      </c>
      <c r="Q182" s="57">
        <v>0.9259903295564774</v>
      </c>
      <c r="R182" s="57">
        <f t="shared" si="7"/>
        <v>22.58583493</v>
      </c>
      <c r="S182" s="57">
        <f>IF(UI!$D$19="Less efficient is fine",-0.479 + 0.0553*(R182) + -0.000521*(R182)^2,IF(UI!$D$19="More efficient the better",0.099 + -0.00591*(R182) + 0.000429*(R182)^2,0.0238*(R182) + -0.238))</f>
        <v>0.2995428714</v>
      </c>
      <c r="T182" s="57">
        <v>0.5197357287422237</v>
      </c>
      <c r="U182" s="57">
        <f t="shared" si="8"/>
        <v>20.61266698</v>
      </c>
      <c r="V182" s="57">
        <f>IF(UI!$D$19="Less efficient is fine",-0.479 + 0.0553*(U182) + -0.000521*(U182)^2,IF(UI!$D$19="More efficient the better",0.099 + -0.00591*(U182) + 0.000429*(U182)^2,0.0238*(U182) + -0.238))</f>
        <v>0.2525814742</v>
      </c>
      <c r="W182" s="57">
        <v>0.45143409401142787</v>
      </c>
      <c r="X182" s="57">
        <f t="shared" si="9"/>
        <v>21.80077505</v>
      </c>
      <c r="Y182" s="57">
        <f>IF(UI!$D$19="Less efficient is fine",-0.479 + 0.0553*(X182) + -0.000521*(X182)^2,IF(UI!$D$19="More efficient the better",0.099 + -0.00591*(X182) + 0.000429*(X182)^2,0.0238*(X182) + -0.238))</f>
        <v>0.2808584463</v>
      </c>
      <c r="Z182" s="57">
        <v>0.8138660491927621</v>
      </c>
      <c r="AA182" s="57">
        <f t="shared" si="10"/>
        <v>23.61141054</v>
      </c>
      <c r="AB182" s="57">
        <f>IF(UI!$D$19="Less efficient is fine",-0.479 + 0.0553*(AA182) + -0.000521*(AA182)^2,IF(UI!$D$19="More efficient the better",0.099 + -0.00591*(AA182) + 0.000429*(AA182)^2,0.0238*(AA182) + -0.238))</f>
        <v>0.3239515709</v>
      </c>
      <c r="AC182" s="57">
        <v>0.7763514873474145</v>
      </c>
      <c r="AD182" s="57">
        <f t="shared" si="11"/>
        <v>24.87032218</v>
      </c>
      <c r="AE182" s="57">
        <f>IF(UI!$D$19="Less efficient is fine",-0.479 + 0.0553*(AD182) + -0.000521*(AD182)^2,IF(UI!$D$19="More efficient the better",0.099 + -0.00591*(AD182) + 0.000429*(AD182)^2,0.0238*(AD182) + -0.238))</f>
        <v>0.353913668</v>
      </c>
      <c r="AF182" s="57">
        <v>0.3933135652058911</v>
      </c>
      <c r="AG182" s="57">
        <f t="shared" si="12"/>
        <v>27.31405109</v>
      </c>
      <c r="AH182" s="57">
        <f>IF(UI!$D$19="Less efficient is fine",-0.479 + 0.0553*(AG182) + -0.000521*(AG182)^2,IF(UI!$D$19="More efficient the better",0.099 + -0.00591*(AG182) + 0.000429*(AG182)^2,0.0238*(AG182) + -0.238))</f>
        <v>0.412074416</v>
      </c>
      <c r="AI182" s="57">
        <v>0.30702589201309916</v>
      </c>
      <c r="AJ182" s="57">
        <f t="shared" si="13"/>
        <v>26.56722913</v>
      </c>
      <c r="AK182" s="57">
        <f>IF(UI!$D$19="Less efficient is fine",-0.479 + 0.0553*(AJ182) + -0.000521*(AJ182)^2,IF(UI!$D$19="More efficient the better",0.099 + -0.00591*(AJ182) + 0.000429*(AJ182)^2,0.0238*(AJ182) + -0.238))</f>
        <v>0.3943000532</v>
      </c>
      <c r="AL182" s="57">
        <v>0.6659077913037216</v>
      </c>
      <c r="AM182" s="57">
        <f t="shared" si="14"/>
        <v>20.6026337</v>
      </c>
      <c r="AN182" s="57">
        <f>IF(UI!$D$19="Less efficient is fine",-0.479 + 0.0553*(AM182) + -0.000521*(AM182)^2,IF(UI!$D$19="More efficient the better",0.099 + -0.00591*(AM182) + 0.000429*(AM182)^2,0.0238*(AM182) + -0.238))</f>
        <v>0.2523426821</v>
      </c>
      <c r="AO182" s="57">
        <v>0.5716002568024132</v>
      </c>
      <c r="AP182" s="57">
        <f t="shared" si="15"/>
        <v>17.48010864</v>
      </c>
      <c r="AQ182" s="57">
        <f>IF(UI!$D$19="Less efficient is fine",-0.479 + 0.0553*(AP182) + -0.000521*(AP182)^2,IF(UI!$D$19="More efficient the better",0.099 + -0.00591*(AP182) + 0.000429*(AP182)^2,0.0238*(AP182) + -0.238))</f>
        <v>0.1780265856</v>
      </c>
      <c r="AR182" s="57">
        <v>0.2304138287109908</v>
      </c>
      <c r="AS182" s="57">
        <f t="shared" si="16"/>
        <v>28.73363585</v>
      </c>
      <c r="AT182" s="57">
        <f>IF(UI!$D$19="Less efficient is fine",-0.479 + 0.0553*(AS182) + -0.000521*(AS182)^2,IF(UI!$D$19="More efficient the better",0.099 + -0.00591*(AS182) + 0.000429*(AS182)^2,0.0238*(AS182) + -0.238))</f>
        <v>0.4458605332</v>
      </c>
      <c r="AU182" s="57">
        <v>0.77332253154232</v>
      </c>
      <c r="AV182" s="57">
        <f t="shared" si="17"/>
        <v>23.51550539</v>
      </c>
      <c r="AW182" s="57">
        <f>IF(UI!$D$19="Less efficient is fine",-0.479 + 0.0553*(AV182) + -0.000521*(AV182)^2,IF(UI!$D$19="More efficient the better",0.099 + -0.00591*(AV182) + 0.000429*(AV182)^2,0.0238*(AV182) + -0.238))</f>
        <v>0.3216690282</v>
      </c>
      <c r="AX182" s="57">
        <v>0.38292670259102113</v>
      </c>
      <c r="AY182" s="57">
        <f t="shared" si="18"/>
        <v>26.93808728</v>
      </c>
      <c r="AZ182" s="57">
        <f>IF(UI!$D$19="Less efficient is fine",-0.479 + 0.0553*(AY182) + -0.000521*(AY182)^2,IF(UI!$D$19="More efficient the better",0.099 + -0.00591*(AY182) + 0.000429*(AY182)^2,0.0238*(AY182) + -0.238))</f>
        <v>0.4031264774</v>
      </c>
      <c r="BA182" s="57">
        <v>0.08435903531150235</v>
      </c>
      <c r="BB182" s="57">
        <f t="shared" si="19"/>
        <v>19.64301221</v>
      </c>
      <c r="BC182" s="57">
        <f>IF(UI!$D$19="Less efficient is fine",-0.479 + 0.0553*(BB182) + -0.000521*(BB182)^2,IF(UI!$D$19="More efficient the better",0.099 + -0.00591*(BB182) + 0.000429*(BB182)^2,0.0238*(BB182) + -0.238))</f>
        <v>0.2295036907</v>
      </c>
      <c r="BD182" s="57">
        <v>0.9188253154985667</v>
      </c>
      <c r="BE182" s="57">
        <f t="shared" si="20"/>
        <v>23.67909993</v>
      </c>
      <c r="BF182" s="57">
        <f>IF(UI!$D$19="Less efficient is fine",-0.479 + 0.0553*(BE182) + -0.000521*(BE182)^2,IF(UI!$D$19="More efficient the better",0.099 + -0.00591*(BE182) + 0.000429*(BE182)^2,0.0238*(BE182) + -0.238))</f>
        <v>0.3255625783</v>
      </c>
      <c r="BG182" s="57">
        <v>0.8123967613935866</v>
      </c>
      <c r="BH182" s="57">
        <f t="shared" si="21"/>
        <v>25.75231714</v>
      </c>
      <c r="BI182" s="57">
        <f>IF(UI!$D$19="Less efficient is fine",-0.479 + 0.0553*(BH182) + -0.000521*(BH182)^2,IF(UI!$D$19="More efficient the better",0.099 + -0.00591*(BH182) + 0.000429*(BH182)^2,0.0238*(BH182) + -0.238))</f>
        <v>0.374905148</v>
      </c>
      <c r="BJ182" s="57">
        <v>0.4647381681994578</v>
      </c>
      <c r="BK182" s="57">
        <f t="shared" si="22"/>
        <v>16.41023383</v>
      </c>
      <c r="BL182" s="57">
        <f>IF(UI!$D$19="Less efficient is fine",-0.479 + 0.0553*(BK182) + -0.000521*(BK182)^2,IF(UI!$D$19="More efficient the better",0.099 + -0.00591*(BK182) + 0.000429*(BK182)^2,0.0238*(BK182) + -0.238))</f>
        <v>0.1525635651</v>
      </c>
      <c r="BM182" s="57">
        <v>0.5996816984788461</v>
      </c>
      <c r="BN182" s="57">
        <f t="shared" si="23"/>
        <v>22.79733123</v>
      </c>
      <c r="BO182" s="57">
        <f>IF(UI!$D$19="Less efficient is fine",-0.479 + 0.0553*(BN182) + -0.000521*(BN182)^2,IF(UI!$D$19="More efficient the better",0.099 + -0.00591*(BN182) + 0.000429*(BN182)^2,0.0238*(BN182) + -0.238))</f>
        <v>0.3045764833</v>
      </c>
      <c r="BP182" s="57">
        <v>0.08545084735380226</v>
      </c>
      <c r="BQ182" s="57">
        <f t="shared" si="24"/>
        <v>21.86031162</v>
      </c>
      <c r="BR182" s="57">
        <f>IF(UI!$D$19="Less efficient is fine",-0.479 + 0.0553*(BQ182) + -0.000521*(BQ182)^2,IF(UI!$D$19="More efficient the better",0.099 + -0.00591*(BQ182) + 0.000429*(BQ182)^2,0.0238*(BQ182) + -0.238))</f>
        <v>0.2822754165</v>
      </c>
      <c r="BS182" s="57">
        <v>0.057171630187831224</v>
      </c>
      <c r="BT182" s="57">
        <f t="shared" si="25"/>
        <v>21.84536701</v>
      </c>
      <c r="BU182" s="57">
        <f>IF(UI!$D$19="Less efficient is fine",-0.479 + 0.0553*(BT182) + -0.000521*(BT182)^2,IF(UI!$D$19="More efficient the better",0.099 + -0.00591*(BT182) + 0.000429*(BT182)^2,0.0238*(BT182) + -0.238))</f>
        <v>0.2819197348</v>
      </c>
      <c r="BV182" s="57">
        <v>0.5144818519168769</v>
      </c>
      <c r="BW182" s="57">
        <f t="shared" si="26"/>
        <v>12.96275259</v>
      </c>
      <c r="BX182" s="57">
        <f>IF(UI!$D$19="Less efficient is fine",-0.479 + 0.0553*(BW182) + -0.000521*(BW182)^2,IF(UI!$D$19="More efficient the better",0.099 + -0.00591*(BW182) + 0.000429*(BW182)^2,0.0238*(BW182) + -0.238))</f>
        <v>0.07051351165</v>
      </c>
      <c r="BY182" s="57">
        <v>0.388023254092845</v>
      </c>
      <c r="BZ182" s="57">
        <f t="shared" si="27"/>
        <v>28.20233755</v>
      </c>
      <c r="CA182" s="57">
        <f>IF(UI!$D$19="Less efficient is fine",-0.479 + 0.0553*(BZ182) + -0.000521*(BZ182)^2,IF(UI!$D$19="More efficient the better",0.099 + -0.00591*(BZ182) + 0.000429*(BZ182)^2,0.0238*(BZ182) + -0.238))</f>
        <v>0.4332156336</v>
      </c>
      <c r="CB182" s="57">
        <v>0.6231641287662375</v>
      </c>
      <c r="CC182" s="57">
        <f t="shared" si="28"/>
        <v>20.79846337</v>
      </c>
      <c r="CD182" s="57">
        <f>IF(UI!$D$19="Less efficient is fine",-0.479 + 0.0553*(CC182) + -0.000521*(CC182)^2,IF(UI!$D$19="More efficient the better",0.099 + -0.00591*(CC182) + 0.000429*(CC182)^2,0.0238*(CC182) + -0.238))</f>
        <v>0.2570034283</v>
      </c>
      <c r="CE182" s="57">
        <v>0.9911120801366472</v>
      </c>
      <c r="CF182" s="57">
        <f t="shared" si="29"/>
        <v>19.11813097</v>
      </c>
      <c r="CG182" s="57">
        <f>IF(UI!$D$19="Less efficient is fine",-0.479 + 0.0553*(CF182) + -0.000521*(CF182)^2,IF(UI!$D$19="More efficient the better",0.099 + -0.00591*(CF182) + 0.000429*(CF182)^2,0.0238*(CF182) + -0.238))</f>
        <v>0.2170115171</v>
      </c>
      <c r="CH182" s="57">
        <v>0.30760809873190065</v>
      </c>
      <c r="CI182" s="57">
        <f t="shared" si="30"/>
        <v>16.96089297</v>
      </c>
      <c r="CJ182" s="57">
        <f>IF(UI!$D$19="Less efficient is fine",-0.479 + 0.0553*(CI182) + -0.000521*(CI182)^2,IF(UI!$D$19="More efficient the better",0.099 + -0.00591*(CI182) + 0.000429*(CI182)^2,0.0238*(CI182) + -0.238))</f>
        <v>0.1656692527</v>
      </c>
      <c r="CK182" s="57">
        <v>0.19515588259508188</v>
      </c>
      <c r="CL182" s="57">
        <f t="shared" si="31"/>
        <v>24.12374681</v>
      </c>
      <c r="CM182" s="57">
        <f>IF(UI!$D$19="Less efficient is fine",-0.479 + 0.0553*(CL182) + -0.000521*(CL182)^2,IF(UI!$D$19="More efficient the better",0.099 + -0.00591*(CL182) + 0.000429*(CL182)^2,0.0238*(CL182) + -0.238))</f>
        <v>0.3361451741</v>
      </c>
      <c r="CN182" s="57">
        <v>0.3435019857476903</v>
      </c>
      <c r="CO182" s="57">
        <f t="shared" si="32"/>
        <v>26.14428514</v>
      </c>
      <c r="CP182" s="57">
        <f>IF(UI!$D$19="Less efficient is fine",-0.479 + 0.0553*(CO182) + -0.000521*(CO182)^2,IF(UI!$D$19="More efficient the better",0.099 + -0.00591*(CO182) + 0.000429*(CO182)^2,0.0238*(CO182) + -0.238))</f>
        <v>0.3842339862</v>
      </c>
      <c r="CQ182" s="57">
        <v>0.6046364885287479</v>
      </c>
      <c r="CR182" s="57">
        <f t="shared" si="33"/>
        <v>18.89052584</v>
      </c>
      <c r="CS182" s="57">
        <f>IF(UI!$D$19="Less efficient is fine",-0.479 + 0.0553*(CR182) + -0.000521*(CR182)^2,IF(UI!$D$19="More efficient the better",0.099 + -0.00591*(CR182) + 0.000429*(CR182)^2,0.0238*(CR182) + -0.238))</f>
        <v>0.2115945151</v>
      </c>
      <c r="CT182" s="57">
        <v>0.2741314660138666</v>
      </c>
      <c r="CU182" s="57">
        <f t="shared" si="34"/>
        <v>18.85111948</v>
      </c>
      <c r="CV182" s="57">
        <f>IF(UI!$D$19="Less efficient is fine",-0.479 + 0.0553*(CU182) + -0.000521*(CU182)^2,IF(UI!$D$19="More efficient the better",0.099 + -0.00591*(CU182) + 0.000429*(CU182)^2,0.0238*(CU182) + -0.238))</f>
        <v>0.2106566436</v>
      </c>
      <c r="CW182" s="57">
        <v>0.16554163748982142</v>
      </c>
      <c r="CX182" s="57">
        <f t="shared" si="35"/>
        <v>25.58929263</v>
      </c>
      <c r="CY182" s="57">
        <f>IF(UI!$D$19="Less efficient is fine",-0.479 + 0.0553*(CX182) + -0.000521*(CX182)^2,IF(UI!$D$19="More efficient the better",0.099 + -0.00591*(CX182) + 0.000429*(CX182)^2,0.0238*(CX182) + -0.238))</f>
        <v>0.3710251646</v>
      </c>
      <c r="CZ182" s="57">
        <v>0.8439682297093156</v>
      </c>
      <c r="DA182" s="57">
        <f t="shared" si="36"/>
        <v>28.45548161</v>
      </c>
      <c r="DB182" s="57">
        <f>IF(UI!$D$19="Less efficient is fine",-0.479 + 0.0553*(DA182) + -0.000521*(DA182)^2,IF(UI!$D$19="Efficient",0.099 + -0.00591*(DA182) + 0.000429*(DA182)^2,0.0238*(DA182) + -0.238))</f>
        <v>0.4392404623</v>
      </c>
      <c r="DC182" s="57">
        <v>0.8030977105083782</v>
      </c>
      <c r="DD182" s="57">
        <f t="shared" si="37"/>
        <v>22.5653571</v>
      </c>
      <c r="DE182" s="57">
        <f>IF(UI!$D$19="Less efficient is fine",-0.479 + 0.0553*(DD182) + -0.000521*(DD182)^2,IF(UI!$D$19="More efficient the better",0.099 + -0.00591*(DD182) + 0.000429*(DD182)^2,0.0238*(DD182) + -0.238))</f>
        <v>0.299055499</v>
      </c>
      <c r="DF182" s="57">
        <v>0.883500785092929</v>
      </c>
      <c r="DG182" s="57">
        <f t="shared" si="38"/>
        <v>25.98364371</v>
      </c>
      <c r="DH182" s="57">
        <f>IF(UI!$D$19="Less efficient is fine",-0.479 + 0.0553*(DG182) + -0.000521*(DG182)^2,IF(UI!$D$19="More efficient the better",0.099 + -0.00591*(DG182) + 0.000429*(DG182)^2,0.0238*(DG182) + -0.238))</f>
        <v>0.3804107203</v>
      </c>
      <c r="DI182" s="57">
        <v>0.10826122912032465</v>
      </c>
      <c r="DJ182" s="57">
        <f t="shared" si="39"/>
        <v>29.86127895</v>
      </c>
      <c r="DK182" s="57">
        <f>IF(UI!$D$19="Less efficient is fine",-0.479 + 0.0553*(DJ182) + -0.000521*(DJ182)^2,IF(UI!$D$19="More efficient the better",0.099 + -0.00591*(DJ182) + 0.000429*(DJ182)^2,0.0238*(DJ182) + -0.238))</f>
        <v>0.472698439</v>
      </c>
      <c r="DL182" s="57">
        <v>0.8070151928373209</v>
      </c>
      <c r="DM182" s="57">
        <f t="shared" si="40"/>
        <v>24.40861924</v>
      </c>
      <c r="DN182" s="57">
        <f>IF(UI!$D$19="Less efficient is fine",-0.479 + 0.0553*(DM182) + -0.000521*(DM182)^2,IF(UI!$D$19="More efficient the better",0.099 + -0.00591*(DM182) + 0.000429*(DM182)^2,0.0238*(DM182) + -0.238))</f>
        <v>0.342925138</v>
      </c>
      <c r="DO182" s="57">
        <v>0.35038896681549014</v>
      </c>
      <c r="DP182" s="57">
        <f t="shared" si="41"/>
        <v>26.51137441</v>
      </c>
      <c r="DQ182" s="57">
        <f>IF(UI!$D$19="Less efficient is fine",-0.479 + 0.0553*(DP182) + -0.000521*(DP182)^2,IF(UI!$D$19="More efficient the better",0.099 + -0.00591*(DP182) + 0.000429*(DP182)^2,0.0238*(DP182) + -0.238))</f>
        <v>0.3929707108</v>
      </c>
      <c r="DR182" s="57">
        <v>0.572952937721701</v>
      </c>
      <c r="DS182" s="57">
        <f t="shared" si="42"/>
        <v>21.9332167</v>
      </c>
      <c r="DT182" s="57">
        <f>IF(UI!$D$19="Less efficient is fine",-0.479 + 0.0553*(DS182) + -0.000521*(DS182)^2,IF(UI!$D$19="More efficient the better",0.099 + -0.00591*(DS182) + 0.000429*(DS182)^2,0.0238*(DS182) + -0.238))</f>
        <v>0.2840105574</v>
      </c>
      <c r="DU182" s="57">
        <v>0.6266649013326652</v>
      </c>
      <c r="DV182" s="57">
        <f t="shared" si="43"/>
        <v>22.55205173</v>
      </c>
      <c r="DW182" s="57">
        <f>IF(UI!$D$19="Less efficient is fine",-0.479 + 0.0553*(DV182) + -0.000521*(DV182)^2,IF(UI!$D$19="More efficient the better",0.099 + -0.00591*(DV182) + 0.000429*(DV182)^2,0.0238*(DV182) + -0.238))</f>
        <v>0.2987388312</v>
      </c>
      <c r="DX182" s="57">
        <v>0.09293552914309611</v>
      </c>
      <c r="DY182" s="99">
        <f t="shared" si="44"/>
        <v>29.15563829</v>
      </c>
      <c r="DZ182" s="57">
        <f>IF(UI!$D$19="Less efficient is fine",-0.479 + 0.0553*(DY182) + -0.000521*(DY182)^2,IF(UI!$D$19="More efficient the better",0.099 + -0.00591*(DY182) + 0.000429*(DY182)^2,0.0238*(DY182) + -0.238))</f>
        <v>0.4559041914</v>
      </c>
      <c r="EA182" s="57">
        <v>0.5246697183577903</v>
      </c>
      <c r="EB182" s="99">
        <f t="shared" si="45"/>
        <v>20.67131181</v>
      </c>
      <c r="EC182" s="57">
        <f>IF(UI!$D$19="Less efficient is fine",-0.479 + 0.0553*(EB182) + -0.000521*(EB182)^2,IF(UI!$D$19="More efficient the better",0.099 + -0.00591*(EB182) + 0.000429*(EB182)^2,0.0238*(EB182) + -0.238))</f>
        <v>0.2539772211</v>
      </c>
      <c r="ED182" s="57">
        <v>0.3304461750384603</v>
      </c>
      <c r="EE182" s="99">
        <f t="shared" si="46"/>
        <v>26.03238215</v>
      </c>
      <c r="EF182" s="57">
        <f>IF(UI!$D$19="Less efficient is fine",-0.479 + 0.0553*(EE182) + -0.000521*(EE182)^2,IF(UI!$D$19="More efficient the better",0.099 + -0.00591*(EE182) + 0.000429*(EE182)^2,0.0238*(EE182) + -0.238))</f>
        <v>0.3815706951</v>
      </c>
      <c r="EG182" s="57">
        <v>0.5037263570805187</v>
      </c>
      <c r="EH182" s="99">
        <f t="shared" si="47"/>
        <v>17.15901031</v>
      </c>
      <c r="EI182" s="57">
        <f>IF(UI!$D$19="Less efficient is fine",-0.479 + 0.0553*(EH182) + -0.000521*(EH182)^2,IF(UI!$D$19="More efficient the better",0.099 + -0.00591*(EH182) + 0.000429*(EH182)^2,0.0238*(EH182) + -0.238))</f>
        <v>0.1703844453</v>
      </c>
      <c r="EJ182" s="57">
        <v>0.6468214011970561</v>
      </c>
      <c r="EK182" s="99">
        <f t="shared" si="48"/>
        <v>17.83828763</v>
      </c>
      <c r="EL182" s="57">
        <f>IF(UI!$D$19="Less efficient is fine",-0.479 + 0.0553*(EK182) + -0.000521*(EK182)^2,IF(UI!$D$19="More efficient the better",0.099 + -0.00591*(EK182) + 0.000429*(EK182)^2,0.0238*(EK182) + -0.238))</f>
        <v>0.1865512455</v>
      </c>
      <c r="EM182" s="57">
        <v>0.6809135839814494</v>
      </c>
      <c r="EN182" s="99">
        <f t="shared" si="49"/>
        <v>17.82281361</v>
      </c>
      <c r="EO182" s="57">
        <f>IF(UI!$D$19="Less efficient is fine",-0.479 + 0.0553*(EN182) + -0.000521*(EN182)^2,IF(UI!$D$19="More efficient the better",0.099 + -0.00591*(EN182) + 0.000429*(EN182)^2,0.0238*(EN182) + -0.238))</f>
        <v>0.1861829639</v>
      </c>
      <c r="EP182" s="57">
        <v>0.43733460390698675</v>
      </c>
      <c r="EQ182" s="99">
        <f t="shared" si="50"/>
        <v>37.62570644</v>
      </c>
      <c r="ER182" s="57">
        <f>IF(UI!$D$19="Less efficient is fine",-0.479 + 0.0553*(EQ182) + -0.000521*(EQ182)^2,IF(UI!$D$19="More efficient the better",0.099 + -0.00591*(EQ182) + 0.000429*(EQ182)^2,0.0238*(EQ182) + -0.238))</f>
        <v>0.6574918133</v>
      </c>
      <c r="ES182" s="57">
        <v>0.3654828983843179</v>
      </c>
      <c r="ET182" s="99">
        <f t="shared" si="51"/>
        <v>20.28244807</v>
      </c>
      <c r="EU182" s="57">
        <f>IF(UI!$D$19="Less efficient is fine",-0.479 + 0.0553*(ET182) + -0.000521*(ET182)^2,IF(UI!$D$19="More efficient the better",0.099 + -0.00591*(ET182) + 0.000429*(ET182)^2,0.0238*(ET182) + -0.238))</f>
        <v>0.244722264</v>
      </c>
      <c r="EV182" s="57">
        <v>0.16588546377577684</v>
      </c>
      <c r="EW182" s="99">
        <f t="shared" si="52"/>
        <v>18.59198019</v>
      </c>
      <c r="EX182" s="57">
        <f>IF(UI!$D$19="Less efficient is fine",-0.479 + 0.0553*(EW182) + -0.000521*(EW182)^2,IF(UI!$D$19="More efficient the better",0.099 + -0.00591*(EW182) + 0.000429*(EW182)^2,0.0238*(EW182) + -0.238))</f>
        <v>0.2044891284</v>
      </c>
      <c r="EY182" s="57">
        <v>0.024902082207239107</v>
      </c>
      <c r="EZ182" s="99">
        <f t="shared" si="53"/>
        <v>12.3347527</v>
      </c>
      <c r="FA182" s="57">
        <f>IF(UI!$D$19="Less efficient is fine",-0.479 + 0.0553*(EZ182) + -0.000521*(EZ182)^2,IF(UI!$D$19="More efficient the better",0.099 + -0.00591*(EZ182) + 0.000429*(EZ182)^2,0.0238*(EZ182) + -0.238))</f>
        <v>0.05556711425</v>
      </c>
      <c r="FB182" s="57">
        <v>0.09146192219710303</v>
      </c>
      <c r="FC182" s="99">
        <f t="shared" si="54"/>
        <v>10.64154396</v>
      </c>
      <c r="FD182" s="57">
        <f>IF(UI!$D$19="Less efficient is fine",-0.479 + 0.0553*(FC182) + -0.000521*(FC182)^2,IF(UI!$D$19="More efficient the better",0.099 + -0.00591*(FC182) + 0.000429*(FC182)^2,0.0238*(FC182) + -0.238))</f>
        <v>0.0152687462</v>
      </c>
      <c r="FE182" s="57">
        <v>0.39050506829121</v>
      </c>
      <c r="FF182" s="57">
        <f t="shared" si="55"/>
        <v>38.04684724</v>
      </c>
      <c r="FG182" s="57">
        <f>IF(UI!$D$19="Less efficient is fine",-0.479 + 0.0553*(FF182) + -0.000521*(FF182)^2,IF(UI!$D$19="More efficient the better",0.099 + -0.00591*(FF182) + 0.000429*(FF182)^2,0.0238*(FF182) + -0.238))</f>
        <v>0.6675149642</v>
      </c>
    </row>
    <row r="183" ht="15.75" customHeight="1">
      <c r="A183" s="57">
        <f t="shared" si="1"/>
        <v>0.792304358</v>
      </c>
      <c r="B183" s="57">
        <v>0.6665941058832092</v>
      </c>
      <c r="C183" s="57">
        <f t="shared" si="2"/>
        <v>27.91577373</v>
      </c>
      <c r="D183" s="57">
        <f>IF(UI!$D$19="Less efficient is fine",-0.479 + 0.0553*(C183) + -0.000521*(C183)^2,IF(UI!$D$19="More efficient the better",0.099 + -0.00591*(C183) + 0.000429*(C183)^2,0.0238*(C183) + -0.238))</f>
        <v>0.4263954148</v>
      </c>
      <c r="E183" s="57">
        <v>0.5752014906838496</v>
      </c>
      <c r="F183" s="57">
        <f t="shared" si="3"/>
        <v>19.69467966</v>
      </c>
      <c r="G183" s="57">
        <f>IF(UI!$D$19="Less efficient is fine",-0.479 + 0.0553*(F183) + -0.000521*(F183)^2,IF(UI!$D$19="More efficient the better",0.099 + -0.00591*(F183) + 0.000429*(F183)^2,0.0238*(F183) + -0.238))</f>
        <v>0.2307333759</v>
      </c>
      <c r="H183" s="57">
        <v>0.8656191271012071</v>
      </c>
      <c r="I183" s="57">
        <f t="shared" si="4"/>
        <v>31.2556564</v>
      </c>
      <c r="J183" s="57">
        <f>IF(UI!$D$19="Less efficient is fine",-0.479 + 0.0553*(I183) + -0.000521*(I183)^2,IF(UI!$D$19="More efficient the better",0.099 + -0.00591*(I183) + 0.000429*(I183)^2,0.0238*(I183) + -0.238))</f>
        <v>0.5058846223</v>
      </c>
      <c r="K183" s="57">
        <v>0.12205779271109007</v>
      </c>
      <c r="L183" s="99">
        <f t="shared" si="5"/>
        <v>19.48224164</v>
      </c>
      <c r="M183" s="57">
        <f>IF(UI!$D$19="Less efficient is fine",-0.479 + 0.0553*(L183) + -0.000521*(L183)^2,IF(UI!$D$19="More efficient the better",0.099 + -0.00591*(L183) + 0.000429*(L183)^2,0.0238*(L183) + -0.238))</f>
        <v>0.2256773509</v>
      </c>
      <c r="N183" s="57">
        <v>0.08658693447799337</v>
      </c>
      <c r="O183" s="57">
        <f t="shared" si="6"/>
        <v>23.8726374</v>
      </c>
      <c r="P183" s="57">
        <f>IF(UI!$D$19="Less efficient is fine",-0.479 + 0.0553*(O183) + -0.000521*(O183)^2,IF(UI!$D$19="More efficient the better",0.099 + -0.00591*(O183) + 0.000429*(O183)^2,0.0238*(O183) + -0.238))</f>
        <v>0.3301687702</v>
      </c>
      <c r="Q183" s="57">
        <v>0.6601079514001587</v>
      </c>
      <c r="R183" s="57">
        <f t="shared" si="7"/>
        <v>18.68337526</v>
      </c>
      <c r="S183" s="57">
        <f>IF(UI!$D$19="Less efficient is fine",-0.479 + 0.0553*(R183) + -0.000521*(R183)^2,IF(UI!$D$19="More efficient the better",0.099 + -0.00591*(R183) + 0.000429*(R183)^2,0.0238*(R183) + -0.238))</f>
        <v>0.2066643311</v>
      </c>
      <c r="T183" s="57">
        <v>0.3460350513554761</v>
      </c>
      <c r="U183" s="57">
        <f t="shared" si="8"/>
        <v>26.15953754</v>
      </c>
      <c r="V183" s="57">
        <f>IF(UI!$D$19="Less efficient is fine",-0.479 + 0.0553*(U183) + -0.000521*(U183)^2,IF(UI!$D$19="More efficient the better",0.099 + -0.00591*(U183) + 0.000429*(U183)^2,0.0238*(U183) + -0.238))</f>
        <v>0.3845969935</v>
      </c>
      <c r="W183" s="57">
        <v>0.11506072669235679</v>
      </c>
      <c r="X183" s="57">
        <f t="shared" si="9"/>
        <v>19.91883904</v>
      </c>
      <c r="Y183" s="57">
        <f>IF(UI!$D$19="Less efficient is fine",-0.479 + 0.0553*(X183) + -0.000521*(X183)^2,IF(UI!$D$19="More efficient the better",0.099 + -0.00591*(X183) + 0.000429*(X183)^2,0.0238*(X183) + -0.238))</f>
        <v>0.2360683691</v>
      </c>
      <c r="Z183" s="57">
        <v>0.9492059523151726</v>
      </c>
      <c r="AA183" s="57">
        <f t="shared" si="10"/>
        <v>26.1850628</v>
      </c>
      <c r="AB183" s="57">
        <f>IF(UI!$D$19="Less efficient is fine",-0.479 + 0.0553*(AA183) + -0.000521*(AA183)^2,IF(UI!$D$19="More efficient the better",0.099 + -0.00591*(AA183) + 0.000429*(AA183)^2,0.0238*(AA183) + -0.238))</f>
        <v>0.3852044946</v>
      </c>
      <c r="AC183" s="57">
        <v>0.2815954710014934</v>
      </c>
      <c r="AD183" s="57">
        <f t="shared" si="11"/>
        <v>27.25138146</v>
      </c>
      <c r="AE183" s="57">
        <f>IF(UI!$D$19="Less efficient is fine",-0.479 + 0.0553*(AD183) + -0.000521*(AD183)^2,IF(UI!$D$19="More efficient the better",0.099 + -0.00591*(AD183) + 0.000429*(AD183)^2,0.0238*(AD183) + -0.238))</f>
        <v>0.4105828787</v>
      </c>
      <c r="AF183" s="57">
        <v>0.13221808530501822</v>
      </c>
      <c r="AG183" s="57">
        <f t="shared" si="12"/>
        <v>29.29194858</v>
      </c>
      <c r="AH183" s="57">
        <f>IF(UI!$D$19="Less efficient is fine",-0.479 + 0.0553*(AG183) + -0.000521*(AG183)^2,IF(UI!$D$19="More efficient the better",0.099 + -0.00591*(AG183) + 0.000429*(AG183)^2,0.0238*(AG183) + -0.238))</f>
        <v>0.4591483763</v>
      </c>
      <c r="AI183" s="57">
        <v>0.8964134111135177</v>
      </c>
      <c r="AJ183" s="57">
        <f t="shared" si="13"/>
        <v>25.65525014</v>
      </c>
      <c r="AK183" s="57">
        <f>IF(UI!$D$19="Less efficient is fine",-0.479 + 0.0553*(AJ183) + -0.000521*(AJ183)^2,IF(UI!$D$19="More efficient the better",0.099 + -0.00591*(AJ183) + 0.000429*(AJ183)^2,0.0238*(AJ183) + -0.238))</f>
        <v>0.3725949534</v>
      </c>
      <c r="AL183" s="57">
        <v>0.40916121394581706</v>
      </c>
      <c r="AM183" s="57">
        <f t="shared" si="14"/>
        <v>24.26152939</v>
      </c>
      <c r="AN183" s="57">
        <f>IF(UI!$D$19="Less efficient is fine",-0.479 + 0.0553*(AM183) + -0.000521*(AM183)^2,IF(UI!$D$19="More efficient the better",0.099 + -0.00591*(AM183) + 0.000429*(AM183)^2,0.0238*(AM183) + -0.238))</f>
        <v>0.3394243994</v>
      </c>
      <c r="AO183" s="57">
        <v>0.020317466325529</v>
      </c>
      <c r="AP183" s="57">
        <f t="shared" si="15"/>
        <v>19.60474325</v>
      </c>
      <c r="AQ183" s="57">
        <f>IF(UI!$D$19="Less efficient is fine",-0.479 + 0.0553*(AP183) + -0.000521*(AP183)^2,IF(UI!$D$19="More efficient the better",0.099 + -0.00591*(AP183) + 0.000429*(AP183)^2,0.0238*(AP183) + -0.238))</f>
        <v>0.2285928893</v>
      </c>
      <c r="AR183" s="57">
        <v>0.9400499971614168</v>
      </c>
      <c r="AS183" s="57">
        <f t="shared" si="16"/>
        <v>31.51522286</v>
      </c>
      <c r="AT183" s="57">
        <f>IF(UI!$D$19="Less efficient is fine",-0.479 + 0.0553*(AS183) + -0.000521*(AS183)^2,IF(UI!$D$19="More efficient the better",0.099 + -0.00591*(AS183) + 0.000429*(AS183)^2,0.0238*(AS183) + -0.238))</f>
        <v>0.5120623042</v>
      </c>
      <c r="AU183" s="57">
        <v>0.18001557019532544</v>
      </c>
      <c r="AV183" s="57">
        <f t="shared" si="17"/>
        <v>25.10009082</v>
      </c>
      <c r="AW183" s="57">
        <f>IF(UI!$D$19="Less efficient is fine",-0.479 + 0.0553*(AV183) + -0.000521*(AV183)^2,IF(UI!$D$19="More efficient the better",0.099 + -0.00591*(AV183) + 0.000429*(AV183)^2,0.0238*(AV183) + -0.238))</f>
        <v>0.3593821616</v>
      </c>
      <c r="AX183" s="57">
        <v>0.9486844213214582</v>
      </c>
      <c r="AY183" s="57">
        <f t="shared" si="18"/>
        <v>28.43620908</v>
      </c>
      <c r="AZ183" s="57">
        <f>IF(UI!$D$19="Less efficient is fine",-0.479 + 0.0553*(AY183) + -0.000521*(AY183)^2,IF(UI!$D$19="More efficient the better",0.099 + -0.00591*(AY183) + 0.000429*(AY183)^2,0.0238*(AY183) + -0.238))</f>
        <v>0.4387817761</v>
      </c>
      <c r="BA183" s="57">
        <v>0.05593896594385672</v>
      </c>
      <c r="BB183" s="57">
        <f t="shared" si="19"/>
        <v>19.33792635</v>
      </c>
      <c r="BC183" s="57">
        <f>IF(UI!$D$19="Less efficient is fine",-0.479 + 0.0553*(BB183) + -0.000521*(BB183)^2,IF(UI!$D$19="More efficient the better",0.099 + -0.00591*(BB183) + 0.000429*(BB183)^2,0.0238*(BB183) + -0.238))</f>
        <v>0.2222426471</v>
      </c>
      <c r="BD183" s="57">
        <v>0.9331788984772326</v>
      </c>
      <c r="BE183" s="57">
        <f t="shared" si="20"/>
        <v>24.07968709</v>
      </c>
      <c r="BF183" s="57">
        <f>IF(UI!$D$19="Less efficient is fine",-0.479 + 0.0553*(BE183) + -0.000521*(BE183)^2,IF(UI!$D$19="More efficient the better",0.099 + -0.00591*(BE183) + 0.000429*(BE183)^2,0.0238*(BE183) + -0.238))</f>
        <v>0.3350965526</v>
      </c>
      <c r="BG183" s="57">
        <v>0.3876398926864336</v>
      </c>
      <c r="BH183" s="57">
        <f t="shared" si="21"/>
        <v>27.40249868</v>
      </c>
      <c r="BI183" s="57">
        <f>IF(UI!$D$19="Less efficient is fine",-0.479 + 0.0553*(BH183) + -0.000521*(BH183)^2,IF(UI!$D$19="More efficient the better",0.099 + -0.00591*(BH183) + 0.000429*(BH183)^2,0.0238*(BH183) + -0.238))</f>
        <v>0.4141794686</v>
      </c>
      <c r="BJ183" s="57">
        <v>0.5626588170986118</v>
      </c>
      <c r="BK183" s="57">
        <f t="shared" si="22"/>
        <v>12.99328313</v>
      </c>
      <c r="BL183" s="57">
        <f>IF(UI!$D$19="Less efficient is fine",-0.479 + 0.0553*(BK183) + -0.000521*(BK183)^2,IF(UI!$D$19="More efficient the better",0.099 + -0.00591*(BK183) + 0.000429*(BK183)^2,0.0238*(BK183) + -0.238))</f>
        <v>0.07124013843</v>
      </c>
      <c r="BM183" s="57">
        <v>0.18764253789399155</v>
      </c>
      <c r="BN183" s="57">
        <f t="shared" si="23"/>
        <v>26.36932835</v>
      </c>
      <c r="BO183" s="57">
        <f>IF(UI!$D$19="Less efficient is fine",-0.479 + 0.0553*(BN183) + -0.000521*(BN183)^2,IF(UI!$D$19="More efficient the better",0.099 + -0.00591*(BN183) + 0.000429*(BN183)^2,0.0238*(BN183) + -0.238))</f>
        <v>0.3895900148</v>
      </c>
      <c r="BP183" s="57">
        <v>0.9197051352511096</v>
      </c>
      <c r="BQ183" s="57">
        <f t="shared" si="24"/>
        <v>24.79226692</v>
      </c>
      <c r="BR183" s="57">
        <f>IF(UI!$D$19="Less efficient is fine",-0.479 + 0.0553*(BQ183) + -0.000521*(BQ183)^2,IF(UI!$D$19="More efficient the better",0.099 + -0.00591*(BQ183) + 0.000429*(BQ183)^2,0.0238*(BQ183) + -0.238))</f>
        <v>0.3520559527</v>
      </c>
      <c r="BS183" s="57">
        <v>0.23810365582232795</v>
      </c>
      <c r="BT183" s="57">
        <f t="shared" si="25"/>
        <v>22.72519439</v>
      </c>
      <c r="BU183" s="57">
        <f>IF(UI!$D$19="Less efficient is fine",-0.479 + 0.0553*(BT183) + -0.000521*(BT183)^2,IF(UI!$D$19="More efficient the better",0.099 + -0.00591*(BT183) + 0.000429*(BT183)^2,0.0238*(BT183) + -0.238))</f>
        <v>0.3028596266</v>
      </c>
      <c r="BV183" s="57">
        <v>0.04045858431217575</v>
      </c>
      <c r="BW183" s="57">
        <f t="shared" si="26"/>
        <v>14.8533783</v>
      </c>
      <c r="BX183" s="57">
        <f>IF(UI!$D$19="Less efficient is fine",-0.479 + 0.0553*(BW183) + -0.000521*(BW183)^2,IF(UI!$D$19="More efficient the better",0.099 + -0.00591*(BW183) + 0.000429*(BW183)^2,0.0238*(BW183) + -0.238))</f>
        <v>0.1155104035</v>
      </c>
      <c r="BY183" s="57">
        <v>0.5740117505187832</v>
      </c>
      <c r="BZ183" s="57">
        <f t="shared" si="27"/>
        <v>23.20876611</v>
      </c>
      <c r="CA183" s="57">
        <f>IF(UI!$D$19="Less efficient is fine",-0.479 + 0.0553*(BZ183) + -0.000521*(BZ183)^2,IF(UI!$D$19="More efficient the better",0.099 + -0.00591*(BZ183) + 0.000429*(BZ183)^2,0.0238*(BZ183) + -0.238))</f>
        <v>0.3143686334</v>
      </c>
      <c r="CB183" s="57">
        <v>0.14803982080753508</v>
      </c>
      <c r="CC183" s="57">
        <f t="shared" si="28"/>
        <v>23.90446203</v>
      </c>
      <c r="CD183" s="57">
        <f>IF(UI!$D$19="Less efficient is fine",-0.479 + 0.0553*(CC183) + -0.000521*(CC183)^2,IF(UI!$D$19="More efficient the better",0.099 + -0.00591*(CC183) + 0.000429*(CC183)^2,0.0238*(CC183) + -0.238))</f>
        <v>0.3309261962</v>
      </c>
      <c r="CE183" s="57">
        <v>0.9640245423622099</v>
      </c>
      <c r="CF183" s="57">
        <f t="shared" si="29"/>
        <v>18.22578115</v>
      </c>
      <c r="CG183" s="57">
        <f>IF(UI!$D$19="Less efficient is fine",-0.479 + 0.0553*(CF183) + -0.000521*(CF183)^2,IF(UI!$D$19="More efficient the better",0.099 + -0.00591*(CF183) + 0.000429*(CF183)^2,0.0238*(CF183) + -0.238))</f>
        <v>0.1957735913</v>
      </c>
      <c r="CH183" s="57">
        <v>0.3653604001663622</v>
      </c>
      <c r="CI183" s="57">
        <f t="shared" si="30"/>
        <v>17.13705522</v>
      </c>
      <c r="CJ183" s="57">
        <f>IF(UI!$D$19="Less efficient is fine",-0.479 + 0.0553*(CI183) + -0.000521*(CI183)^2,IF(UI!$D$19="More efficient the better",0.099 + -0.00591*(CI183) + 0.000429*(CI183)^2,0.0238*(CI183) + -0.238))</f>
        <v>0.1698619142</v>
      </c>
      <c r="CK183" s="57">
        <v>0.7162004038521443</v>
      </c>
      <c r="CL183" s="57">
        <f t="shared" si="31"/>
        <v>22.41001193</v>
      </c>
      <c r="CM183" s="57">
        <f>IF(UI!$D$19="Less efficient is fine",-0.479 + 0.0553*(CL183) + -0.000521*(CL183)^2,IF(UI!$D$19="More efficient the better",0.099 + -0.00591*(CL183) + 0.000429*(CL183)^2,0.0238*(CL183) + -0.238))</f>
        <v>0.295358284</v>
      </c>
      <c r="CN183" s="57">
        <v>0.9975434383127416</v>
      </c>
      <c r="CO183" s="57">
        <f t="shared" si="32"/>
        <v>31.18558508</v>
      </c>
      <c r="CP183" s="57">
        <f>IF(UI!$D$19="Less efficient is fine",-0.479 + 0.0553*(CO183) + -0.000521*(CO183)^2,IF(UI!$D$19="More efficient the better",0.099 + -0.00591*(CO183) + 0.000429*(CO183)^2,0.0238*(CO183) + -0.238))</f>
        <v>0.504216925</v>
      </c>
      <c r="CQ183" s="57">
        <v>0.5130131825433071</v>
      </c>
      <c r="CR183" s="57">
        <f t="shared" si="33"/>
        <v>17.78010284</v>
      </c>
      <c r="CS183" s="57">
        <f>IF(UI!$D$19="Less efficient is fine",-0.479 + 0.0553*(CR183) + -0.000521*(CR183)^2,IF(UI!$D$19="More efficient the better",0.099 + -0.00591*(CR183) + 0.000429*(CR183)^2,0.0238*(CR183) + -0.238))</f>
        <v>0.1851664476</v>
      </c>
      <c r="CT183" s="57">
        <v>0.8991921349431954</v>
      </c>
      <c r="CU183" s="57">
        <f t="shared" si="34"/>
        <v>18.86491358</v>
      </c>
      <c r="CV183" s="57">
        <f>IF(UI!$D$19="Less efficient is fine",-0.479 + 0.0553*(CU183) + -0.000521*(CU183)^2,IF(UI!$D$19="More efficient the better",0.099 + -0.00591*(CU183) + 0.000429*(CU183)^2,0.0238*(CU183) + -0.238))</f>
        <v>0.2109849433</v>
      </c>
      <c r="CW183" s="57">
        <v>0.25856048950308064</v>
      </c>
      <c r="CX183" s="57">
        <f t="shared" si="35"/>
        <v>26.23600059</v>
      </c>
      <c r="CY183" s="57">
        <f>IF(UI!$D$19="Less efficient is fine",-0.479 + 0.0553*(CX183) + -0.000521*(CX183)^2,IF(UI!$D$19="More efficient the better",0.099 + -0.00591*(CX183) + 0.000429*(CX183)^2,0.0238*(CX183) + -0.238))</f>
        <v>0.3864168141</v>
      </c>
      <c r="CZ183" s="57">
        <v>0.8868972001343733</v>
      </c>
      <c r="DA183" s="57">
        <f t="shared" si="36"/>
        <v>29.42804177</v>
      </c>
      <c r="DB183" s="57">
        <f>IF(UI!$D$19="Less efficient is fine",-0.479 + 0.0553*(DA183) + -0.000521*(DA183)^2,IF(UI!$D$19="Efficient",0.099 + -0.00591*(DA183) + 0.000429*(DA183)^2,0.0238*(DA183) + -0.238))</f>
        <v>0.462387394</v>
      </c>
      <c r="DC183" s="57">
        <v>0.2927269344113972</v>
      </c>
      <c r="DD183" s="57">
        <f t="shared" si="37"/>
        <v>24.29544872</v>
      </c>
      <c r="DE183" s="57">
        <f>IF(UI!$D$19="Less efficient is fine",-0.479 + 0.0553*(DD183) + -0.000521*(DD183)^2,IF(UI!$D$19="More efficient the better",0.099 + -0.00591*(DD183) + 0.000429*(DD183)^2,0.0238*(DD183) + -0.238))</f>
        <v>0.3402316795</v>
      </c>
      <c r="DF183" s="57">
        <v>0.7187066914779748</v>
      </c>
      <c r="DG183" s="57">
        <f t="shared" si="38"/>
        <v>23.20517129</v>
      </c>
      <c r="DH183" s="57">
        <f>IF(UI!$D$19="Less efficient is fine",-0.479 + 0.0553*(DG183) + -0.000521*(DG183)^2,IF(UI!$D$19="More efficient the better",0.099 + -0.00591*(DG183) + 0.000429*(DG183)^2,0.0238*(DG183) + -0.238))</f>
        <v>0.3142830767</v>
      </c>
      <c r="DI183" s="57">
        <v>0.899389725559243</v>
      </c>
      <c r="DJ183" s="57">
        <f t="shared" si="39"/>
        <v>30.92494037</v>
      </c>
      <c r="DK183" s="57">
        <f>IF(UI!$D$19="Less efficient is fine",-0.479 + 0.0553*(DJ183) + -0.000521*(DJ183)^2,IF(UI!$D$19="More efficient the better",0.099 + -0.00591*(DJ183) + 0.000429*(DJ183)^2,0.0238*(DJ183) + -0.238))</f>
        <v>0.4980135808</v>
      </c>
      <c r="DL183" s="57">
        <v>0.4022968800705462</v>
      </c>
      <c r="DM183" s="57">
        <f t="shared" si="40"/>
        <v>26.69097452</v>
      </c>
      <c r="DN183" s="57">
        <f>IF(UI!$D$19="Less efficient is fine",-0.479 + 0.0553*(DM183) + -0.000521*(DM183)^2,IF(UI!$D$19="More efficient the better",0.099 + -0.00591*(DM183) + 0.000429*(DM183)^2,0.0238*(DM183) + -0.238))</f>
        <v>0.3972451935</v>
      </c>
      <c r="DO183" s="57">
        <v>0.6477602666776546</v>
      </c>
      <c r="DP183" s="57">
        <f t="shared" si="41"/>
        <v>22.44600524</v>
      </c>
      <c r="DQ183" s="57">
        <f>IF(UI!$D$19="Less efficient is fine",-0.479 + 0.0553*(DP183) + -0.000521*(DP183)^2,IF(UI!$D$19="More efficient the better",0.099 + -0.00591*(DP183) + 0.000429*(DP183)^2,0.0238*(DP183) + -0.238))</f>
        <v>0.2962149248</v>
      </c>
      <c r="DR183" s="57">
        <v>0.5205337363945871</v>
      </c>
      <c r="DS183" s="57">
        <f t="shared" si="42"/>
        <v>21.39285392</v>
      </c>
      <c r="DT183" s="57">
        <f>IF(UI!$D$19="Less efficient is fine",-0.479 + 0.0553*(DS183) + -0.000521*(DS183)^2,IF(UI!$D$19="More efficient the better",0.099 + -0.00591*(DS183) + 0.000429*(DS183)^2,0.0238*(DS183) + -0.238))</f>
        <v>0.2711499234</v>
      </c>
      <c r="DU183" s="57">
        <v>0.6364301352041257</v>
      </c>
      <c r="DV183" s="57">
        <f t="shared" si="43"/>
        <v>22.62377416</v>
      </c>
      <c r="DW183" s="57">
        <f>IF(UI!$D$19="Less efficient is fine",-0.479 + 0.0553*(DV183) + -0.000521*(DV183)^2,IF(UI!$D$19="More efficient the better",0.099 + -0.00591*(DV183) + 0.000429*(DV183)^2,0.0238*(DV183) + -0.238))</f>
        <v>0.3004458251</v>
      </c>
      <c r="DX183" s="57">
        <v>0.1681538258416435</v>
      </c>
      <c r="DY183" s="99">
        <f t="shared" si="44"/>
        <v>29.89960192</v>
      </c>
      <c r="DZ183" s="57">
        <f>IF(UI!$D$19="Less efficient is fine",-0.479 + 0.0553*(DY183) + -0.000521*(DY183)^2,IF(UI!$D$19="More efficient the better",0.099 + -0.00591*(DY183) + 0.000429*(DY183)^2,0.0238*(DY183) + -0.238))</f>
        <v>0.4736105257</v>
      </c>
      <c r="EA183" s="57">
        <v>0.6699028974075016</v>
      </c>
      <c r="EB183" s="99">
        <f t="shared" si="45"/>
        <v>22.55933171</v>
      </c>
      <c r="EC183" s="57">
        <f>IF(UI!$D$19="Less efficient is fine",-0.479 + 0.0553*(EB183) + -0.000521*(EB183)^2,IF(UI!$D$19="More efficient the better",0.099 + -0.00591*(EB183) + 0.000429*(EB183)^2,0.0238*(EB183) + -0.238))</f>
        <v>0.2989120948</v>
      </c>
      <c r="ED183" s="57">
        <v>0.4434263449821444</v>
      </c>
      <c r="EE183" s="99">
        <f t="shared" si="46"/>
        <v>26.35432141</v>
      </c>
      <c r="EF183" s="57">
        <f>IF(UI!$D$19="Less efficient is fine",-0.479 + 0.0553*(EE183) + -0.000521*(EE183)^2,IF(UI!$D$19="More efficient the better",0.099 + -0.00591*(EE183) + 0.000429*(EE183)^2,0.0238*(EE183) + -0.238))</f>
        <v>0.3892328496</v>
      </c>
      <c r="EG183" s="57">
        <v>0.028939484234390744</v>
      </c>
      <c r="EH183" s="99">
        <f t="shared" si="47"/>
        <v>19.84203169</v>
      </c>
      <c r="EI183" s="57">
        <f>IF(UI!$D$19="Less efficient is fine",-0.479 + 0.0553*(EH183) + -0.000521*(EH183)^2,IF(UI!$D$19="More efficient the better",0.099 + -0.00591*(EH183) + 0.000429*(EH183)^2,0.0238*(EH183) + -0.238))</f>
        <v>0.2342403542</v>
      </c>
      <c r="EJ183" s="57">
        <v>0.1972915806525527</v>
      </c>
      <c r="EK183" s="99">
        <f t="shared" si="48"/>
        <v>20.57039637</v>
      </c>
      <c r="EL183" s="57">
        <f>IF(UI!$D$19="Less efficient is fine",-0.479 + 0.0553*(EK183) + -0.000521*(EK183)^2,IF(UI!$D$19="More efficient the better",0.099 + -0.00591*(EK183) + 0.000429*(EK183)^2,0.0238*(EK183) + -0.238))</f>
        <v>0.2515754336</v>
      </c>
      <c r="EM183" s="57">
        <v>0.22327116984714135</v>
      </c>
      <c r="EN183" s="99">
        <f t="shared" si="49"/>
        <v>20.33647647</v>
      </c>
      <c r="EO183" s="57">
        <f>IF(UI!$D$19="Less efficient is fine",-0.479 + 0.0553*(EN183) + -0.000521*(EN183)^2,IF(UI!$D$19="More efficient the better",0.099 + -0.00591*(EN183) + 0.000429*(EN183)^2,0.0238*(EN183) + -0.238))</f>
        <v>0.24600814</v>
      </c>
      <c r="EP183" s="57">
        <v>0.24408747959798183</v>
      </c>
      <c r="EQ183" s="99">
        <f t="shared" si="50"/>
        <v>34.43238497</v>
      </c>
      <c r="ER183" s="57">
        <f>IF(UI!$D$19="Less efficient is fine",-0.479 + 0.0553*(EQ183) + -0.000521*(EQ183)^2,IF(UI!$D$19="More efficient the better",0.099 + -0.00591*(EQ183) + 0.000429*(EQ183)^2,0.0238*(EQ183) + -0.238))</f>
        <v>0.5814907624</v>
      </c>
      <c r="ES183" s="57">
        <v>0.6917157172431849</v>
      </c>
      <c r="ET183" s="99">
        <f t="shared" si="51"/>
        <v>17.64575111</v>
      </c>
      <c r="EU183" s="57">
        <f>IF(UI!$D$19="Less efficient is fine",-0.479 + 0.0553*(ET183) + -0.000521*(ET183)^2,IF(UI!$D$19="More efficient the better",0.099 + -0.00591*(ET183) + 0.000429*(ET183)^2,0.0238*(ET183) + -0.238))</f>
        <v>0.1819688764</v>
      </c>
      <c r="EV183" s="57">
        <v>0.37448037037860826</v>
      </c>
      <c r="EW183" s="99">
        <f t="shared" si="52"/>
        <v>19.89441331</v>
      </c>
      <c r="EX183" s="57">
        <f>IF(UI!$D$19="Less efficient is fine",-0.479 + 0.0553*(EW183) + -0.000521*(EW183)^2,IF(UI!$D$19="More efficient the better",0.099 + -0.00591*(EW183) + 0.000429*(EW183)^2,0.0238*(EW183) + -0.238))</f>
        <v>0.2354870367</v>
      </c>
      <c r="EY183" s="57">
        <v>0.877089803172367</v>
      </c>
      <c r="EZ183" s="99">
        <f t="shared" si="53"/>
        <v>12.7688875</v>
      </c>
      <c r="FA183" s="57">
        <f>IF(UI!$D$19="Less efficient is fine",-0.479 + 0.0553*(EZ183) + -0.000521*(EZ183)^2,IF(UI!$D$19="More efficient the better",0.099 + -0.00591*(EZ183) + 0.000429*(EZ183)^2,0.0238*(EZ183) + -0.238))</f>
        <v>0.06589952259</v>
      </c>
      <c r="FB183" s="57">
        <v>0.30490097774570546</v>
      </c>
      <c r="FC183" s="99">
        <f t="shared" si="54"/>
        <v>11.17134726</v>
      </c>
      <c r="FD183" s="57">
        <f>IF(UI!$D$19="Less efficient is fine",-0.479 + 0.0553*(FC183) + -0.000521*(FC183)^2,IF(UI!$D$19="More efficient the better",0.099 + -0.00591*(FC183) + 0.000429*(FC183)^2,0.0238*(FC183) + -0.238))</f>
        <v>0.02787806475</v>
      </c>
      <c r="FE183" s="57">
        <v>0.7038956310939904</v>
      </c>
      <c r="FF183" s="57">
        <f t="shared" si="55"/>
        <v>34.9002028</v>
      </c>
      <c r="FG183" s="57">
        <f>IF(UI!$D$19="Less efficient is fine",-0.479 + 0.0553*(FF183) + -0.000521*(FF183)^2,IF(UI!$D$19="More efficient the better",0.099 + -0.00591*(FF183) + 0.000429*(FF183)^2,0.0238*(FF183) + -0.238))</f>
        <v>0.5926248266</v>
      </c>
    </row>
    <row r="184" ht="15.75" customHeight="1">
      <c r="A184" s="57">
        <f t="shared" si="1"/>
        <v>0.8927742662</v>
      </c>
      <c r="B184" s="57">
        <v>0.4982331527234366</v>
      </c>
      <c r="C184" s="57">
        <f t="shared" si="2"/>
        <v>33.49027374</v>
      </c>
      <c r="D184" s="57">
        <f>IF(UI!$D$19="Less efficient is fine",-0.479 + 0.0553*(C184) + -0.000521*(C184)^2,IF(UI!$D$19="More efficient the better",0.099 + -0.00591*(C184) + 0.000429*(C184)^2,0.0238*(C184) + -0.238))</f>
        <v>0.559068515</v>
      </c>
      <c r="E184" s="57">
        <v>0.8868855022966978</v>
      </c>
      <c r="F184" s="57">
        <f t="shared" si="3"/>
        <v>24.68223502</v>
      </c>
      <c r="G184" s="57">
        <f>IF(UI!$D$19="Less efficient is fine",-0.479 + 0.0553*(F184) + -0.000521*(F184)^2,IF(UI!$D$19="More efficient the better",0.099 + -0.00591*(F184) + 0.000429*(F184)^2,0.0238*(F184) + -0.238))</f>
        <v>0.3494371934</v>
      </c>
      <c r="H184" s="57">
        <v>0.9639758802582885</v>
      </c>
      <c r="I184" s="57">
        <f t="shared" si="4"/>
        <v>33.54357169</v>
      </c>
      <c r="J184" s="57">
        <f>IF(UI!$D$19="Less efficient is fine",-0.479 + 0.0553*(I184) + -0.000521*(I184)^2,IF(UI!$D$19="More efficient the better",0.099 + -0.00591*(I184) + 0.000429*(I184)^2,0.0238*(I184) + -0.238))</f>
        <v>0.5603370062</v>
      </c>
      <c r="K184" s="57">
        <v>0.959119344557275</v>
      </c>
      <c r="L184" s="99">
        <f t="shared" si="5"/>
        <v>21.73042678</v>
      </c>
      <c r="M184" s="57">
        <f>IF(UI!$D$19="Less efficient is fine",-0.479 + 0.0553*(L184) + -0.000521*(L184)^2,IF(UI!$D$19="More efficient the better",0.099 + -0.00591*(L184) + 0.000429*(L184)^2,0.0238*(L184) + -0.238))</f>
        <v>0.2791841574</v>
      </c>
      <c r="N184" s="57">
        <v>0.5363675716650071</v>
      </c>
      <c r="O184" s="57">
        <f t="shared" si="6"/>
        <v>20.48447176</v>
      </c>
      <c r="P184" s="57">
        <f>IF(UI!$D$19="Less efficient is fine",-0.479 + 0.0553*(O184) + -0.000521*(O184)^2,IF(UI!$D$19="More efficient the better",0.099 + -0.00591*(O184) + 0.000429*(O184)^2,0.0238*(O184) + -0.238))</f>
        <v>0.2495304279</v>
      </c>
      <c r="Q184" s="57">
        <v>0.6405568518643192</v>
      </c>
      <c r="R184" s="57">
        <f t="shared" si="7"/>
        <v>18.47588571</v>
      </c>
      <c r="S184" s="57">
        <f>IF(UI!$D$19="Less efficient is fine",-0.479 + 0.0553*(R184) + -0.000521*(R184)^2,IF(UI!$D$19="More efficient the better",0.099 + -0.00591*(R184) + 0.000429*(R184)^2,0.0238*(R184) + -0.238))</f>
        <v>0.2017260799</v>
      </c>
      <c r="T184" s="57">
        <v>0.3092903052289192</v>
      </c>
      <c r="U184" s="57">
        <f t="shared" si="8"/>
        <v>25.93249479</v>
      </c>
      <c r="V184" s="57">
        <f>IF(UI!$D$19="Less efficient is fine",-0.479 + 0.0553*(U184) + -0.000521*(U184)^2,IF(UI!$D$19="More efficient the better",0.099 + -0.00591*(U184) + 0.000429*(U184)^2,0.0238*(U184) + -0.238))</f>
        <v>0.379193376</v>
      </c>
      <c r="W184" s="57">
        <v>0.30214607566219476</v>
      </c>
      <c r="X184" s="57">
        <f t="shared" si="9"/>
        <v>21.10944922</v>
      </c>
      <c r="Y184" s="57">
        <f>IF(UI!$D$19="Less efficient is fine",-0.479 + 0.0553*(X184) + -0.000521*(X184)^2,IF(UI!$D$19="More efficient the better",0.099 + -0.00591*(X184) + 0.000429*(X184)^2,0.0238*(X184) + -0.238))</f>
        <v>0.2644048913</v>
      </c>
      <c r="Z184" s="57">
        <v>0.469289540136574</v>
      </c>
      <c r="AA184" s="57">
        <f t="shared" si="10"/>
        <v>25.90640873</v>
      </c>
      <c r="AB184" s="57">
        <f>IF(UI!$D$19="Less efficient is fine",-0.479 + 0.0553*(AA184) + -0.000521*(AA184)^2,IF(UI!$D$19="More efficient the better",0.099 + -0.00591*(AA184) + 0.000429*(AA184)^2,0.0238*(AA184) + -0.238))</f>
        <v>0.3785725278</v>
      </c>
      <c r="AC184" s="57">
        <v>0.548682763580216</v>
      </c>
      <c r="AD184" s="57">
        <f t="shared" si="11"/>
        <v>22.29245754</v>
      </c>
      <c r="AE184" s="57">
        <f>IF(UI!$D$19="Less efficient is fine",-0.479 + 0.0553*(AD184) + -0.000521*(AD184)^2,IF(UI!$D$19="More efficient the better",0.099 + -0.00591*(AD184) + 0.000429*(AD184)^2,0.0238*(AD184) + -0.238))</f>
        <v>0.2925604894</v>
      </c>
      <c r="AF184" s="57">
        <v>0.4548351271277885</v>
      </c>
      <c r="AG184" s="57">
        <f t="shared" si="12"/>
        <v>28.53948825</v>
      </c>
      <c r="AH184" s="57">
        <f>IF(UI!$D$19="Less efficient is fine",-0.479 + 0.0553*(AG184) + -0.000521*(AG184)^2,IF(UI!$D$19="More efficient the better",0.099 + -0.00591*(AG184) + 0.000429*(AG184)^2,0.0238*(AG184) + -0.238))</f>
        <v>0.4412398203</v>
      </c>
      <c r="AI184" s="57">
        <v>0.09441960146631678</v>
      </c>
      <c r="AJ184" s="57">
        <f t="shared" si="13"/>
        <v>25.86911266</v>
      </c>
      <c r="AK184" s="57">
        <f>IF(UI!$D$19="Less efficient is fine",-0.479 + 0.0553*(AJ184) + -0.000521*(AJ184)^2,IF(UI!$D$19="More efficient the better",0.099 + -0.00591*(AJ184) + 0.000429*(AJ184)^2,0.0238*(AJ184) + -0.238))</f>
        <v>0.3776848813</v>
      </c>
      <c r="AL184" s="57">
        <v>0.978739025542609</v>
      </c>
      <c r="AM184" s="57">
        <f t="shared" si="14"/>
        <v>25.38616315</v>
      </c>
      <c r="AN184" s="57">
        <f>IF(UI!$D$19="Less efficient is fine",-0.479 + 0.0553*(AM184) + -0.000521*(AM184)^2,IF(UI!$D$19="More efficient the better",0.099 + -0.00591*(AM184) + 0.000429*(AM184)^2,0.0238*(AM184) + -0.238))</f>
        <v>0.366190683</v>
      </c>
      <c r="AO184" s="57">
        <v>0.20083411842595866</v>
      </c>
      <c r="AP184" s="57">
        <f t="shared" si="15"/>
        <v>20.90131905</v>
      </c>
      <c r="AQ184" s="57">
        <f>IF(UI!$D$19="Less efficient is fine",-0.479 + 0.0553*(AP184) + -0.000521*(AP184)^2,IF(UI!$D$19="More efficient the better",0.099 + -0.00591*(AP184) + 0.000429*(AP184)^2,0.0238*(AP184) + -0.238))</f>
        <v>0.2594513934</v>
      </c>
      <c r="AR184" s="57">
        <v>0.20377416454333863</v>
      </c>
      <c r="AS184" s="57">
        <f t="shared" si="16"/>
        <v>28.51117316</v>
      </c>
      <c r="AT184" s="57">
        <f>IF(UI!$D$19="Less efficient is fine",-0.479 + 0.0553*(AS184) + -0.000521*(AS184)^2,IF(UI!$D$19="More efficient the better",0.099 + -0.00591*(AS184) + 0.000429*(AS184)^2,0.0238*(AS184) + -0.238))</f>
        <v>0.4405659212</v>
      </c>
      <c r="AU184" s="57">
        <v>0.24224667400672284</v>
      </c>
      <c r="AV184" s="57">
        <f t="shared" si="17"/>
        <v>25.43619447</v>
      </c>
      <c r="AW184" s="57">
        <f>IF(UI!$D$19="Less efficient is fine",-0.479 + 0.0553*(AV184) + -0.000521*(AV184)^2,IF(UI!$D$19="More efficient the better",0.099 + -0.00591*(AV184) + 0.000429*(AV184)^2,0.0238*(AV184) + -0.238))</f>
        <v>0.3673814285</v>
      </c>
      <c r="AX184" s="57">
        <v>0.33366854287529113</v>
      </c>
      <c r="AY184" s="57">
        <f t="shared" si="18"/>
        <v>26.67608161</v>
      </c>
      <c r="AZ184" s="57">
        <f>IF(UI!$D$19="Less efficient is fine",-0.479 + 0.0553*(AY184) + -0.000521*(AY184)^2,IF(UI!$D$19="More efficient the better",0.099 + -0.00591*(AY184) + 0.000429*(AY184)^2,0.0238*(AY184) + -0.238))</f>
        <v>0.3968907423</v>
      </c>
      <c r="BA184" s="57">
        <v>0.20648515054484406</v>
      </c>
      <c r="BB184" s="57">
        <f t="shared" si="19"/>
        <v>20.57051061</v>
      </c>
      <c r="BC184" s="57">
        <f>IF(UI!$D$19="Less efficient is fine",-0.479 + 0.0553*(BB184) + -0.000521*(BB184)^2,IF(UI!$D$19="More efficient the better",0.099 + -0.00591*(BB184) + 0.000429*(BB184)^2,0.0238*(BB184) + -0.238))</f>
        <v>0.2515781526</v>
      </c>
      <c r="BD184" s="57">
        <v>0.7399464187007077</v>
      </c>
      <c r="BE184" s="57">
        <f t="shared" si="20"/>
        <v>20.26615725</v>
      </c>
      <c r="BF184" s="57">
        <f>IF(UI!$D$19="Less efficient is fine",-0.479 + 0.0553*(BE184) + -0.000521*(BE184)^2,IF(UI!$D$19="More efficient the better",0.099 + -0.00591*(BE184) + 0.000429*(BE184)^2,0.0238*(BE184) + -0.238))</f>
        <v>0.2443345425</v>
      </c>
      <c r="BG184" s="57">
        <v>0.3075223033185809</v>
      </c>
      <c r="BH184" s="57">
        <f t="shared" si="21"/>
        <v>26.92123898</v>
      </c>
      <c r="BI184" s="57">
        <f>IF(UI!$D$19="Less efficient is fine",-0.479 + 0.0553*(BH184) + -0.000521*(BH184)^2,IF(UI!$D$19="More efficient the better",0.099 + -0.00591*(BH184) + 0.000429*(BH184)^2,0.0238*(BH184) + -0.238))</f>
        <v>0.4027254878</v>
      </c>
      <c r="BJ184" s="57">
        <v>0.5358121215284394</v>
      </c>
      <c r="BK184" s="57">
        <f t="shared" si="22"/>
        <v>12.8116642</v>
      </c>
      <c r="BL184" s="57">
        <f>IF(UI!$D$19="Less efficient is fine",-0.479 + 0.0553*(BK184) + -0.000521*(BK184)^2,IF(UI!$D$19="More efficient the better",0.099 + -0.00591*(BK184) + 0.000429*(BK184)^2,0.0238*(BK184) + -0.238))</f>
        <v>0.06691760796</v>
      </c>
      <c r="BM184" s="57">
        <v>0.6638766750786682</v>
      </c>
      <c r="BN184" s="57">
        <f t="shared" si="23"/>
        <v>23.73478386</v>
      </c>
      <c r="BO184" s="57">
        <f>IF(UI!$D$19="Less efficient is fine",-0.479 + 0.0553*(BN184) + -0.000521*(BN184)^2,IF(UI!$D$19="More efficient the better",0.099 + -0.00591*(BN184) + 0.000429*(BN184)^2,0.0238*(BN184) + -0.238))</f>
        <v>0.3268878559</v>
      </c>
      <c r="BP184" s="57">
        <v>0.25734687441464554</v>
      </c>
      <c r="BQ184" s="57">
        <f t="shared" si="24"/>
        <v>23.22839719</v>
      </c>
      <c r="BR184" s="57">
        <f>IF(UI!$D$19="Less efficient is fine",-0.479 + 0.0553*(BQ184) + -0.000521*(BQ184)^2,IF(UI!$D$19="More efficient the better",0.099 + -0.00591*(BQ184) + 0.000429*(BQ184)^2,0.0238*(BQ184) + -0.238))</f>
        <v>0.3148358531</v>
      </c>
      <c r="BS184" s="57">
        <v>0.5008575154496947</v>
      </c>
      <c r="BT184" s="57">
        <f t="shared" si="25"/>
        <v>18.34172069</v>
      </c>
      <c r="BU184" s="57">
        <f>IF(UI!$D$19="Less efficient is fine",-0.479 + 0.0553*(BT184) + -0.000521*(BT184)^2,IF(UI!$D$19="More efficient the better",0.099 + -0.00591*(BT184) + 0.000429*(BT184)^2,0.0238*(BT184) + -0.238))</f>
        <v>0.1985329525</v>
      </c>
      <c r="BV184" s="57">
        <v>0.5896655545722481</v>
      </c>
      <c r="BW184" s="57">
        <f t="shared" si="26"/>
        <v>13.53052449</v>
      </c>
      <c r="BX184" s="57">
        <f>IF(UI!$D$19="Less efficient is fine",-0.479 + 0.0553*(BW184) + -0.000521*(BW184)^2,IF(UI!$D$19="More efficient the better",0.099 + -0.00591*(BW184) + 0.000429*(BW184)^2,0.0238*(BW184) + -0.238))</f>
        <v>0.08402648275</v>
      </c>
      <c r="BY184" s="57">
        <v>0.7337859498334297</v>
      </c>
      <c r="BZ184" s="57">
        <f t="shared" si="27"/>
        <v>24.84081969</v>
      </c>
      <c r="CA184" s="57">
        <f>IF(UI!$D$19="Less efficient is fine",-0.479 + 0.0553*(BZ184) + -0.000521*(BZ184)^2,IF(UI!$D$19="More efficient the better",0.099 + -0.00591*(BZ184) + 0.000429*(BZ184)^2,0.0238*(BZ184) + -0.238))</f>
        <v>0.3532115085</v>
      </c>
      <c r="CB184" s="57">
        <v>0.8875503945387255</v>
      </c>
      <c r="CC184" s="57">
        <f t="shared" si="28"/>
        <v>24.51979302</v>
      </c>
      <c r="CD184" s="57">
        <f>IF(UI!$D$19="Less efficient is fine",-0.479 + 0.0553*(CC184) + -0.000521*(CC184)^2,IF(UI!$D$19="More efficient the better",0.099 + -0.00591*(CC184) + 0.000429*(CC184)^2,0.0238*(CC184) + -0.238))</f>
        <v>0.3455710739</v>
      </c>
      <c r="CE184" s="57">
        <v>0.976078374525095</v>
      </c>
      <c r="CF184" s="57">
        <f t="shared" si="29"/>
        <v>18.55323042</v>
      </c>
      <c r="CG184" s="57">
        <f>IF(UI!$D$19="Less efficient is fine",-0.479 + 0.0553*(CF184) + -0.000521*(CF184)^2,IF(UI!$D$19="More efficient the better",0.099 + -0.00591*(CF184) + 0.000429*(CF184)^2,0.0238*(CF184) + -0.238))</f>
        <v>0.2035668839</v>
      </c>
      <c r="CH184" s="57">
        <v>0.7850078477639053</v>
      </c>
      <c r="CI184" s="57">
        <f t="shared" si="30"/>
        <v>15.66274127</v>
      </c>
      <c r="CJ184" s="57">
        <f>IF(UI!$D$19="Less efficient is fine",-0.479 + 0.0553*(CI184) + -0.000521*(CI184)^2,IF(UI!$D$19="More efficient the better",0.099 + -0.00591*(CI184) + 0.000429*(CI184)^2,0.0238*(CI184) + -0.238))</f>
        <v>0.1347732421</v>
      </c>
      <c r="CK184" s="57">
        <v>0.06869548374705936</v>
      </c>
      <c r="CL184" s="57">
        <f t="shared" si="31"/>
        <v>22.85331438</v>
      </c>
      <c r="CM184" s="57">
        <f>IF(UI!$D$19="Less efficient is fine",-0.479 + 0.0553*(CL184) + -0.000521*(CL184)^2,IF(UI!$D$19="More efficient the better",0.099 + -0.00591*(CL184) + 0.000429*(CL184)^2,0.0238*(CL184) + -0.238))</f>
        <v>0.3059088822</v>
      </c>
      <c r="CN184" s="57">
        <v>0.2418542136004206</v>
      </c>
      <c r="CO184" s="57">
        <f t="shared" si="32"/>
        <v>25.4774575</v>
      </c>
      <c r="CP184" s="57">
        <f>IF(UI!$D$19="Less efficient is fine",-0.479 + 0.0553*(CO184) + -0.000521*(CO184)^2,IF(UI!$D$19="More efficient the better",0.099 + -0.00591*(CO184) + 0.000429*(CO184)^2,0.0238*(CO184) + -0.238))</f>
        <v>0.3683634886</v>
      </c>
      <c r="CQ184" s="57">
        <v>0.8922396631929276</v>
      </c>
      <c r="CR184" s="57">
        <f t="shared" si="33"/>
        <v>23.72211718</v>
      </c>
      <c r="CS184" s="57">
        <f>IF(UI!$D$19="Less efficient is fine",-0.479 + 0.0553*(CR184) + -0.000521*(CR184)^2,IF(UI!$D$19="More efficient the better",0.099 + -0.00591*(CR184) + 0.000429*(CR184)^2,0.0238*(CR184) + -0.238))</f>
        <v>0.3265863889</v>
      </c>
      <c r="CT184" s="57">
        <v>0.3163013177637848</v>
      </c>
      <c r="CU184" s="57">
        <f t="shared" si="34"/>
        <v>18.98840802</v>
      </c>
      <c r="CV184" s="57">
        <f>IF(UI!$D$19="Less efficient is fine",-0.479 + 0.0553*(CU184) + -0.000521*(CU184)^2,IF(UI!$D$19="More efficient the better",0.099 + -0.00591*(CU184) + 0.000429*(CU184)^2,0.0238*(CU184) + -0.238))</f>
        <v>0.213924111</v>
      </c>
      <c r="CW184" s="57">
        <v>0.14153328790335717</v>
      </c>
      <c r="CX184" s="57">
        <f t="shared" si="35"/>
        <v>25.39418006</v>
      </c>
      <c r="CY184" s="57">
        <f>IF(UI!$D$19="Less efficient is fine",-0.479 + 0.0553*(CX184) + -0.000521*(CX184)^2,IF(UI!$D$19="More efficient the better",0.099 + -0.00591*(CX184) + 0.000429*(CX184)^2,0.0238*(CX184) + -0.238))</f>
        <v>0.3663814854</v>
      </c>
      <c r="CZ184" s="57">
        <v>0.16703918328510448</v>
      </c>
      <c r="DA184" s="57">
        <f t="shared" si="36"/>
        <v>28.60097807</v>
      </c>
      <c r="DB184" s="57">
        <f>IF(UI!$D$19="Less efficient is fine",-0.479 + 0.0553*(DA184) + -0.000521*(DA184)^2,IF(UI!$D$19="Efficient",0.099 + -0.00591*(DA184) + 0.000429*(DA184)^2,0.0238*(DA184) + -0.238))</f>
        <v>0.4427032781</v>
      </c>
      <c r="DC184" s="57">
        <v>0.47256010931997394</v>
      </c>
      <c r="DD184" s="57">
        <f t="shared" si="37"/>
        <v>24.91651881</v>
      </c>
      <c r="DE184" s="57">
        <f>IF(UI!$D$19="Less efficient is fine",-0.479 + 0.0553*(DD184) + -0.000521*(DD184)^2,IF(UI!$D$19="More efficient the better",0.099 + -0.00591*(DD184) + 0.000429*(DD184)^2,0.0238*(DD184) + -0.238))</f>
        <v>0.3550131477</v>
      </c>
      <c r="DF184" s="57">
        <v>0.013955590321500622</v>
      </c>
      <c r="DG184" s="57">
        <f t="shared" si="38"/>
        <v>23.66826558</v>
      </c>
      <c r="DH184" s="57">
        <f>IF(UI!$D$19="Less efficient is fine",-0.479 + 0.0553*(DG184) + -0.000521*(DG184)^2,IF(UI!$D$19="More efficient the better",0.099 + -0.00591*(DG184) + 0.000429*(DG184)^2,0.0238*(DG184) + -0.238))</f>
        <v>0.3253047209</v>
      </c>
      <c r="DI184" s="57">
        <v>0.07016005672553105</v>
      </c>
      <c r="DJ184" s="57">
        <f t="shared" si="39"/>
        <v>29.49837306</v>
      </c>
      <c r="DK184" s="57">
        <f>IF(UI!$D$19="Less efficient is fine",-0.479 + 0.0553*(DJ184) + -0.000521*(DJ184)^2,IF(UI!$D$19="More efficient the better",0.099 + -0.00591*(DJ184) + 0.000429*(DJ184)^2,0.0238*(DJ184) + -0.238))</f>
        <v>0.4640612787</v>
      </c>
      <c r="DL184" s="57">
        <v>0.05818801229325521</v>
      </c>
      <c r="DM184" s="57">
        <f t="shared" si="40"/>
        <v>25.02341791</v>
      </c>
      <c r="DN184" s="57">
        <f>IF(UI!$D$19="Less efficient is fine",-0.479 + 0.0553*(DM184) + -0.000521*(DM184)^2,IF(UI!$D$19="More efficient the better",0.099 + -0.00591*(DM184) + 0.000429*(DM184)^2,0.0238*(DM184) + -0.238))</f>
        <v>0.3575573463</v>
      </c>
      <c r="DO184" s="57">
        <v>0.9513560891128714</v>
      </c>
      <c r="DP184" s="57">
        <f t="shared" si="41"/>
        <v>27.19281038</v>
      </c>
      <c r="DQ184" s="57">
        <f>IF(UI!$D$19="Less efficient is fine",-0.479 + 0.0553*(DP184) + -0.000521*(DP184)^2,IF(UI!$D$19="More efficient the better",0.099 + -0.00591*(DP184) + 0.000429*(DP184)^2,0.0238*(DP184) + -0.238))</f>
        <v>0.409188887</v>
      </c>
      <c r="DR184" s="57">
        <v>0.8586239107759963</v>
      </c>
      <c r="DS184" s="57">
        <f t="shared" si="42"/>
        <v>25.78321007</v>
      </c>
      <c r="DT184" s="57">
        <f>IF(UI!$D$19="Less efficient is fine",-0.479 + 0.0553*(DS184) + -0.000521*(DS184)^2,IF(UI!$D$19="More efficient the better",0.099 + -0.00591*(DS184) + 0.000429*(DS184)^2,0.0238*(DS184) + -0.238))</f>
        <v>0.3756403997</v>
      </c>
      <c r="DU184" s="57">
        <v>0.12173681129782188</v>
      </c>
      <c r="DV184" s="57">
        <f t="shared" si="43"/>
        <v>25.7401457</v>
      </c>
      <c r="DW184" s="57">
        <f>IF(UI!$D$19="Less efficient is fine",-0.479 + 0.0553*(DV184) + -0.000521*(DV184)^2,IF(UI!$D$19="More efficient the better",0.099 + -0.00591*(DV184) + 0.000429*(DV184)^2,0.0238*(DV184) + -0.238))</f>
        <v>0.3746154676</v>
      </c>
      <c r="DX184" s="57">
        <v>0.1256893210563218</v>
      </c>
      <c r="DY184" s="99">
        <f t="shared" si="44"/>
        <v>29.50688373</v>
      </c>
      <c r="DZ184" s="57">
        <f>IF(UI!$D$19="Less efficient is fine",-0.479 + 0.0553*(DY184) + -0.000521*(DY184)^2,IF(UI!$D$19="More efficient the better",0.099 + -0.00591*(DY184) + 0.000429*(DY184)^2,0.0238*(DY184) + -0.238))</f>
        <v>0.4642638329</v>
      </c>
      <c r="EA184" s="57">
        <v>0.8225536401374213</v>
      </c>
      <c r="EB184" s="99">
        <f t="shared" si="45"/>
        <v>25.07825765</v>
      </c>
      <c r="EC184" s="57">
        <f>IF(UI!$D$19="Less efficient is fine",-0.479 + 0.0553*(EB184) + -0.000521*(EB184)^2,IF(UI!$D$19="More efficient the better",0.099 + -0.00591*(EB184) + 0.000429*(EB184)^2,0.0238*(EB184) + -0.238))</f>
        <v>0.3588625321</v>
      </c>
      <c r="ED184" s="57">
        <v>0.2222425002860806</v>
      </c>
      <c r="EE184" s="99">
        <f t="shared" si="46"/>
        <v>25.66674271</v>
      </c>
      <c r="EF184" s="57">
        <f>IF(UI!$D$19="Less efficient is fine",-0.479 + 0.0553*(EE184) + -0.000521*(EE184)^2,IF(UI!$D$19="More efficient the better",0.099 + -0.00591*(EE184) + 0.000429*(EE184)^2,0.0238*(EE184) + -0.238))</f>
        <v>0.3728684764</v>
      </c>
      <c r="EG184" s="57">
        <v>0.5708634262706346</v>
      </c>
      <c r="EH184" s="99">
        <f t="shared" si="47"/>
        <v>17.77874642</v>
      </c>
      <c r="EI184" s="57">
        <f>IF(UI!$D$19="Less efficient is fine",-0.479 + 0.0553*(EH184) + -0.000521*(EH184)^2,IF(UI!$D$19="More efficient the better",0.099 + -0.00591*(EH184) + 0.000429*(EH184)^2,0.0238*(EH184) + -0.238))</f>
        <v>0.1851341649</v>
      </c>
      <c r="EJ184" s="57">
        <v>0.48007014464808506</v>
      </c>
      <c r="EK184" s="99">
        <f t="shared" si="48"/>
        <v>21.44966871</v>
      </c>
      <c r="EL184" s="57">
        <f>IF(UI!$D$19="Less efficient is fine",-0.479 + 0.0553*(EK184) + -0.000521*(EK184)^2,IF(UI!$D$19="More efficient the better",0.099 + -0.00591*(EK184) + 0.000429*(EK184)^2,0.0238*(EK184) + -0.238))</f>
        <v>0.2725021154</v>
      </c>
      <c r="EM184" s="57">
        <v>0.6475624211750107</v>
      </c>
      <c r="EN184" s="99">
        <f t="shared" si="49"/>
        <v>17.55897467</v>
      </c>
      <c r="EO184" s="57">
        <f>IF(UI!$D$19="Less efficient is fine",-0.479 + 0.0553*(EN184) + -0.000521*(EN184)^2,IF(UI!$D$19="More efficient the better",0.099 + -0.00591*(EN184) + 0.000429*(EN184)^2,0.0238*(EN184) + -0.238))</f>
        <v>0.1799035972</v>
      </c>
      <c r="EP184" s="57">
        <v>0.08058725854712911</v>
      </c>
      <c r="EQ184" s="99">
        <f t="shared" si="50"/>
        <v>30.41978374</v>
      </c>
      <c r="ER184" s="57">
        <f>IF(UI!$D$19="Less efficient is fine",-0.479 + 0.0553*(EQ184) + -0.000521*(EQ184)^2,IF(UI!$D$19="More efficient the better",0.099 + -0.00591*(EQ184) + 0.000429*(EQ184)^2,0.0238*(EQ184) + -0.238))</f>
        <v>0.4859908529</v>
      </c>
      <c r="ES184" s="57">
        <v>0.7906189736811565</v>
      </c>
      <c r="ET184" s="99">
        <f t="shared" si="51"/>
        <v>18.41155561</v>
      </c>
      <c r="EU184" s="57">
        <f>IF(UI!$D$19="Less efficient is fine",-0.479 + 0.0553*(ET184) + -0.000521*(ET184)^2,IF(UI!$D$19="More efficient the better",0.099 + -0.00591*(ET184) + 0.000429*(ET184)^2,0.0238*(ET184) + -0.238))</f>
        <v>0.2001950236</v>
      </c>
      <c r="EV184" s="57">
        <v>0.49012593574332775</v>
      </c>
      <c r="EW184" s="99">
        <f t="shared" si="52"/>
        <v>20.45534515</v>
      </c>
      <c r="EX184" s="57">
        <f>IF(UI!$D$19="Less efficient is fine",-0.479 + 0.0553*(EW184) + -0.000521*(EW184)^2,IF(UI!$D$19="More efficient the better",0.099 + -0.00591*(EW184) + 0.000429*(EW184)^2,0.0238*(EW184) + -0.238))</f>
        <v>0.2488372145</v>
      </c>
      <c r="EY184" s="57">
        <v>0.22517732452472572</v>
      </c>
      <c r="EZ184" s="99">
        <f t="shared" si="53"/>
        <v>13.00662702</v>
      </c>
      <c r="FA184" s="57">
        <f>IF(UI!$D$19="Less efficient is fine",-0.479 + 0.0553*(EZ184) + -0.000521*(EZ184)^2,IF(UI!$D$19="More efficient the better",0.099 + -0.00591*(EZ184) + 0.000429*(EZ184)^2,0.0238*(EZ184) + -0.238))</f>
        <v>0.07155772311</v>
      </c>
      <c r="FB184" s="57">
        <v>0.08053068735680091</v>
      </c>
      <c r="FC184" s="99">
        <f t="shared" si="54"/>
        <v>10.60198679</v>
      </c>
      <c r="FD184" s="57">
        <f>IF(UI!$D$19="Less efficient is fine",-0.479 + 0.0553*(FC184) + -0.000521*(FC184)^2,IF(UI!$D$19="More efficient the better",0.099 + -0.00591*(FC184) + 0.000429*(FC184)^2,0.0238*(FC184) + -0.238))</f>
        <v>0.01432728556</v>
      </c>
      <c r="FE184" s="57">
        <v>0.9199594661957778</v>
      </c>
      <c r="FF184" s="57">
        <f t="shared" si="55"/>
        <v>43.10955417</v>
      </c>
      <c r="FG184" s="57">
        <f>IF(UI!$D$19="Less efficient is fine",-0.479 + 0.0553*(FF184) + -0.000521*(FF184)^2,IF(UI!$D$19="More efficient the better",0.099 + -0.00591*(FF184) + 0.000429*(FF184)^2,0.0238*(FF184) + -0.238))</f>
        <v>0.7880073891</v>
      </c>
    </row>
    <row r="185" ht="15.75" customHeight="1">
      <c r="A185" s="57">
        <f t="shared" si="1"/>
        <v>0.4625713866</v>
      </c>
      <c r="B185" s="57">
        <v>0.5490114239266985</v>
      </c>
      <c r="C185" s="57">
        <f t="shared" si="2"/>
        <v>26.10855748</v>
      </c>
      <c r="D185" s="57">
        <f>IF(UI!$D$19="Less efficient is fine",-0.479 + 0.0553*(C185) + -0.000521*(C185)^2,IF(UI!$D$19="More efficient the better",0.099 + -0.00591*(C185) + 0.000429*(C185)^2,0.0238*(C185) + -0.238))</f>
        <v>0.383383668</v>
      </c>
      <c r="E185" s="57">
        <v>0.28972955645320975</v>
      </c>
      <c r="F185" s="57">
        <f t="shared" si="3"/>
        <v>23.80611059</v>
      </c>
      <c r="G185" s="57">
        <f>IF(UI!$D$19="Less efficient is fine",-0.479 + 0.0553*(F185) + -0.000521*(F185)^2,IF(UI!$D$19="More efficient the better",0.099 + -0.00591*(F185) + 0.000429*(F185)^2,0.0238*(F185) + -0.238))</f>
        <v>0.328585432</v>
      </c>
      <c r="H185" s="57">
        <v>0.8484835096685435</v>
      </c>
      <c r="I185" s="57">
        <f t="shared" si="4"/>
        <v>30.96224136</v>
      </c>
      <c r="J185" s="57">
        <f>IF(UI!$D$19="Less efficient is fine",-0.479 + 0.0553*(I185) + -0.000521*(I185)^2,IF(UI!$D$19="More efficient the better",0.099 + -0.00591*(I185) + 0.000429*(I185)^2,0.0238*(I185) + -0.238))</f>
        <v>0.4989013443</v>
      </c>
      <c r="K185" s="57">
        <v>0.11945661502500304</v>
      </c>
      <c r="L185" s="99">
        <f t="shared" si="5"/>
        <v>19.46636253</v>
      </c>
      <c r="M185" s="57">
        <f>IF(UI!$D$19="Less efficient is fine",-0.479 + 0.0553*(L185) + -0.000521*(L185)^2,IF(UI!$D$19="More efficient the better",0.099 + -0.00591*(L185) + 0.000429*(L185)^2,0.0238*(L185) + -0.238))</f>
        <v>0.2252994282</v>
      </c>
      <c r="N185" s="57">
        <v>0.19514893846755987</v>
      </c>
      <c r="O185" s="57">
        <f t="shared" si="6"/>
        <v>24.81132211</v>
      </c>
      <c r="P185" s="57">
        <f>IF(UI!$D$19="Less efficient is fine",-0.479 + 0.0553*(O185) + -0.000521*(O185)^2,IF(UI!$D$19="More efficient the better",0.099 + -0.00591*(O185) + 0.000429*(O185)^2,0.0238*(O185) + -0.238))</f>
        <v>0.3525094662</v>
      </c>
      <c r="Q185" s="57">
        <v>0.7662765312616626</v>
      </c>
      <c r="R185" s="57">
        <f t="shared" si="7"/>
        <v>19.93275628</v>
      </c>
      <c r="S185" s="57">
        <f>IF(UI!$D$19="Less efficient is fine",-0.479 + 0.0553*(R185) + -0.000521*(R185)^2,IF(UI!$D$19="More efficient the better",0.099 + -0.00591*(R185) + 0.000429*(R185)^2,0.0238*(R185) + -0.238))</f>
        <v>0.2363995995</v>
      </c>
      <c r="T185" s="57">
        <v>0.8339572005917265</v>
      </c>
      <c r="U185" s="57">
        <f t="shared" si="8"/>
        <v>25.30436292</v>
      </c>
      <c r="V185" s="57">
        <f>IF(UI!$D$19="Less efficient is fine",-0.479 + 0.0553*(U185) + -0.000521*(U185)^2,IF(UI!$D$19="More efficient the better",0.099 + -0.00591*(U185) + 0.000429*(U185)^2,0.0238*(U185) + -0.238))</f>
        <v>0.3642438376</v>
      </c>
      <c r="W185" s="57">
        <v>0.02687577302730393</v>
      </c>
      <c r="X185" s="57">
        <f t="shared" si="9"/>
        <v>18.92737519</v>
      </c>
      <c r="Y185" s="57">
        <f>IF(UI!$D$19="Less efficient is fine",-0.479 + 0.0553*(X185) + -0.000521*(X185)^2,IF(UI!$D$19="More efficient the better",0.099 + -0.00591*(X185) + 0.000429*(X185)^2,0.0238*(X185) + -0.238))</f>
        <v>0.2124715294</v>
      </c>
      <c r="Z185" s="57">
        <v>0.159498517131622</v>
      </c>
      <c r="AA185" s="57">
        <f t="shared" si="10"/>
        <v>24.69439467</v>
      </c>
      <c r="AB185" s="57">
        <f>IF(UI!$D$19="Less efficient is fine",-0.479 + 0.0553*(AA185) + -0.000521*(AA185)^2,IF(UI!$D$19="More efficient the better",0.099 + -0.00591*(AA185) + 0.000429*(AA185)^2,0.0238*(AA185) + -0.238))</f>
        <v>0.3497265932</v>
      </c>
      <c r="AC185" s="57">
        <v>0.7043811852133727</v>
      </c>
      <c r="AD185" s="57">
        <f t="shared" si="11"/>
        <v>23.9527338</v>
      </c>
      <c r="AE185" s="57">
        <f>IF(UI!$D$19="Less efficient is fine",-0.479 + 0.0553*(AD185) + -0.000521*(AD185)^2,IF(UI!$D$19="More efficient the better",0.099 + -0.00591*(AD185) + 0.000429*(AD185)^2,0.0238*(AD185) + -0.238))</f>
        <v>0.3320750645</v>
      </c>
      <c r="AF185" s="57">
        <v>0.30933276656840347</v>
      </c>
      <c r="AG185" s="57">
        <f t="shared" si="12"/>
        <v>24.30341947</v>
      </c>
      <c r="AH185" s="57">
        <f>IF(UI!$D$19="Less efficient is fine",-0.479 + 0.0553*(AG185) + -0.000521*(AG185)^2,IF(UI!$D$19="More efficient the better",0.099 + -0.00591*(AG185) + 0.000429*(AG185)^2,0.0238*(AG185) + -0.238))</f>
        <v>0.3404213834</v>
      </c>
      <c r="AI185" s="57">
        <v>0.5721185024341768</v>
      </c>
      <c r="AJ185" s="57">
        <f t="shared" si="13"/>
        <v>22.20211785</v>
      </c>
      <c r="AK185" s="57">
        <f>IF(UI!$D$19="Less efficient is fine",-0.479 + 0.0553*(AJ185) + -0.000521*(AJ185)^2,IF(UI!$D$19="More efficient the better",0.099 + -0.00591*(AJ185) + 0.000429*(AJ185)^2,0.0238*(AJ185) + -0.238))</f>
        <v>0.2904104048</v>
      </c>
      <c r="AL185" s="57">
        <v>0.657627598406389</v>
      </c>
      <c r="AM185" s="57">
        <f t="shared" si="14"/>
        <v>20.52384225</v>
      </c>
      <c r="AN185" s="57">
        <f>IF(UI!$D$19="Less efficient is fine",-0.479 + 0.0553*(AM185) + -0.000521*(AM185)^2,IF(UI!$D$19="More efficient the better",0.099 + -0.00591*(AM185) + 0.000429*(AM185)^2,0.0238*(AM185) + -0.238))</f>
        <v>0.2504674456</v>
      </c>
      <c r="AO185" s="57">
        <v>0.8374763712133558</v>
      </c>
      <c r="AP185" s="57">
        <f t="shared" si="15"/>
        <v>20.36824882</v>
      </c>
      <c r="AQ185" s="57">
        <f>IF(UI!$D$19="Less efficient is fine",-0.479 + 0.0553*(AP185) + -0.000521*(AP185)^2,IF(UI!$D$19="More efficient the better",0.099 + -0.00591*(AP185) + 0.000429*(AP185)^2,0.0238*(AP185) + -0.238))</f>
        <v>0.2467643219</v>
      </c>
      <c r="AR185" s="57">
        <v>0.8312513280464471</v>
      </c>
      <c r="AS185" s="57">
        <f t="shared" si="16"/>
        <v>28.47569409</v>
      </c>
      <c r="AT185" s="57">
        <f>IF(UI!$D$19="Less efficient is fine",-0.479 + 0.0553*(AS185) + -0.000521*(AS185)^2,IF(UI!$D$19="More efficient the better",0.099 + -0.00591*(AS185) + 0.000429*(AS185)^2,0.0238*(AS185) + -0.238))</f>
        <v>0.4397215193</v>
      </c>
      <c r="AU185" s="57">
        <v>0.3396254940833213</v>
      </c>
      <c r="AV185" s="57">
        <f t="shared" si="17"/>
        <v>25.88458396</v>
      </c>
      <c r="AW185" s="57">
        <f>IF(UI!$D$19="Less efficient is fine",-0.479 + 0.0553*(AV185) + -0.000521*(AV185)^2,IF(UI!$D$19="More efficient the better",0.099 + -0.00591*(AV185) + 0.000429*(AV185)^2,0.0238*(AV185) + -0.238))</f>
        <v>0.3780530982</v>
      </c>
      <c r="AX185" s="57">
        <v>0.034899502663016446</v>
      </c>
      <c r="AY185" s="57">
        <f t="shared" si="18"/>
        <v>24.18887756</v>
      </c>
      <c r="AZ185" s="57">
        <f>IF(UI!$D$19="Less efficient is fine",-0.479 + 0.0553*(AY185) + -0.000521*(AY185)^2,IF(UI!$D$19="More efficient the better",0.099 + -0.00591*(AY185) + 0.000429*(AY185)^2,0.0238*(AY185) + -0.238))</f>
        <v>0.337695286</v>
      </c>
      <c r="BA185" s="57">
        <v>0.5205315461533223</v>
      </c>
      <c r="BB185" s="57">
        <f t="shared" si="19"/>
        <v>16.81379034</v>
      </c>
      <c r="BC185" s="57">
        <f>IF(UI!$D$19="Less efficient is fine",-0.479 + 0.0553*(BB185) + -0.000521*(BB185)^2,IF(UI!$D$19="More efficient the better",0.099 + -0.00591*(BB185) + 0.000429*(BB185)^2,0.0238*(BB185) + -0.238))</f>
        <v>0.1621682101</v>
      </c>
      <c r="BD185" s="57">
        <v>0.9780558552813243</v>
      </c>
      <c r="BE185" s="57">
        <f t="shared" si="20"/>
        <v>25.75341297</v>
      </c>
      <c r="BF185" s="57">
        <f>IF(UI!$D$19="Less efficient is fine",-0.479 + 0.0553*(BE185) + -0.000521*(BE185)^2,IF(UI!$D$19="More efficient the better",0.099 + -0.00591*(BE185) + 0.000429*(BE185)^2,0.0238*(BE185) + -0.238))</f>
        <v>0.3749312287</v>
      </c>
      <c r="BG185" s="57">
        <v>0.8358262918847537</v>
      </c>
      <c r="BH185" s="57">
        <f t="shared" si="21"/>
        <v>26.21998243</v>
      </c>
      <c r="BI185" s="57">
        <f>IF(UI!$D$19="Less efficient is fine",-0.479 + 0.0553*(BH185) + -0.000521*(BH185)^2,IF(UI!$D$19="More efficient the better",0.099 + -0.00591*(BH185) + 0.000429*(BH185)^2,0.0238*(BH185) + -0.238))</f>
        <v>0.3860355818</v>
      </c>
      <c r="BJ185" s="57">
        <v>0.2045714416152058</v>
      </c>
      <c r="BK185" s="57">
        <f t="shared" si="22"/>
        <v>15.59910694</v>
      </c>
      <c r="BL185" s="57">
        <f>IF(UI!$D$19="Less efficient is fine",-0.479 + 0.0553*(BK185) + -0.000521*(BK185)^2,IF(UI!$D$19="More efficient the better",0.099 + -0.00591*(BK185) + 0.000429*(BK185)^2,0.0238*(BK185) + -0.238))</f>
        <v>0.1332587453</v>
      </c>
      <c r="BM185" s="57">
        <v>0.7109320369450332</v>
      </c>
      <c r="BN185" s="57">
        <f t="shared" si="23"/>
        <v>24.48039883</v>
      </c>
      <c r="BO185" s="57">
        <f>IF(UI!$D$19="Less efficient is fine",-0.479 + 0.0553*(BN185) + -0.000521*(BN185)^2,IF(UI!$D$19="More efficient the better",0.099 + -0.00591*(BN185) + 0.000429*(BN185)^2,0.0238*(BN185) + -0.238))</f>
        <v>0.3446334922</v>
      </c>
      <c r="BP185" s="57">
        <v>0.1784759720211977</v>
      </c>
      <c r="BQ185" s="57">
        <f t="shared" si="24"/>
        <v>22.68854549</v>
      </c>
      <c r="BR185" s="57">
        <f>IF(UI!$D$19="Less efficient is fine",-0.479 + 0.0553*(BQ185) + -0.000521*(BQ185)^2,IF(UI!$D$19="More efficient the better",0.099 + -0.00591*(BQ185) + 0.000429*(BQ185)^2,0.0238*(BQ185) + -0.238))</f>
        <v>0.3019873827</v>
      </c>
      <c r="BS185" s="57">
        <v>0.5089096403053435</v>
      </c>
      <c r="BT185" s="57">
        <f t="shared" si="25"/>
        <v>18.40374321</v>
      </c>
      <c r="BU185" s="57">
        <f>IF(UI!$D$19="Less efficient is fine",-0.479 + 0.0553*(BT185) + -0.000521*(BT185)^2,IF(UI!$D$19="More efficient the better",0.099 + -0.00591*(BT185) + 0.000429*(BT185)^2,0.0238*(BT185) + -0.238))</f>
        <v>0.2000090883</v>
      </c>
      <c r="BV185" s="57">
        <v>0.9646372529106217</v>
      </c>
      <c r="BW185" s="57">
        <f t="shared" si="26"/>
        <v>18.10078958</v>
      </c>
      <c r="BX185" s="57">
        <f>IF(UI!$D$19="Less efficient is fine",-0.479 + 0.0553*(BW185) + -0.000521*(BW185)^2,IF(UI!$D$19="More efficient the better",0.099 + -0.00591*(BW185) + 0.000429*(BW185)^2,0.0238*(BW185) + -0.238))</f>
        <v>0.1927987921</v>
      </c>
      <c r="BY185" s="57">
        <v>0.3986240257202305</v>
      </c>
      <c r="BZ185" s="57">
        <f t="shared" si="27"/>
        <v>28.2322187</v>
      </c>
      <c r="CA185" s="57">
        <f>IF(UI!$D$19="Less efficient is fine",-0.479 + 0.0553*(BZ185) + -0.000521*(BZ185)^2,IF(UI!$D$19="More efficient the better",0.099 + -0.00591*(BZ185) + 0.000429*(BZ185)^2,0.0238*(BZ185) + -0.238))</f>
        <v>0.433926805</v>
      </c>
      <c r="CB185" s="57">
        <v>0.9798046343435628</v>
      </c>
      <c r="CC185" s="57">
        <f t="shared" si="28"/>
        <v>27.10134975</v>
      </c>
      <c r="CD185" s="57">
        <f>IF(UI!$D$19="Less efficient is fine",-0.479 + 0.0553*(CC185) + -0.000521*(CC185)^2,IF(UI!$D$19="More efficient the better",0.099 + -0.00591*(CC185) + 0.000429*(CC185)^2,0.0238*(CC185) + -0.238))</f>
        <v>0.4070121241</v>
      </c>
      <c r="CE185" s="57">
        <v>0.7073586510830511</v>
      </c>
      <c r="CF185" s="57">
        <f t="shared" si="29"/>
        <v>14.93975119</v>
      </c>
      <c r="CG185" s="57">
        <f>IF(UI!$D$19="Less efficient is fine",-0.479 + 0.0553*(CF185) + -0.000521*(CF185)^2,IF(UI!$D$19="More efficient the better",0.099 + -0.00591*(CF185) + 0.000429*(CF185)^2,0.0238*(CF185) + -0.238))</f>
        <v>0.1175660783</v>
      </c>
      <c r="CH185" s="57">
        <v>0.28830038482138387</v>
      </c>
      <c r="CI185" s="57">
        <f t="shared" si="30"/>
        <v>16.89835582</v>
      </c>
      <c r="CJ185" s="57">
        <f>IF(UI!$D$19="Less efficient is fine",-0.479 + 0.0553*(CI185) + -0.000521*(CI185)^2,IF(UI!$D$19="More efficient the better",0.099 + -0.00591*(CI185) + 0.000429*(CI185)^2,0.0238*(CI185) + -0.238))</f>
        <v>0.1641808685</v>
      </c>
      <c r="CK185" s="57">
        <v>0.8445299827791227</v>
      </c>
      <c r="CL185" s="57">
        <f t="shared" si="31"/>
        <v>24.6421541</v>
      </c>
      <c r="CM185" s="57">
        <f>IF(UI!$D$19="Less efficient is fine",-0.479 + 0.0553*(CL185) + -0.000521*(CL185)^2,IF(UI!$D$19="More efficient the better",0.099 + -0.00591*(CL185) + 0.000429*(CL185)^2,0.0238*(CL185) + -0.238))</f>
        <v>0.3484832676</v>
      </c>
      <c r="CN185" s="57">
        <v>0.9748250420633306</v>
      </c>
      <c r="CO185" s="57">
        <f t="shared" si="32"/>
        <v>29.39284856</v>
      </c>
      <c r="CP185" s="57">
        <f>IF(UI!$D$19="Less efficient is fine",-0.479 + 0.0553*(CO185) + -0.000521*(CO185)^2,IF(UI!$D$19="More efficient the better",0.099 + -0.00591*(CO185) + 0.000429*(CO185)^2,0.0238*(CO185) + -0.238))</f>
        <v>0.4615497957</v>
      </c>
      <c r="CQ185" s="57">
        <v>0.1034934310383342</v>
      </c>
      <c r="CR185" s="57">
        <f t="shared" si="33"/>
        <v>20.50226949</v>
      </c>
      <c r="CS185" s="57">
        <f>IF(UI!$D$19="Less efficient is fine",-0.479 + 0.0553*(CR185) + -0.000521*(CR185)^2,IF(UI!$D$19="More efficient the better",0.099 + -0.00591*(CR185) + 0.000429*(CR185)^2,0.0238*(CR185) + -0.238))</f>
        <v>0.2499540138</v>
      </c>
      <c r="CT185" s="57">
        <v>0.4169425537514795</v>
      </c>
      <c r="CU185" s="57">
        <f t="shared" si="34"/>
        <v>19.28293275</v>
      </c>
      <c r="CV185" s="57">
        <f>IF(UI!$D$19="Less efficient is fine",-0.479 + 0.0553*(CU185) + -0.000521*(CU185)^2,IF(UI!$D$19="More efficient the better",0.099 + -0.00591*(CU185) + 0.000429*(CU185)^2,0.0238*(CU185) + -0.238))</f>
        <v>0.2209337994</v>
      </c>
      <c r="CW185" s="57">
        <v>0.2681115323081933</v>
      </c>
      <c r="CX185" s="57">
        <f t="shared" si="35"/>
        <v>26.2952264</v>
      </c>
      <c r="CY185" s="57">
        <f>IF(UI!$D$19="Less efficient is fine",-0.479 + 0.0553*(CX185) + -0.000521*(CX185)^2,IF(UI!$D$19="More efficient the better",0.099 + -0.00591*(CX185) + 0.000429*(CX185)^2,0.0238*(CX185) + -0.238))</f>
        <v>0.3878263884</v>
      </c>
      <c r="CZ185" s="57">
        <v>0.26442310805905167</v>
      </c>
      <c r="DA185" s="57">
        <f t="shared" si="36"/>
        <v>29.27248161</v>
      </c>
      <c r="DB185" s="57">
        <f>IF(UI!$D$19="Less efficient is fine",-0.479 + 0.0553*(DA185) + -0.000521*(DA185)^2,IF(UI!$D$19="Efficient",0.099 + -0.00591*(DA185) + 0.000429*(DA185)^2,0.0238*(DA185) + -0.238))</f>
        <v>0.4586850623</v>
      </c>
      <c r="DC185" s="57">
        <v>0.552312508079182</v>
      </c>
      <c r="DD185" s="57">
        <f t="shared" si="37"/>
        <v>19.80529904</v>
      </c>
      <c r="DE185" s="57">
        <f>IF(UI!$D$19="Less efficient is fine",-0.479 + 0.0553*(DD185) + -0.000521*(DD185)^2,IF(UI!$D$19="More efficient the better",0.099 + -0.00591*(DD185) + 0.000429*(DD185)^2,0.0238*(DD185) + -0.238))</f>
        <v>0.2333661172</v>
      </c>
      <c r="DF185" s="57">
        <v>0.8979135428951076</v>
      </c>
      <c r="DG185" s="57">
        <f t="shared" si="38"/>
        <v>26.3041854</v>
      </c>
      <c r="DH185" s="57">
        <f>IF(UI!$D$19="Less efficient is fine",-0.479 + 0.0553*(DG185) + -0.000521*(DG185)^2,IF(UI!$D$19="More efficient the better",0.099 + -0.00591*(DG185) + 0.000429*(DG185)^2,0.0238*(DG185) + -0.238))</f>
        <v>0.3880396126</v>
      </c>
      <c r="DI185" s="57">
        <v>0.7363798531649061</v>
      </c>
      <c r="DJ185" s="57">
        <f t="shared" si="39"/>
        <v>27.78496758</v>
      </c>
      <c r="DK185" s="57">
        <f>IF(UI!$D$19="Less efficient is fine",-0.479 + 0.0553*(DJ185) + -0.000521*(DJ185)^2,IF(UI!$D$19="More efficient the better",0.099 + -0.00591*(DJ185) + 0.000429*(DJ185)^2,0.0238*(DJ185) + -0.238))</f>
        <v>0.4232822285</v>
      </c>
      <c r="DL185" s="57">
        <v>0.7274446445200917</v>
      </c>
      <c r="DM185" s="57">
        <f t="shared" si="40"/>
        <v>23.35515481</v>
      </c>
      <c r="DN185" s="57">
        <f>IF(UI!$D$19="Less efficient is fine",-0.479 + 0.0553*(DM185) + -0.000521*(DM185)^2,IF(UI!$D$19="More efficient the better",0.099 + -0.00591*(DM185) + 0.000429*(DM185)^2,0.0238*(DM185) + -0.238))</f>
        <v>0.3178526845</v>
      </c>
      <c r="DO185" s="57">
        <v>0.09322920073643426</v>
      </c>
      <c r="DP185" s="57">
        <f t="shared" si="41"/>
        <v>25.29542488</v>
      </c>
      <c r="DQ185" s="57">
        <f>IF(UI!$D$19="Less efficient is fine",-0.479 + 0.0553*(DP185) + -0.000521*(DP185)^2,IF(UI!$D$19="More efficient the better",0.099 + -0.00591*(DP185) + 0.000429*(DP185)^2,0.0238*(DP185) + -0.238))</f>
        <v>0.3640311121</v>
      </c>
      <c r="DR185" s="57">
        <v>0.5523687132656145</v>
      </c>
      <c r="DS185" s="57">
        <f t="shared" si="42"/>
        <v>21.71727288</v>
      </c>
      <c r="DT185" s="57">
        <f>IF(UI!$D$19="Less efficient is fine",-0.479 + 0.0553*(DS185) + -0.000521*(DS185)^2,IF(UI!$D$19="More efficient the better",0.099 + -0.00591*(DS185) + 0.000429*(DS185)^2,0.0238*(DS185) + -0.238))</f>
        <v>0.2788710947</v>
      </c>
      <c r="DU185" s="57">
        <v>0.9220914836990882</v>
      </c>
      <c r="DV185" s="57">
        <f t="shared" si="43"/>
        <v>25.51128004</v>
      </c>
      <c r="DW185" s="57">
        <f>IF(UI!$D$19="Less efficient is fine",-0.479 + 0.0553*(DV185) + -0.000521*(DV185)^2,IF(UI!$D$19="More efficient the better",0.099 + -0.00591*(DV185) + 0.000429*(DV185)^2,0.0238*(DV185) + -0.238))</f>
        <v>0.3691684649</v>
      </c>
      <c r="DX185" s="57">
        <v>0.37432075104202267</v>
      </c>
      <c r="DY185" s="99">
        <f t="shared" si="44"/>
        <v>31.3262036</v>
      </c>
      <c r="DZ185" s="57">
        <f>IF(UI!$D$19="Less efficient is fine",-0.479 + 0.0553*(DY185) + -0.000521*(DY185)^2,IF(UI!$D$19="More efficient the better",0.099 + -0.00591*(DY185) + 0.000429*(DY185)^2,0.0238*(DY185) + -0.238))</f>
        <v>0.5075636456</v>
      </c>
      <c r="EA185" s="57">
        <v>0.7742964271609886</v>
      </c>
      <c r="EB185" s="99">
        <f t="shared" si="45"/>
        <v>24.19359464</v>
      </c>
      <c r="EC185" s="57">
        <f>IF(UI!$D$19="Less efficient is fine",-0.479 + 0.0553*(EB185) + -0.000521*(EB185)^2,IF(UI!$D$19="More efficient the better",0.099 + -0.00591*(EB185) + 0.000429*(EB185)^2,0.0238*(EB185) + -0.238))</f>
        <v>0.3378075524</v>
      </c>
      <c r="ED185" s="57">
        <v>0.6727263252489362</v>
      </c>
      <c r="EE185" s="99">
        <f t="shared" si="46"/>
        <v>22.4148833</v>
      </c>
      <c r="EF185" s="57">
        <f>IF(UI!$D$19="Less efficient is fine",-0.479 + 0.0553*(EE185) + -0.000521*(EE185)^2,IF(UI!$D$19="More efficient the better",0.099 + -0.00591*(EE185) + 0.000429*(EE185)^2,0.0238*(EE185) + -0.238))</f>
        <v>0.2954742226</v>
      </c>
      <c r="EG185" s="57">
        <v>0.8935220472232652</v>
      </c>
      <c r="EH185" s="99">
        <f t="shared" si="47"/>
        <v>21.90484706</v>
      </c>
      <c r="EI185" s="57">
        <f>IF(UI!$D$19="Less efficient is fine",-0.479 + 0.0553*(EH185) + -0.000521*(EH185)^2,IF(UI!$D$19="More efficient the better",0.099 + -0.00591*(EH185) + 0.000429*(EH185)^2,0.0238*(EH185) + -0.238))</f>
        <v>0.2833353601</v>
      </c>
      <c r="EJ185" s="57">
        <v>0.9162734086044616</v>
      </c>
      <c r="EK185" s="99">
        <f t="shared" si="48"/>
        <v>20.99989857</v>
      </c>
      <c r="EL185" s="57">
        <f>IF(UI!$D$19="Less efficient is fine",-0.479 + 0.0553*(EK185) + -0.000521*(EK185)^2,IF(UI!$D$19="More efficient the better",0.099 + -0.00591*(EK185) + 0.000429*(EK185)^2,0.0238*(EK185) + -0.238))</f>
        <v>0.261797586</v>
      </c>
      <c r="EM185" s="57">
        <v>0.5633388069753233</v>
      </c>
      <c r="EN185" s="99">
        <f t="shared" si="49"/>
        <v>16.94363639</v>
      </c>
      <c r="EO185" s="57">
        <f>IF(UI!$D$19="Less efficient is fine",-0.479 + 0.0553*(EN185) + -0.000521*(EN185)^2,IF(UI!$D$19="More efficient the better",0.099 + -0.00591*(EN185) + 0.000429*(EN185)^2,0.0238*(EN185) + -0.238))</f>
        <v>0.165258546</v>
      </c>
      <c r="EP185" s="57">
        <v>0.8093107369439653</v>
      </c>
      <c r="EQ185" s="99">
        <f t="shared" si="50"/>
        <v>37.92088465</v>
      </c>
      <c r="ER185" s="57">
        <f>IF(UI!$D$19="Less efficient is fine",-0.479 + 0.0553*(EQ185) + -0.000521*(EQ185)^2,IF(UI!$D$19="More efficient the better",0.099 + -0.00591*(EQ185) + 0.000429*(EQ185)^2,0.0238*(EQ185) + -0.238))</f>
        <v>0.6645170547</v>
      </c>
      <c r="ES185" s="57">
        <v>0.9551156910497591</v>
      </c>
      <c r="ET185" s="99">
        <f t="shared" si="51"/>
        <v>20.33855936</v>
      </c>
      <c r="EU185" s="57">
        <f>IF(UI!$D$19="Less efficient is fine",-0.479 + 0.0553*(ET185) + -0.000521*(ET185)^2,IF(UI!$D$19="More efficient the better",0.099 + -0.00591*(ET185) + 0.000429*(ET185)^2,0.0238*(ET185) + -0.238))</f>
        <v>0.2460577128</v>
      </c>
      <c r="EV185" s="57">
        <v>0.41817920325711855</v>
      </c>
      <c r="EW185" s="99">
        <f t="shared" si="52"/>
        <v>20.11536848</v>
      </c>
      <c r="EX185" s="57">
        <f>IF(UI!$D$19="Less efficient is fine",-0.479 + 0.0553*(EW185) + -0.000521*(EW185)^2,IF(UI!$D$19="More efficient the better",0.099 + -0.00591*(EW185) + 0.000429*(EW185)^2,0.0238*(EW185) + -0.238))</f>
        <v>0.2407457698</v>
      </c>
      <c r="EY185" s="57">
        <v>0.10880072845422695</v>
      </c>
      <c r="EZ185" s="99">
        <f t="shared" si="53"/>
        <v>12.69971657</v>
      </c>
      <c r="FA185" s="57">
        <f>IF(UI!$D$19="Less efficient is fine",-0.479 + 0.0553*(EZ185) + -0.000521*(EZ185)^2,IF(UI!$D$19="More efficient the better",0.099 + -0.00591*(EZ185) + 0.000429*(EZ185)^2,0.0238*(EZ185) + -0.238))</f>
        <v>0.06425325436</v>
      </c>
      <c r="FB185" s="57">
        <v>0.6678546497943189</v>
      </c>
      <c r="FC185" s="99">
        <f t="shared" si="54"/>
        <v>9.614883372</v>
      </c>
      <c r="FD185" s="57">
        <f>IF(UI!$D$19="Less efficient is fine",-0.479 + 0.0553*(FC185) + -0.000521*(FC185)^2,IF(UI!$D$19="More efficient the better",0.099 + -0.00591*(FC185) + 0.000429*(FC185)^2,0.0238*(FC185) + -0.238))</f>
        <v>-0.009165775736</v>
      </c>
      <c r="FE185" s="57">
        <v>0.7657440653443396</v>
      </c>
      <c r="FF185" s="57">
        <f t="shared" si="55"/>
        <v>36.79053796</v>
      </c>
      <c r="FG185" s="57">
        <f>IF(UI!$D$19="Less efficient is fine",-0.479 + 0.0553*(FF185) + -0.000521*(FF185)^2,IF(UI!$D$19="More efficient the better",0.099 + -0.00591*(FF185) + 0.000429*(FF185)^2,0.0238*(FF185) + -0.238))</f>
        <v>0.6376148035</v>
      </c>
    </row>
    <row r="186" ht="15.75" customHeight="1">
      <c r="A186" s="57">
        <f t="shared" si="1"/>
        <v>0.8491657882</v>
      </c>
      <c r="B186" s="57">
        <v>0.295474950406429</v>
      </c>
      <c r="C186" s="57">
        <f t="shared" si="2"/>
        <v>32.22802962</v>
      </c>
      <c r="D186" s="57">
        <f>IF(UI!$D$19="Less efficient is fine",-0.479 + 0.0553*(C186) + -0.000521*(C186)^2,IF(UI!$D$19="More efficient the better",0.099 + -0.00591*(C186) + 0.000429*(C186)^2,0.0238*(C186) + -0.238))</f>
        <v>0.529027105</v>
      </c>
      <c r="E186" s="57">
        <v>0.9850751114087207</v>
      </c>
      <c r="F186" s="57">
        <f t="shared" si="3"/>
        <v>28.06836283</v>
      </c>
      <c r="G186" s="57">
        <f>IF(UI!$D$19="Less efficient is fine",-0.479 + 0.0553*(F186) + -0.000521*(F186)^2,IF(UI!$D$19="More efficient the better",0.099 + -0.00591*(F186) + 0.000429*(F186)^2,0.0238*(F186) + -0.238))</f>
        <v>0.4300270354</v>
      </c>
      <c r="H186" s="57">
        <v>0.3097264637391849</v>
      </c>
      <c r="I186" s="57">
        <f t="shared" si="4"/>
        <v>32.9676333</v>
      </c>
      <c r="J186" s="57">
        <f>IF(UI!$D$19="Less efficient is fine",-0.479 + 0.0553*(I186) + -0.000521*(I186)^2,IF(UI!$D$19="More efficient the better",0.099 + -0.00591*(I186) + 0.000429*(I186)^2,0.0238*(I186) + -0.238))</f>
        <v>0.5466296725</v>
      </c>
      <c r="K186" s="57">
        <v>0.8720603851227328</v>
      </c>
      <c r="L186" s="99">
        <f t="shared" si="5"/>
        <v>19.98497927</v>
      </c>
      <c r="M186" s="57">
        <f>IF(UI!$D$19="Less efficient is fine",-0.479 + 0.0553*(L186) + -0.000521*(L186)^2,IF(UI!$D$19="More efficient the better",0.099 + -0.00591*(L186) + 0.000429*(L186)^2,0.0238*(L186) + -0.238))</f>
        <v>0.2376425066</v>
      </c>
      <c r="N186" s="57">
        <v>0.3345791460498738</v>
      </c>
      <c r="O186" s="57">
        <f t="shared" si="6"/>
        <v>25.68109432</v>
      </c>
      <c r="P186" s="57">
        <f>IF(UI!$D$19="Less efficient is fine",-0.479 + 0.0553*(O186) + -0.000521*(O186)^2,IF(UI!$D$19="More efficient the better",0.099 + -0.00591*(O186) + 0.000429*(O186)^2,0.0238*(O186) + -0.238))</f>
        <v>0.3732100449</v>
      </c>
      <c r="Q186" s="57">
        <v>0.10336638161093326</v>
      </c>
      <c r="R186" s="57">
        <f t="shared" si="7"/>
        <v>20.59137562</v>
      </c>
      <c r="S186" s="57">
        <f>IF(UI!$D$19="Less efficient is fine",-0.479 + 0.0553*(R186) + -0.000521*(R186)^2,IF(UI!$D$19="More efficient the better",0.099 + -0.00591*(R186) + 0.000429*(R186)^2,0.0238*(R186) + -0.238))</f>
        <v>0.2520747396</v>
      </c>
      <c r="T186" s="57">
        <v>0.011058325709575989</v>
      </c>
      <c r="U186" s="57">
        <f t="shared" si="8"/>
        <v>22.74358341</v>
      </c>
      <c r="V186" s="57">
        <f>IF(UI!$D$19="Less efficient is fine",-0.479 + 0.0553*(U186) + -0.000521*(U186)^2,IF(UI!$D$19="More efficient the better",0.099 + -0.00591*(U186) + 0.000429*(U186)^2,0.0238*(U186) + -0.238))</f>
        <v>0.3032972851</v>
      </c>
      <c r="W186" s="57">
        <v>0.035215087386385235</v>
      </c>
      <c r="X186" s="57">
        <f t="shared" si="9"/>
        <v>19.06154736</v>
      </c>
      <c r="Y186" s="57">
        <f>IF(UI!$D$19="Less efficient is fine",-0.479 + 0.0553*(X186) + -0.000521*(X186)^2,IF(UI!$D$19="More efficient the better",0.099 + -0.00591*(X186) + 0.000429*(X186)^2,0.0238*(X186) + -0.238))</f>
        <v>0.2156648272</v>
      </c>
      <c r="Z186" s="57">
        <v>0.6857969873324254</v>
      </c>
      <c r="AA186" s="57">
        <f t="shared" si="10"/>
        <v>21.99888081</v>
      </c>
      <c r="AB186" s="57">
        <f>IF(UI!$D$19="Less efficient is fine",-0.479 + 0.0553*(AA186) + -0.000521*(AA186)^2,IF(UI!$D$19="More efficient the better",0.099 + -0.00591*(AA186) + 0.000429*(AA186)^2,0.0238*(AA186) + -0.238))</f>
        <v>0.2855733632</v>
      </c>
      <c r="AC186" s="57">
        <v>0.883626194886903</v>
      </c>
      <c r="AD186" s="57">
        <f t="shared" si="11"/>
        <v>26.57837142</v>
      </c>
      <c r="AE186" s="57">
        <f>IF(UI!$D$19="Less efficient is fine",-0.479 + 0.0553*(AD186) + -0.000521*(AD186)^2,IF(UI!$D$19="More efficient the better",0.099 + -0.00591*(AD186) + 0.000429*(AD186)^2,0.0238*(AD186) + -0.238))</f>
        <v>0.3945652399</v>
      </c>
      <c r="AF186" s="57">
        <v>0.645861868410421</v>
      </c>
      <c r="AG186" s="57">
        <f t="shared" si="12"/>
        <v>25.62010703</v>
      </c>
      <c r="AH186" s="57">
        <f>IF(UI!$D$19="Less efficient is fine",-0.479 + 0.0553*(AG186) + -0.000521*(AG186)^2,IF(UI!$D$19="More efficient the better",0.099 + -0.00591*(AG186) + 0.000429*(AG186)^2,0.0238*(AG186) + -0.238))</f>
        <v>0.3717585473</v>
      </c>
      <c r="AI186" s="57">
        <v>0.36179040247971195</v>
      </c>
      <c r="AJ186" s="57">
        <f t="shared" si="13"/>
        <v>26.70127106</v>
      </c>
      <c r="AK186" s="57">
        <f>IF(UI!$D$19="Less efficient is fine",-0.479 + 0.0553*(AJ186) + -0.000521*(AJ186)^2,IF(UI!$D$19="More efficient the better",0.099 + -0.00591*(AJ186) + 0.000429*(AJ186)^2,0.0238*(AJ186) + -0.238))</f>
        <v>0.3974902512</v>
      </c>
      <c r="AL186" s="57">
        <v>0.5484693014383443</v>
      </c>
      <c r="AM186" s="57">
        <f t="shared" si="14"/>
        <v>19.5627619</v>
      </c>
      <c r="AN186" s="57">
        <f>IF(UI!$D$19="Less efficient is fine",-0.479 + 0.0553*(AM186) + -0.000521*(AM186)^2,IF(UI!$D$19="More efficient the better",0.099 + -0.00591*(AM186) + 0.000429*(AM186)^2,0.0238*(AM186) + -0.238))</f>
        <v>0.2275937332</v>
      </c>
      <c r="AO186" s="57">
        <v>0.7493397626679338</v>
      </c>
      <c r="AP186" s="57">
        <f t="shared" si="15"/>
        <v>19.24785681</v>
      </c>
      <c r="AQ186" s="57">
        <f>IF(UI!$D$19="Less efficient is fine",-0.479 + 0.0553*(AP186) + -0.000521*(AP186)^2,IF(UI!$D$19="More efficient the better",0.099 + -0.00591*(AP186) + 0.000429*(AP186)^2,0.0238*(AP186) + -0.238))</f>
        <v>0.220098992</v>
      </c>
      <c r="AR186" s="57">
        <v>0.7670514354343786</v>
      </c>
      <c r="AS186" s="57">
        <f t="shared" si="16"/>
        <v>27.15951113</v>
      </c>
      <c r="AT186" s="57">
        <f>IF(UI!$D$19="Less efficient is fine",-0.479 + 0.0553*(AS186) + -0.000521*(AS186)^2,IF(UI!$D$19="More efficient the better",0.099 + -0.00591*(AS186) + 0.000429*(AS186)^2,0.0238*(AS186) + -0.238))</f>
        <v>0.408396365</v>
      </c>
      <c r="AU186" s="57">
        <v>0.21342578880900265</v>
      </c>
      <c r="AV186" s="57">
        <f t="shared" si="17"/>
        <v>25.28668577</v>
      </c>
      <c r="AW186" s="57">
        <f>IF(UI!$D$19="Less efficient is fine",-0.479 + 0.0553*(AV186) + -0.000521*(AV186)^2,IF(UI!$D$19="More efficient the better",0.099 + -0.00591*(AV186) + 0.000429*(AV186)^2,0.0238*(AV186) + -0.238))</f>
        <v>0.3638231214</v>
      </c>
      <c r="AX186" s="57">
        <v>0.2776449848204028</v>
      </c>
      <c r="AY186" s="57">
        <f t="shared" si="18"/>
        <v>26.35330015</v>
      </c>
      <c r="AZ186" s="57">
        <f>IF(UI!$D$19="Less efficient is fine",-0.479 + 0.0553*(AY186) + -0.000521*(AY186)^2,IF(UI!$D$19="More efficient the better",0.099 + -0.00591*(AY186) + 0.000429*(AY186)^2,0.0238*(AY186) + -0.238))</f>
        <v>0.3892085435</v>
      </c>
      <c r="BA186" s="57">
        <v>0.9309452056093594</v>
      </c>
      <c r="BB186" s="57">
        <f t="shared" si="19"/>
        <v>22.51379235</v>
      </c>
      <c r="BC186" s="57">
        <f>IF(UI!$D$19="Less efficient is fine",-0.479 + 0.0553*(BB186) + -0.000521*(BB186)^2,IF(UI!$D$19="More efficient the better",0.099 + -0.00591*(BB186) + 0.000429*(BB186)^2,0.0238*(BB186) + -0.238))</f>
        <v>0.2978282578</v>
      </c>
      <c r="BD186" s="57">
        <v>0.417172515811402</v>
      </c>
      <c r="BE186" s="57">
        <f t="shared" si="20"/>
        <v>22.56712446</v>
      </c>
      <c r="BF186" s="57">
        <f>IF(UI!$D$19="Less efficient is fine",-0.479 + 0.0553*(BE186) + -0.000521*(BE186)^2,IF(UI!$D$19="More efficient the better",0.099 + -0.00591*(BE186) + 0.000429*(BE186)^2,0.0238*(BE186) + -0.238))</f>
        <v>0.299097562</v>
      </c>
      <c r="BG186" s="57">
        <v>0.6383929796790098</v>
      </c>
      <c r="BH186" s="57">
        <f t="shared" si="21"/>
        <v>22.93769581</v>
      </c>
      <c r="BI186" s="57">
        <f>IF(UI!$D$19="Less efficient is fine",-0.479 + 0.0553*(BH186) + -0.000521*(BH186)^2,IF(UI!$D$19="More efficient the better",0.099 + -0.00591*(BH186) + 0.000429*(BH186)^2,0.0238*(BH186) + -0.238))</f>
        <v>0.3079171602</v>
      </c>
      <c r="BJ186" s="57">
        <v>0.6256092600842966</v>
      </c>
      <c r="BK186" s="57">
        <f t="shared" si="22"/>
        <v>13.44237137</v>
      </c>
      <c r="BL186" s="57">
        <f>IF(UI!$D$19="Less efficient is fine",-0.479 + 0.0553*(BK186) + -0.000521*(BK186)^2,IF(UI!$D$19="More efficient the better",0.099 + -0.00591*(BK186) + 0.000429*(BK186)^2,0.0238*(BK186) + -0.238))</f>
        <v>0.08192843849</v>
      </c>
      <c r="BM186" s="57">
        <v>0.6902766684976045</v>
      </c>
      <c r="BN186" s="57">
        <f t="shared" si="23"/>
        <v>24.14615484</v>
      </c>
      <c r="BO186" s="57">
        <f>IF(UI!$D$19="Less efficient is fine",-0.479 + 0.0553*(BN186) + -0.000521*(BN186)^2,IF(UI!$D$19="More efficient the better",0.099 + -0.00591*(BN186) + 0.000429*(BN186)^2,0.0238*(BN186) + -0.238))</f>
        <v>0.3366784852</v>
      </c>
      <c r="BP186" s="57">
        <v>0.334626425787634</v>
      </c>
      <c r="BQ186" s="57">
        <f t="shared" si="24"/>
        <v>23.6813544</v>
      </c>
      <c r="BR186" s="57">
        <f>IF(UI!$D$19="Less efficient is fine",-0.479 + 0.0553*(BQ186) + -0.000521*(BQ186)^2,IF(UI!$D$19="More efficient the better",0.099 + -0.00591*(BQ186) + 0.000429*(BQ186)^2,0.0238*(BQ186) + -0.238))</f>
        <v>0.3256162348</v>
      </c>
      <c r="BS186" s="57">
        <v>0.03745179107835861</v>
      </c>
      <c r="BT186" s="57">
        <f t="shared" si="25"/>
        <v>21.68421297</v>
      </c>
      <c r="BU186" s="57">
        <f>IF(UI!$D$19="Less efficient is fine",-0.479 + 0.0553*(BT186) + -0.000521*(BT186)^2,IF(UI!$D$19="More efficient the better",0.099 + -0.00591*(BT186) + 0.000429*(BT186)^2,0.0238*(BT186) + -0.238))</f>
        <v>0.2780842687</v>
      </c>
      <c r="BV186" s="57">
        <v>0.689716438503431</v>
      </c>
      <c r="BW186" s="57">
        <f t="shared" si="26"/>
        <v>14.37426242</v>
      </c>
      <c r="BX186" s="57">
        <f>IF(UI!$D$19="Less efficient is fine",-0.479 + 0.0553*(BW186) + -0.000521*(BW186)^2,IF(UI!$D$19="More efficient the better",0.099 + -0.00591*(BW186) + 0.000429*(BW186)^2,0.0238*(BW186) + -0.238))</f>
        <v>0.1041074457</v>
      </c>
      <c r="BY186" s="57">
        <v>0.2325814592585831</v>
      </c>
      <c r="BZ186" s="57">
        <f t="shared" si="27"/>
        <v>27.70507133</v>
      </c>
      <c r="CA186" s="57">
        <f>IF(UI!$D$19="Less efficient is fine",-0.479 + 0.0553*(BZ186) + -0.000521*(BZ186)^2,IF(UI!$D$19="More efficient the better",0.099 + -0.00591*(BZ186) + 0.000429*(BZ186)^2,0.0238*(BZ186) + -0.238))</f>
        <v>0.4213806977</v>
      </c>
      <c r="CB186" s="57">
        <v>0.3330946518674679</v>
      </c>
      <c r="CC186" s="57">
        <f t="shared" si="28"/>
        <v>24.85671472</v>
      </c>
      <c r="CD186" s="57">
        <f>IF(UI!$D$19="Less efficient is fine",-0.479 + 0.0553*(CC186) + -0.000521*(CC186)^2,IF(UI!$D$19="More efficient the better",0.099 + -0.00591*(CC186) + 0.000429*(CC186)^2,0.0238*(CC186) + -0.238))</f>
        <v>0.3535898102</v>
      </c>
      <c r="CE186" s="57">
        <v>0.33498135136408747</v>
      </c>
      <c r="CF186" s="57">
        <f t="shared" si="29"/>
        <v>17.04628123</v>
      </c>
      <c r="CG186" s="57">
        <f>IF(UI!$D$19="Less efficient is fine",-0.479 + 0.0553*(CF186) + -0.000521*(CF186)^2,IF(UI!$D$19="More efficient the better",0.099 + -0.00591*(CF186) + 0.000429*(CF186)^2,0.0238*(CF186) + -0.238))</f>
        <v>0.1677014934</v>
      </c>
      <c r="CH186" s="57">
        <v>0.051422066854698634</v>
      </c>
      <c r="CI186" s="57">
        <f t="shared" si="30"/>
        <v>15.80173302</v>
      </c>
      <c r="CJ186" s="57">
        <f>IF(UI!$D$19="Less efficient is fine",-0.479 + 0.0553*(CI186) + -0.000521*(CI186)^2,IF(UI!$D$19="More efficient the better",0.099 + -0.00591*(CI186) + 0.000429*(CI186)^2,0.0238*(CI186) + -0.238))</f>
        <v>0.1380812459</v>
      </c>
      <c r="CK186" s="57">
        <v>0.32796043793969953</v>
      </c>
      <c r="CL186" s="57">
        <f t="shared" si="31"/>
        <v>25.04944711</v>
      </c>
      <c r="CM186" s="57">
        <f>IF(UI!$D$19="Less efficient is fine",-0.479 + 0.0553*(CL186) + -0.000521*(CL186)^2,IF(UI!$D$19="More efficient the better",0.099 + -0.00591*(CL186) + 0.000429*(CL186)^2,0.0238*(CL186) + -0.238))</f>
        <v>0.3581768412</v>
      </c>
      <c r="CN186" s="57">
        <v>0.7630459933597459</v>
      </c>
      <c r="CO186" s="57">
        <f t="shared" si="32"/>
        <v>24.00140126</v>
      </c>
      <c r="CP186" s="57">
        <f>IF(UI!$D$19="Less efficient is fine",-0.479 + 0.0553*(CO186) + -0.000521*(CO186)^2,IF(UI!$D$19="More efficient the better",0.099 + -0.00591*(CO186) + 0.000429*(CO186)^2,0.0238*(CO186) + -0.238))</f>
        <v>0.33323335</v>
      </c>
      <c r="CQ186" s="57">
        <v>0.9902036377357676</v>
      </c>
      <c r="CR186" s="57">
        <f t="shared" si="33"/>
        <v>27.40866105</v>
      </c>
      <c r="CS186" s="57">
        <f>IF(UI!$D$19="Less efficient is fine",-0.479 + 0.0553*(CR186) + -0.000521*(CR186)^2,IF(UI!$D$19="More efficient the better",0.099 + -0.00591*(CR186) + 0.000429*(CR186)^2,0.0238*(CR186) + -0.238))</f>
        <v>0.4143261331</v>
      </c>
      <c r="CT186" s="57">
        <v>0.19271444745858757</v>
      </c>
      <c r="CU186" s="57">
        <f t="shared" si="34"/>
        <v>18.552073</v>
      </c>
      <c r="CV186" s="57">
        <f>IF(UI!$D$19="Less efficient is fine",-0.479 + 0.0553*(CU186) + -0.000521*(CU186)^2,IF(UI!$D$19="More efficient the better",0.099 + -0.00591*(CU186) + 0.000429*(CU186)^2,0.0238*(CU186) + -0.238))</f>
        <v>0.2035393374</v>
      </c>
      <c r="CW186" s="57">
        <v>0.34250296481866993</v>
      </c>
      <c r="CX186" s="57">
        <f t="shared" si="35"/>
        <v>26.72442883</v>
      </c>
      <c r="CY186" s="57">
        <f>IF(UI!$D$19="Less efficient is fine",-0.479 + 0.0553*(CX186) + -0.000521*(CX186)^2,IF(UI!$D$19="More efficient the better",0.099 + -0.00591*(CX186) + 0.000429*(CX186)^2,0.0238*(CX186) + -0.238))</f>
        <v>0.398041406</v>
      </c>
      <c r="CZ186" s="57">
        <v>0.2218347083770842</v>
      </c>
      <c r="DA186" s="57">
        <f t="shared" si="36"/>
        <v>28.99738314</v>
      </c>
      <c r="DB186" s="57">
        <f>IF(UI!$D$19="Less efficient is fine",-0.479 + 0.0553*(DA186) + -0.000521*(DA186)^2,IF(UI!$D$19="Efficient",0.099 + -0.00591*(DA186) + 0.000429*(DA186)^2,0.0238*(DA186) + -0.238))</f>
        <v>0.4521377187</v>
      </c>
      <c r="DC186" s="57">
        <v>0.5536873320255271</v>
      </c>
      <c r="DD186" s="57">
        <f t="shared" si="37"/>
        <v>19.81789146</v>
      </c>
      <c r="DE186" s="57">
        <f>IF(UI!$D$19="Less efficient is fine",-0.479 + 0.0553*(DD186) + -0.000521*(DD186)^2,IF(UI!$D$19="More efficient the better",0.099 + -0.00591*(DD186) + 0.000429*(DD186)^2,0.0238*(DD186) + -0.238))</f>
        <v>0.2336658167</v>
      </c>
      <c r="DF186" s="57">
        <v>0.8998909106802887</v>
      </c>
      <c r="DG186" s="57">
        <f t="shared" si="38"/>
        <v>26.34988567</v>
      </c>
      <c r="DH186" s="57">
        <f>IF(UI!$D$19="Less efficient is fine",-0.479 + 0.0553*(DG186) + -0.000521*(DG186)^2,IF(UI!$D$19="More efficient the better",0.099 + -0.00591*(DG186) + 0.000429*(DG186)^2,0.0238*(DG186) + -0.238))</f>
        <v>0.3891272789</v>
      </c>
      <c r="DI186" s="57">
        <v>0.5171393534148383</v>
      </c>
      <c r="DJ186" s="57">
        <f t="shared" si="39"/>
        <v>24.881892</v>
      </c>
      <c r="DK186" s="57">
        <f>IF(UI!$D$19="Less efficient is fine",-0.479 + 0.0553*(DJ186) + -0.000521*(DJ186)^2,IF(UI!$D$19="More efficient the better",0.099 + -0.00591*(DJ186) + 0.000429*(DJ186)^2,0.0238*(DJ186) + -0.238))</f>
        <v>0.3541890296</v>
      </c>
      <c r="DL186" s="57">
        <v>0.01804961536951666</v>
      </c>
      <c r="DM186" s="57">
        <f t="shared" si="40"/>
        <v>24.56999393</v>
      </c>
      <c r="DN186" s="57">
        <f>IF(UI!$D$19="Less efficient is fine",-0.479 + 0.0553*(DM186) + -0.000521*(DM186)^2,IF(UI!$D$19="More efficient the better",0.099 + -0.00591*(DM186) + 0.000429*(DM186)^2,0.0238*(DM186) + -0.238))</f>
        <v>0.3467658555</v>
      </c>
      <c r="DO186" s="57">
        <v>0.5568983846775442</v>
      </c>
      <c r="DP186" s="57">
        <f t="shared" si="41"/>
        <v>21.52754689</v>
      </c>
      <c r="DQ186" s="57">
        <f>IF(UI!$D$19="Less efficient is fine",-0.479 + 0.0553*(DP186) + -0.000521*(DP186)^2,IF(UI!$D$19="More efficient the better",0.099 + -0.00591*(DP186) + 0.000429*(DP186)^2,0.0238*(DP186) + -0.238))</f>
        <v>0.274355616</v>
      </c>
      <c r="DR186" s="57">
        <v>0.5968801196241784</v>
      </c>
      <c r="DS186" s="57">
        <f t="shared" si="42"/>
        <v>22.19088103</v>
      </c>
      <c r="DT186" s="57">
        <f>IF(UI!$D$19="Less efficient is fine",-0.479 + 0.0553*(DS186) + -0.000521*(DS186)^2,IF(UI!$D$19="More efficient the better",0.099 + -0.00591*(DS186) + 0.000429*(DS186)^2,0.0238*(DS186) + -0.238))</f>
        <v>0.2901429686</v>
      </c>
      <c r="DU186" s="57">
        <v>0.9351548485766555</v>
      </c>
      <c r="DV186" s="57">
        <f t="shared" si="43"/>
        <v>25.72949575</v>
      </c>
      <c r="DW186" s="57">
        <f>IF(UI!$D$19="Less efficient is fine",-0.479 + 0.0553*(DV186) + -0.000521*(DV186)^2,IF(UI!$D$19="More efficient the better",0.099 + -0.00591*(DV186) + 0.000429*(DV186)^2,0.0238*(DV186) + -0.238))</f>
        <v>0.3743619989</v>
      </c>
      <c r="DX186" s="57">
        <v>0.29254844415985204</v>
      </c>
      <c r="DY186" s="99">
        <f t="shared" si="44"/>
        <v>30.82458131</v>
      </c>
      <c r="DZ186" s="57">
        <f>IF(UI!$D$19="Less efficient is fine",-0.479 + 0.0553*(DY186) + -0.000521*(DY186)^2,IF(UI!$D$19="More efficient the better",0.099 + -0.00591*(DY186) + 0.000429*(DY186)^2,0.0238*(DY186) + -0.238))</f>
        <v>0.4956250352</v>
      </c>
      <c r="EA186" s="57">
        <v>0.11559183254854144</v>
      </c>
      <c r="EB186" s="99">
        <f t="shared" si="45"/>
        <v>24.40407812</v>
      </c>
      <c r="EC186" s="57">
        <f>IF(UI!$D$19="Less efficient is fine",-0.479 + 0.0553*(EB186) + -0.000521*(EB186)^2,IF(UI!$D$19="More efficient the better",0.099 + -0.00591*(EB186) + 0.000429*(EB186)^2,0.0238*(EB186) + -0.238))</f>
        <v>0.3428170594</v>
      </c>
      <c r="ED186" s="57">
        <v>0.37286126943650544</v>
      </c>
      <c r="EE186" s="99">
        <f t="shared" si="46"/>
        <v>26.1588807</v>
      </c>
      <c r="EF186" s="57">
        <f>IF(UI!$D$19="Less efficient is fine",-0.479 + 0.0553*(EE186) + -0.000521*(EE186)^2,IF(UI!$D$19="More efficient the better",0.099 + -0.00591*(EE186) + 0.000429*(EE186)^2,0.0238*(EE186) + -0.238))</f>
        <v>0.3845813606</v>
      </c>
      <c r="EG186" s="57">
        <v>0.7349364671880444</v>
      </c>
      <c r="EH186" s="99">
        <f t="shared" si="47"/>
        <v>19.53876897</v>
      </c>
      <c r="EI186" s="57">
        <f>IF(UI!$D$19="Less efficient is fine",-0.479 + 0.0553*(EH186) + -0.000521*(EH186)^2,IF(UI!$D$19="More efficient the better",0.099 + -0.00591*(EH186) + 0.000429*(EH186)^2,0.0238*(EH186) + -0.238))</f>
        <v>0.2270227015</v>
      </c>
      <c r="EJ186" s="57">
        <v>0.3264079783248338</v>
      </c>
      <c r="EK186" s="99">
        <f t="shared" si="48"/>
        <v>21.01992567</v>
      </c>
      <c r="EL186" s="57">
        <f>IF(UI!$D$19="Less efficient is fine",-0.479 + 0.0553*(EK186) + -0.000521*(EK186)^2,IF(UI!$D$19="More efficient the better",0.099 + -0.00591*(EK186) + 0.000429*(EK186)^2,0.0238*(EK186) + -0.238))</f>
        <v>0.262274231</v>
      </c>
      <c r="EM186" s="57">
        <v>0.9636772319851352</v>
      </c>
      <c r="EN186" s="99">
        <f t="shared" si="49"/>
        <v>21.2532566</v>
      </c>
      <c r="EO186" s="57">
        <f>IF(UI!$D$19="Less efficient is fine",-0.479 + 0.0553*(EN186) + -0.000521*(EN186)^2,IF(UI!$D$19="More efficient the better",0.099 + -0.00591*(EN186) + 0.000429*(EN186)^2,0.0238*(EN186) + -0.238))</f>
        <v>0.267827507</v>
      </c>
      <c r="EP186" s="57">
        <v>0.9452668335507598</v>
      </c>
      <c r="EQ186" s="99">
        <f t="shared" si="50"/>
        <v>44.45711418</v>
      </c>
      <c r="ER186" s="57">
        <f>IF(UI!$D$19="Less efficient is fine",-0.479 + 0.0553*(EQ186) + -0.000521*(EQ186)^2,IF(UI!$D$19="More efficient the better",0.099 + -0.00591*(EQ186) + 0.000429*(EQ186)^2,0.0238*(EQ186) + -0.238))</f>
        <v>0.8200793174</v>
      </c>
      <c r="ES186" s="57">
        <v>0.5055206091413224</v>
      </c>
      <c r="ET186" s="99">
        <f t="shared" si="51"/>
        <v>16.48542998</v>
      </c>
      <c r="EU186" s="57">
        <f>IF(UI!$D$19="Less efficient is fine",-0.479 + 0.0553*(ET186) + -0.000521*(ET186)^2,IF(UI!$D$19="More efficient the better",0.099 + -0.00591*(ET186) + 0.000429*(ET186)^2,0.0238*(ET186) + -0.238))</f>
        <v>0.1543532335</v>
      </c>
      <c r="EV186" s="57">
        <v>0.02092802246324721</v>
      </c>
      <c r="EW186" s="99">
        <f t="shared" si="52"/>
        <v>16.92064375</v>
      </c>
      <c r="EX186" s="57">
        <f>IF(UI!$D$19="Less efficient is fine",-0.479 + 0.0553*(EW186) + -0.000521*(EW186)^2,IF(UI!$D$19="More efficient the better",0.099 + -0.00591*(EW186) + 0.000429*(EW186)^2,0.0238*(EW186) + -0.238))</f>
        <v>0.1647113212</v>
      </c>
      <c r="EY186" s="57">
        <v>0.6846124125735622</v>
      </c>
      <c r="EZ186" s="99">
        <f t="shared" si="53"/>
        <v>11.42603899</v>
      </c>
      <c r="FA186" s="57">
        <f>IF(UI!$D$19="Less efficient is fine",-0.479 + 0.0553*(EZ186) + -0.000521*(EZ186)^2,IF(UI!$D$19="More efficient the better",0.099 + -0.00591*(EZ186) + 0.000429*(EZ186)^2,0.0238*(EZ186) + -0.238))</f>
        <v>0.033939728</v>
      </c>
      <c r="FB186" s="57">
        <v>0.5779666129414811</v>
      </c>
      <c r="FC186" s="99">
        <f t="shared" si="54"/>
        <v>9.184223296</v>
      </c>
      <c r="FD186" s="57">
        <f>IF(UI!$D$19="Less efficient is fine",-0.479 + 0.0553*(FC186) + -0.000521*(FC186)^2,IF(UI!$D$19="More efficient the better",0.099 + -0.00591*(FC186) + 0.000429*(FC186)^2,0.0238*(FC186) + -0.238))</f>
        <v>-0.01941548555</v>
      </c>
      <c r="FE186" s="57">
        <v>0.614837479680882</v>
      </c>
      <c r="FF186" s="57">
        <f t="shared" si="55"/>
        <v>32.49748763</v>
      </c>
      <c r="FG186" s="57">
        <f>IF(UI!$D$19="Less efficient is fine",-0.479 + 0.0553*(FF186) + -0.000521*(FF186)^2,IF(UI!$D$19="More efficient the better",0.099 + -0.00591*(FF186) + 0.000429*(FF186)^2,0.0238*(FF186) + -0.238))</f>
        <v>0.5354402055</v>
      </c>
    </row>
    <row r="187" ht="15.75" customHeight="1">
      <c r="A187" s="57">
        <f t="shared" si="1"/>
        <v>0.4955312967</v>
      </c>
      <c r="B187" s="57">
        <v>0.24337132397727135</v>
      </c>
      <c r="C187" s="57">
        <f t="shared" si="2"/>
        <v>31.83718192</v>
      </c>
      <c r="D187" s="57">
        <f>IF(UI!$D$19="Less efficient is fine",-0.479 + 0.0553*(C187) + -0.000521*(C187)^2,IF(UI!$D$19="More efficient the better",0.099 + -0.00591*(C187) + 0.000429*(C187)^2,0.0238*(C187) + -0.238))</f>
        <v>0.5197249297</v>
      </c>
      <c r="E187" s="57">
        <v>0.7645418380537744</v>
      </c>
      <c r="F187" s="57">
        <f t="shared" si="3"/>
        <v>22.32767698</v>
      </c>
      <c r="G187" s="57">
        <f>IF(UI!$D$19="Less efficient is fine",-0.479 + 0.0553*(F187) + -0.000521*(F187)^2,IF(UI!$D$19="More efficient the better",0.099 + -0.00591*(F187) + 0.000429*(F187)^2,0.0238*(F187) + -0.238))</f>
        <v>0.2933987122</v>
      </c>
      <c r="H187" s="57">
        <v>0.517590804293576</v>
      </c>
      <c r="I187" s="57">
        <f t="shared" si="4"/>
        <v>27.01092105</v>
      </c>
      <c r="J187" s="57">
        <f>IF(UI!$D$19="Less efficient is fine",-0.479 + 0.0553*(I187) + -0.000521*(I187)^2,IF(UI!$D$19="More efficient the better",0.099 + -0.00591*(I187) + 0.000429*(I187)^2,0.0238*(I187) + -0.238))</f>
        <v>0.4048599211</v>
      </c>
      <c r="K187" s="57">
        <v>0.774948236042104</v>
      </c>
      <c r="L187" s="99">
        <f t="shared" si="5"/>
        <v>18.67491575</v>
      </c>
      <c r="M187" s="57">
        <f>IF(UI!$D$19="Less efficient is fine",-0.479 + 0.0553*(L187) + -0.000521*(L187)^2,IF(UI!$D$19="More efficient the better",0.099 + -0.00591*(L187) + 0.000429*(L187)^2,0.0238*(L187) + -0.238))</f>
        <v>0.2064629949</v>
      </c>
      <c r="N187" s="57">
        <v>0.42318049162889526</v>
      </c>
      <c r="O187" s="57">
        <f t="shared" si="6"/>
        <v>26.13990458</v>
      </c>
      <c r="P187" s="57">
        <f>IF(UI!$D$19="Less efficient is fine",-0.479 + 0.0553*(O187) + -0.000521*(O187)^2,IF(UI!$D$19="More efficient the better",0.099 + -0.00591*(O187) + 0.000429*(O187)^2,0.0238*(O187) + -0.238))</f>
        <v>0.3841297289</v>
      </c>
      <c r="Q187" s="57">
        <v>0.6487908055558166</v>
      </c>
      <c r="R187" s="57">
        <f t="shared" si="7"/>
        <v>18.56256441</v>
      </c>
      <c r="S187" s="57">
        <f>IF(UI!$D$19="Less efficient is fine",-0.479 + 0.0553*(R187) + -0.000521*(R187)^2,IF(UI!$D$19="More efficient the better",0.099 + -0.00591*(R187) + 0.000429*(R187)^2,0.0238*(R187) + -0.238))</f>
        <v>0.203789033</v>
      </c>
      <c r="T187" s="57">
        <v>0.23173587987491517</v>
      </c>
      <c r="U187" s="57">
        <f t="shared" si="8"/>
        <v>25.40393801</v>
      </c>
      <c r="V187" s="57">
        <f>IF(UI!$D$19="Less efficient is fine",-0.479 + 0.0553*(U187) + -0.000521*(U187)^2,IF(UI!$D$19="More efficient the better",0.099 + -0.00591*(U187) + 0.000429*(U187)^2,0.0238*(U187) + -0.238))</f>
        <v>0.3666137247</v>
      </c>
      <c r="W187" s="57">
        <v>0.640973261143923</v>
      </c>
      <c r="X187" s="57">
        <f t="shared" si="9"/>
        <v>18.05086759</v>
      </c>
      <c r="Y187" s="57">
        <f>IF(UI!$D$19="Less efficient is fine",-0.479 + 0.0553*(X187) + -0.000521*(X187)^2,IF(UI!$D$19="More efficient the better",0.099 + -0.00591*(X187) + 0.000429*(X187)^2,0.0238*(X187) + -0.238))</f>
        <v>0.1916106487</v>
      </c>
      <c r="Z187" s="57">
        <v>0.8965844663252047</v>
      </c>
      <c r="AA187" s="57">
        <f t="shared" si="10"/>
        <v>24.98343141</v>
      </c>
      <c r="AB187" s="57">
        <f>IF(UI!$D$19="Less efficient is fine",-0.479 + 0.0553*(AA187) + -0.000521*(AA187)^2,IF(UI!$D$19="More efficient the better",0.099 + -0.00591*(AA187) + 0.000429*(AA187)^2,0.0238*(AA187) + -0.238))</f>
        <v>0.3566056675</v>
      </c>
      <c r="AC187" s="57">
        <v>0.42322484752182377</v>
      </c>
      <c r="AD187" s="57">
        <f t="shared" si="11"/>
        <v>27.76008102</v>
      </c>
      <c r="AE187" s="57">
        <f>IF(UI!$D$19="Less efficient is fine",-0.479 + 0.0553*(AD187) + -0.000521*(AD187)^2,IF(UI!$D$19="More efficient the better",0.099 + -0.00591*(AD187) + 0.000429*(AD187)^2,0.0238*(AD187) + -0.238))</f>
        <v>0.4226899284</v>
      </c>
      <c r="AF187" s="57">
        <v>0.735508074706996</v>
      </c>
      <c r="AG187" s="57">
        <f t="shared" si="12"/>
        <v>28.39592656</v>
      </c>
      <c r="AH187" s="57">
        <f>IF(UI!$D$19="Less efficient is fine",-0.479 + 0.0553*(AG187) + -0.000521*(AG187)^2,IF(UI!$D$19="More efficient the better",0.099 + -0.00591*(AG187) + 0.000429*(AG187)^2,0.0238*(AG187) + -0.238))</f>
        <v>0.4378230522</v>
      </c>
      <c r="AI187" s="57">
        <v>0.6732052042563329</v>
      </c>
      <c r="AJ187" s="57">
        <f t="shared" si="13"/>
        <v>23.05913828</v>
      </c>
      <c r="AK187" s="57">
        <f>IF(UI!$D$19="Less efficient is fine",-0.479 + 0.0553*(AJ187) + -0.000521*(AJ187)^2,IF(UI!$D$19="More efficient the better",0.099 + -0.00591*(AJ187) + 0.000429*(AJ187)^2,0.0238*(AJ187) + -0.238))</f>
        <v>0.3108074911</v>
      </c>
      <c r="AL187" s="57">
        <v>0.7682652787964939</v>
      </c>
      <c r="AM187" s="57">
        <f t="shared" si="14"/>
        <v>21.67200757</v>
      </c>
      <c r="AN187" s="57">
        <f>IF(UI!$D$19="Less efficient is fine",-0.479 + 0.0553*(AM187) + -0.000521*(AM187)^2,IF(UI!$D$19="More efficient the better",0.099 + -0.00591*(AM187) + 0.000429*(AM187)^2,0.0238*(AM187) + -0.238))</f>
        <v>0.2777937801</v>
      </c>
      <c r="AO187" s="57">
        <v>0.11881362956304475</v>
      </c>
      <c r="AP187" s="57">
        <f t="shared" si="15"/>
        <v>20.46241079</v>
      </c>
      <c r="AQ187" s="57">
        <f>IF(UI!$D$19="Less efficient is fine",-0.479 + 0.0553*(AP187) + -0.000521*(AP187)^2,IF(UI!$D$19="More efficient the better",0.099 + -0.00591*(AP187) + 0.000429*(AP187)^2,0.0238*(AP187) + -0.238))</f>
        <v>0.2490053769</v>
      </c>
      <c r="AR187" s="57">
        <v>0.731056139517113</v>
      </c>
      <c r="AS187" s="57">
        <f t="shared" si="16"/>
        <v>26.50101768</v>
      </c>
      <c r="AT187" s="57">
        <f>IF(UI!$D$19="Less efficient is fine",-0.479 + 0.0553*(AS187) + -0.000521*(AS187)^2,IF(UI!$D$19="More efficient the better",0.099 + -0.00591*(AS187) + 0.000429*(AS187)^2,0.0238*(AS187) + -0.238))</f>
        <v>0.3927242207</v>
      </c>
      <c r="AU187" s="57">
        <v>0.7287263116551189</v>
      </c>
      <c r="AV187" s="57">
        <f t="shared" si="17"/>
        <v>22.9062514</v>
      </c>
      <c r="AW187" s="57">
        <f>IF(UI!$D$19="Less efficient is fine",-0.479 + 0.0553*(AV187) + -0.000521*(AV187)^2,IF(UI!$D$19="More efficient the better",0.099 + -0.00591*(AV187) + 0.000429*(AV187)^2,0.0238*(AV187) + -0.238))</f>
        <v>0.3071687833</v>
      </c>
      <c r="AX187" s="57">
        <v>0.9126373988359363</v>
      </c>
      <c r="AY187" s="57">
        <f t="shared" si="18"/>
        <v>27.35002755</v>
      </c>
      <c r="AZ187" s="57">
        <f>IF(UI!$D$19="Less efficient is fine",-0.479 + 0.0553*(AY187) + -0.000521*(AY187)^2,IF(UI!$D$19="More efficient the better",0.099 + -0.00591*(AY187) + 0.000429*(AY187)^2,0.0238*(AY187) + -0.238))</f>
        <v>0.4129306557</v>
      </c>
      <c r="BA187" s="57">
        <v>0.8936157416787295</v>
      </c>
      <c r="BB187" s="57">
        <f t="shared" si="19"/>
        <v>21.67291906</v>
      </c>
      <c r="BC187" s="57">
        <f>IF(UI!$D$19="Less efficient is fine",-0.479 + 0.0553*(BB187) + -0.000521*(BB187)^2,IF(UI!$D$19="More efficient the better",0.099 + -0.00591*(BB187) + 0.000429*(BB187)^2,0.0238*(BB187) + -0.238))</f>
        <v>0.2778154736</v>
      </c>
      <c r="BD187" s="57">
        <v>0.18283934470059582</v>
      </c>
      <c r="BE187" s="57">
        <f t="shared" si="20"/>
        <v>21.02356863</v>
      </c>
      <c r="BF187" s="57">
        <f>IF(UI!$D$19="Less efficient is fine",-0.479 + 0.0553*(BE187) + -0.000521*(BE187)^2,IF(UI!$D$19="More efficient the better",0.099 + -0.00591*(BE187) + 0.000429*(BE187)^2,0.0238*(BE187) + -0.238))</f>
        <v>0.2623609333</v>
      </c>
      <c r="BG187" s="57">
        <v>0.7884238214305902</v>
      </c>
      <c r="BH187" s="57">
        <f t="shared" si="21"/>
        <v>25.30316104</v>
      </c>
      <c r="BI187" s="57">
        <f>IF(UI!$D$19="Less efficient is fine",-0.479 + 0.0553*(BH187) + -0.000521*(BH187)^2,IF(UI!$D$19="More efficient the better",0.099 + -0.00591*(BH187) + 0.000429*(BH187)^2,0.0238*(BH187) + -0.238))</f>
        <v>0.3642152327</v>
      </c>
      <c r="BJ187" s="57">
        <v>0.31076635383216533</v>
      </c>
      <c r="BK187" s="57">
        <f t="shared" si="22"/>
        <v>15.97093364</v>
      </c>
      <c r="BL187" s="57">
        <f>IF(UI!$D$19="Less efficient is fine",-0.479 + 0.0553*(BK187) + -0.000521*(BK187)^2,IF(UI!$D$19="More efficient the better",0.099 + -0.00591*(BK187) + 0.000429*(BK187)^2,0.0238*(BK187) + -0.238))</f>
        <v>0.1421082207</v>
      </c>
      <c r="BM187" s="57">
        <v>0.26292348974807656</v>
      </c>
      <c r="BN187" s="57">
        <f t="shared" si="23"/>
        <v>26.9883419</v>
      </c>
      <c r="BO187" s="57">
        <f>IF(UI!$D$19="Less efficient is fine",-0.479 + 0.0553*(BN187) + -0.000521*(BN187)^2,IF(UI!$D$19="More efficient the better",0.099 + -0.00591*(BN187) + 0.000429*(BN187)^2,0.0238*(BN187) + -0.238))</f>
        <v>0.4043225373</v>
      </c>
      <c r="BP187" s="57">
        <v>0.9542042991715215</v>
      </c>
      <c r="BQ187" s="57">
        <f t="shared" si="24"/>
        <v>25.8222725</v>
      </c>
      <c r="BR187" s="57">
        <f>IF(UI!$D$19="Less efficient is fine",-0.479 + 0.0553*(BQ187) + -0.000521*(BQ187)^2,IF(UI!$D$19="More efficient the better",0.099 + -0.00591*(BQ187) + 0.000429*(BQ187)^2,0.0238*(BQ187) + -0.238))</f>
        <v>0.3765700856</v>
      </c>
      <c r="BS187" s="57">
        <v>0.06524727013852138</v>
      </c>
      <c r="BT187" s="57">
        <f t="shared" si="25"/>
        <v>21.9031007</v>
      </c>
      <c r="BU187" s="57">
        <f>IF(UI!$D$19="Less efficient is fine",-0.479 + 0.0553*(BT187) + -0.000521*(BT187)^2,IF(UI!$D$19="More efficient the better",0.099 + -0.00591*(BT187) + 0.000429*(BT187)^2,0.0238*(BT187) + -0.238))</f>
        <v>0.2832937967</v>
      </c>
      <c r="BV187" s="57">
        <v>0.6582709987178059</v>
      </c>
      <c r="BW187" s="57">
        <f t="shared" si="26"/>
        <v>14.09607265</v>
      </c>
      <c r="BX187" s="57">
        <f>IF(UI!$D$19="Less efficient is fine",-0.479 + 0.0553*(BW187) + -0.000521*(BW187)^2,IF(UI!$D$19="More efficient the better",0.099 + -0.00591*(BW187) + 0.000429*(BW187)^2,0.0238*(BW187) + -0.238))</f>
        <v>0.09748652912</v>
      </c>
      <c r="BY187" s="57">
        <v>0.3932555563988841</v>
      </c>
      <c r="BZ187" s="57">
        <f t="shared" si="27"/>
        <v>28.21713654</v>
      </c>
      <c r="CA187" s="57">
        <f>IF(UI!$D$19="Less efficient is fine",-0.479 + 0.0553*(BZ187) + -0.000521*(BZ187)^2,IF(UI!$D$19="More efficient the better",0.099 + -0.00591*(BZ187) + 0.000429*(BZ187)^2,0.0238*(BZ187) + -0.238))</f>
        <v>0.4335678497</v>
      </c>
      <c r="CB187" s="57">
        <v>0.2856824628079837</v>
      </c>
      <c r="CC187" s="57">
        <f t="shared" si="28"/>
        <v>24.64560396</v>
      </c>
      <c r="CD187" s="57">
        <f>IF(UI!$D$19="Less efficient is fine",-0.479 + 0.0553*(CC187) + -0.000521*(CC187)^2,IF(UI!$D$19="More efficient the better",0.099 + -0.00591*(CC187) + 0.000429*(CC187)^2,0.0238*(CC187) + -0.238))</f>
        <v>0.3485653744</v>
      </c>
      <c r="CE187" s="57">
        <v>0.5963595504948563</v>
      </c>
      <c r="CF187" s="57">
        <f t="shared" si="29"/>
        <v>14.05705971</v>
      </c>
      <c r="CG187" s="57">
        <f>IF(UI!$D$19="Less efficient is fine",-0.479 + 0.0553*(CF187) + -0.000521*(CF187)^2,IF(UI!$D$19="More efficient the better",0.099 + -0.00591*(CF187) + 0.000429*(CF187)^2,0.0238*(CF187) + -0.238))</f>
        <v>0.09655802102</v>
      </c>
      <c r="CH187" s="57">
        <v>0.612007293029241</v>
      </c>
      <c r="CI187" s="57">
        <f t="shared" si="30"/>
        <v>14.17339191</v>
      </c>
      <c r="CJ187" s="57">
        <f>IF(UI!$D$19="Less efficient is fine",-0.479 + 0.0553*(CI187) + -0.000521*(CI187)^2,IF(UI!$D$19="More efficient the better",0.099 + -0.00591*(CI187) + 0.000429*(CI187)^2,0.0238*(CI187) + -0.238))</f>
        <v>0.09932672741</v>
      </c>
      <c r="CK187" s="57">
        <v>0.7841827175020537</v>
      </c>
      <c r="CL187" s="57">
        <f t="shared" si="31"/>
        <v>23.50917271</v>
      </c>
      <c r="CM187" s="57">
        <f>IF(UI!$D$19="Less efficient is fine",-0.479 + 0.0553*(CL187) + -0.000521*(CL187)^2,IF(UI!$D$19="More efficient the better",0.099 + -0.00591*(CL187) + 0.000429*(CL187)^2,0.0238*(CL187) + -0.238))</f>
        <v>0.3215183106</v>
      </c>
      <c r="CN187" s="57">
        <v>0.8196617891037269</v>
      </c>
      <c r="CO187" s="57">
        <f t="shared" si="32"/>
        <v>25.02208362</v>
      </c>
      <c r="CP187" s="57">
        <f>IF(UI!$D$19="Less efficient is fine",-0.479 + 0.0553*(CO187) + -0.000521*(CO187)^2,IF(UI!$D$19="More efficient the better",0.099 + -0.00591*(CO187) + 0.000429*(CO187)^2,0.0238*(CO187) + -0.238))</f>
        <v>0.3575255903</v>
      </c>
      <c r="CQ187" s="57">
        <v>0.36475415842326864</v>
      </c>
      <c r="CR187" s="57">
        <f t="shared" si="33"/>
        <v>22.69761925</v>
      </c>
      <c r="CS187" s="57">
        <f>IF(UI!$D$19="Less efficient is fine",-0.479 + 0.0553*(CR187) + -0.000521*(CR187)^2,IF(UI!$D$19="More efficient the better",0.099 + -0.00591*(CR187) + 0.000429*(CR187)^2,0.0238*(CR187) + -0.238))</f>
        <v>0.3022033381</v>
      </c>
      <c r="CT187" s="57">
        <v>0.2604680562889319</v>
      </c>
      <c r="CU187" s="57">
        <f t="shared" si="34"/>
        <v>18.8043976</v>
      </c>
      <c r="CV187" s="57">
        <f>IF(UI!$D$19="Less efficient is fine",-0.479 + 0.0553*(CU187) + -0.000521*(CU187)^2,IF(UI!$D$19="More efficient the better",0.099 + -0.00591*(CU187) + 0.000429*(CU187)^2,0.0238*(CU187) + -0.238))</f>
        <v>0.2095446629</v>
      </c>
      <c r="CW187" s="57">
        <v>0.7679038795076469</v>
      </c>
      <c r="CX187" s="57">
        <f t="shared" si="35"/>
        <v>24.42083185</v>
      </c>
      <c r="CY187" s="57">
        <f>IF(UI!$D$19="Less efficient is fine",-0.479 + 0.0553*(CX187) + -0.000521*(CX187)^2,IF(UI!$D$19="More efficient the better",0.099 + -0.00591*(CX187) + 0.000429*(CX187)^2,0.0238*(CX187) + -0.238))</f>
        <v>0.3432157981</v>
      </c>
      <c r="CZ187" s="57">
        <v>0.12408699892761432</v>
      </c>
      <c r="DA187" s="57">
        <f t="shared" si="36"/>
        <v>28.24176793</v>
      </c>
      <c r="DB187" s="57">
        <f>IF(UI!$D$19="Less efficient is fine",-0.479 + 0.0553*(DA187) + -0.000521*(DA187)^2,IF(UI!$D$19="Efficient",0.099 + -0.00591*(DA187) + 0.000429*(DA187)^2,0.0238*(DA187) + -0.238))</f>
        <v>0.4341540768</v>
      </c>
      <c r="DC187" s="57">
        <v>0.42320355478224536</v>
      </c>
      <c r="DD187" s="57">
        <f t="shared" si="37"/>
        <v>24.76001159</v>
      </c>
      <c r="DE187" s="57">
        <f>IF(UI!$D$19="Less efficient is fine",-0.479 + 0.0553*(DD187) + -0.000521*(DD187)^2,IF(UI!$D$19="More efficient the better",0.099 + -0.00591*(DD187) + 0.000429*(DD187)^2,0.0238*(DD187) + -0.238))</f>
        <v>0.3512882759</v>
      </c>
      <c r="DF187" s="57">
        <v>0.16165797493826184</v>
      </c>
      <c r="DG187" s="57">
        <f t="shared" si="38"/>
        <v>25.27443514</v>
      </c>
      <c r="DH187" s="57">
        <f>IF(UI!$D$19="Less efficient is fine",-0.479 + 0.0553*(DG187) + -0.000521*(DG187)^2,IF(UI!$D$19="More efficient the better",0.099 + -0.00591*(DG187) + 0.000429*(DG187)^2,0.0238*(DG187) + -0.238))</f>
        <v>0.3635315563</v>
      </c>
      <c r="DI187" s="57">
        <v>0.4687904727890707</v>
      </c>
      <c r="DJ187" s="57">
        <f t="shared" si="39"/>
        <v>31.87315054</v>
      </c>
      <c r="DK187" s="57">
        <f>IF(UI!$D$19="Less efficient is fine",-0.479 + 0.0553*(DJ187) + -0.000521*(DJ187)^2,IF(UI!$D$19="More efficient the better",0.099 + -0.00591*(DJ187) + 0.000429*(DJ187)^2,0.0238*(DJ187) + -0.238))</f>
        <v>0.5205809829</v>
      </c>
      <c r="DL187" s="57">
        <v>0.5819306270624233</v>
      </c>
      <c r="DM187" s="57">
        <f t="shared" si="40"/>
        <v>21.77034397</v>
      </c>
      <c r="DN187" s="57">
        <f>IF(UI!$D$19="Less efficient is fine",-0.479 + 0.0553*(DM187) + -0.000521*(DM187)^2,IF(UI!$D$19="More efficient the better",0.099 + -0.00591*(DM187) + 0.000429*(DM187)^2,0.0238*(DM187) + -0.238))</f>
        <v>0.2801341864</v>
      </c>
      <c r="DO187" s="57">
        <v>0.6795936991134714</v>
      </c>
      <c r="DP187" s="57">
        <f t="shared" si="41"/>
        <v>22.79543057</v>
      </c>
      <c r="DQ187" s="57">
        <f>IF(UI!$D$19="Less efficient is fine",-0.479 + 0.0553*(DP187) + -0.000521*(DP187)^2,IF(UI!$D$19="More efficient the better",0.099 + -0.00591*(DP187) + 0.000429*(DP187)^2,0.0238*(DP187) + -0.238))</f>
        <v>0.3045312474</v>
      </c>
      <c r="DR187" s="57">
        <v>0.3903965473531583</v>
      </c>
      <c r="DS187" s="57">
        <f t="shared" si="42"/>
        <v>27.09268741</v>
      </c>
      <c r="DT187" s="57">
        <f>IF(UI!$D$19="Less efficient is fine",-0.479 + 0.0553*(DS187) + -0.000521*(DS187)^2,IF(UI!$D$19="More efficient the better",0.099 + -0.00591*(DS187) + 0.000429*(DS187)^2,0.0238*(DS187) + -0.238))</f>
        <v>0.4068059603</v>
      </c>
      <c r="DU187" s="57">
        <v>0.20229340677140273</v>
      </c>
      <c r="DV187" s="57">
        <f t="shared" si="43"/>
        <v>25.95410709</v>
      </c>
      <c r="DW187" s="57">
        <f>IF(UI!$D$19="Less efficient is fine",-0.479 + 0.0553*(DV187) + -0.000521*(DV187)^2,IF(UI!$D$19="More efficient the better",0.099 + -0.00591*(DV187) + 0.000429*(DV187)^2,0.0238*(DV187) + -0.238))</f>
        <v>0.3797077486</v>
      </c>
      <c r="DX187" s="57">
        <v>0.42296618914704875</v>
      </c>
      <c r="DY187" s="99">
        <f t="shared" si="44"/>
        <v>31.59872911</v>
      </c>
      <c r="DZ187" s="57">
        <f>IF(UI!$D$19="Less efficient is fine",-0.479 + 0.0553*(DY187) + -0.000521*(DY187)^2,IF(UI!$D$19="More efficient the better",0.099 + -0.00591*(DY187) + 0.000429*(DY187)^2,0.0238*(DY187) + -0.238))</f>
        <v>0.5140497529</v>
      </c>
      <c r="EA187" s="57">
        <v>0.4656879093932209</v>
      </c>
      <c r="EB187" s="99">
        <f t="shared" si="45"/>
        <v>26.82539071</v>
      </c>
      <c r="EC187" s="57">
        <f>IF(UI!$D$19="Less efficient is fine",-0.479 + 0.0553*(EB187) + -0.000521*(EB187)^2,IF(UI!$D$19="More efficient the better",0.099 + -0.00591*(EB187) + 0.000429*(EB187)^2,0.0238*(EB187) + -0.238))</f>
        <v>0.4004442988</v>
      </c>
      <c r="ED187" s="57">
        <v>0.9768714262106779</v>
      </c>
      <c r="EE187" s="99">
        <f t="shared" si="46"/>
        <v>27.24941837</v>
      </c>
      <c r="EF187" s="57">
        <f>IF(UI!$D$19="Less efficient is fine",-0.479 + 0.0553*(EE187) + -0.000521*(EE187)^2,IF(UI!$D$19="More efficient the better",0.099 + -0.00591*(EE187) + 0.000429*(EE187)^2,0.0238*(EE187) + -0.238))</f>
        <v>0.4105361573</v>
      </c>
      <c r="EG187" s="57">
        <v>0.5666177550576904</v>
      </c>
      <c r="EH187" s="99">
        <f t="shared" si="47"/>
        <v>17.73817795</v>
      </c>
      <c r="EI187" s="57">
        <f>IF(UI!$D$19="Less efficient is fine",-0.479 + 0.0553*(EH187) + -0.000521*(EH187)^2,IF(UI!$D$19="More efficient the better",0.099 + -0.00591*(EH187) + 0.000429*(EH187)^2,0.0238*(EH187) + -0.238))</f>
        <v>0.1841686352</v>
      </c>
      <c r="EJ187" s="57">
        <v>0.43531502778253905</v>
      </c>
      <c r="EK187" s="99">
        <f t="shared" si="48"/>
        <v>21.33268897</v>
      </c>
      <c r="EL187" s="57">
        <f>IF(UI!$D$19="Less efficient is fine",-0.479 + 0.0553*(EK187) + -0.000521*(EK187)^2,IF(UI!$D$19="More efficient the better",0.099 + -0.00591*(EK187) + 0.000429*(EK187)^2,0.0238*(EK187) + -0.238))</f>
        <v>0.2697179976</v>
      </c>
      <c r="EM187" s="57">
        <v>0.381151829155857</v>
      </c>
      <c r="EN187" s="99">
        <f t="shared" si="49"/>
        <v>20.74620006</v>
      </c>
      <c r="EO187" s="57">
        <f>IF(UI!$D$19="Less efficient is fine",-0.479 + 0.0553*(EN187) + -0.000521*(EN187)^2,IF(UI!$D$19="More efficient the better",0.099 + -0.00591*(EN187) + 0.000429*(EN187)^2,0.0238*(EN187) + -0.238))</f>
        <v>0.2557595613</v>
      </c>
      <c r="EP187" s="57">
        <v>0.5043101933297944</v>
      </c>
      <c r="EQ187" s="99">
        <f t="shared" si="50"/>
        <v>29.30045036</v>
      </c>
      <c r="ER187" s="57">
        <f>IF(UI!$D$19="Less efficient is fine",-0.479 + 0.0553*(EQ187) + -0.000521*(EQ187)^2,IF(UI!$D$19="More efficient the better",0.099 + -0.00591*(EQ187) + 0.000429*(EQ187)^2,0.0238*(EQ187) + -0.238))</f>
        <v>0.4593507185</v>
      </c>
      <c r="ES187" s="57">
        <v>0.7529964439576814</v>
      </c>
      <c r="ET187" s="99">
        <f t="shared" si="51"/>
        <v>18.10247275</v>
      </c>
      <c r="EU187" s="57">
        <f>IF(UI!$D$19="Less efficient is fine",-0.479 + 0.0553*(ET187) + -0.000521*(ET187)^2,IF(UI!$D$19="More efficient the better",0.099 + -0.00591*(ET187) + 0.000429*(ET187)^2,0.0238*(ET187) + -0.238))</f>
        <v>0.1928388514</v>
      </c>
      <c r="EV187" s="57">
        <v>0.47244477822588393</v>
      </c>
      <c r="EW187" s="99">
        <f t="shared" si="52"/>
        <v>20.37424434</v>
      </c>
      <c r="EX187" s="57">
        <f>IF(UI!$D$19="Less efficient is fine",-0.479 + 0.0553*(EW187) + -0.000521*(EW187)^2,IF(UI!$D$19="More efficient the better",0.099 + -0.00591*(EW187) + 0.000429*(EW187)^2,0.0238*(EW187) + -0.238))</f>
        <v>0.2469070152</v>
      </c>
      <c r="EY187" s="57">
        <v>0.5734127612660324</v>
      </c>
      <c r="EZ187" s="99">
        <f t="shared" si="53"/>
        <v>10.843465</v>
      </c>
      <c r="FA187" s="57">
        <f>IF(UI!$D$19="Less efficient is fine",-0.479 + 0.0553*(EZ187) + -0.000521*(EZ187)^2,IF(UI!$D$19="More efficient the better",0.099 + -0.00591*(EZ187) + 0.000429*(EZ187)^2,0.0238*(EZ187) + -0.238))</f>
        <v>0.02007446711</v>
      </c>
      <c r="FB187" s="57">
        <v>0.7338993181710823</v>
      </c>
      <c r="FC187" s="99">
        <f t="shared" si="54"/>
        <v>9.970070377</v>
      </c>
      <c r="FD187" s="57">
        <f>IF(UI!$D$19="Less efficient is fine",-0.479 + 0.0553*(FC187) + -0.000521*(FC187)^2,IF(UI!$D$19="More efficient the better",0.099 + -0.00591*(FC187) + 0.000429*(FC187)^2,0.0238*(FC187) + -0.238))</f>
        <v>-0.0007123250383</v>
      </c>
      <c r="FE187" s="57">
        <v>0.7868532171715165</v>
      </c>
      <c r="FF187" s="57">
        <f t="shared" si="55"/>
        <v>37.49198676</v>
      </c>
      <c r="FG187" s="57">
        <f>IF(UI!$D$19="Less efficient is fine",-0.479 + 0.0553*(FF187) + -0.000521*(FF187)^2,IF(UI!$D$19="More efficient the better",0.099 + -0.00591*(FF187) + 0.000429*(FF187)^2,0.0238*(FF187) + -0.238))</f>
        <v>0.654309285</v>
      </c>
    </row>
    <row r="188" ht="15.75" customHeight="1">
      <c r="A188" s="57">
        <f t="shared" si="1"/>
        <v>0.07746059137</v>
      </c>
      <c r="B188" s="57">
        <v>0.6033011361662526</v>
      </c>
      <c r="C188" s="57">
        <f t="shared" si="2"/>
        <v>26.90936183</v>
      </c>
      <c r="D188" s="57">
        <f>IF(UI!$D$19="Less efficient is fine",-0.479 + 0.0553*(C188) + -0.000521*(C188)^2,IF(UI!$D$19="More efficient the better",0.099 + -0.00591*(C188) + 0.000429*(C188)^2,0.0238*(C188) + -0.238))</f>
        <v>0.4024428116</v>
      </c>
      <c r="E188" s="57">
        <v>0.7812304237539338</v>
      </c>
      <c r="F188" s="57">
        <f t="shared" si="3"/>
        <v>22.60456938</v>
      </c>
      <c r="G188" s="57">
        <f>IF(UI!$D$19="Less efficient is fine",-0.479 + 0.0553*(F188) + -0.000521*(F188)^2,IF(UI!$D$19="More efficient the better",0.099 + -0.00591*(F188) + 0.000429*(F188)^2,0.0238*(F188) + -0.238))</f>
        <v>0.2999887512</v>
      </c>
      <c r="H188" s="57">
        <v>0.43473550409778505</v>
      </c>
      <c r="I188" s="57">
        <f t="shared" si="4"/>
        <v>33.33113573</v>
      </c>
      <c r="J188" s="57">
        <f>IF(UI!$D$19="Less efficient is fine",-0.479 + 0.0553*(I188) + -0.000521*(I188)^2,IF(UI!$D$19="More efficient the better",0.099 + -0.00591*(I188) + 0.000429*(I188)^2,0.0238*(I188) + -0.238))</f>
        <v>0.5552810304</v>
      </c>
      <c r="K188" s="57">
        <v>0.04998314388919023</v>
      </c>
      <c r="L188" s="99">
        <f t="shared" si="5"/>
        <v>18.94852337</v>
      </c>
      <c r="M188" s="57">
        <f>IF(UI!$D$19="Less efficient is fine",-0.479 + 0.0553*(L188) + -0.000521*(L188)^2,IF(UI!$D$19="More efficient the better",0.099 + -0.00591*(L188) + 0.000429*(L188)^2,0.0238*(L188) + -0.238))</f>
        <v>0.2129748563</v>
      </c>
      <c r="N188" s="57">
        <v>0.5541765928510964</v>
      </c>
      <c r="O188" s="57">
        <f t="shared" si="6"/>
        <v>20.68841028</v>
      </c>
      <c r="P188" s="57">
        <f>IF(UI!$D$19="Less efficient is fine",-0.479 + 0.0553*(O188) + -0.000521*(O188)^2,IF(UI!$D$19="More efficient the better",0.099 + -0.00591*(O188) + 0.000429*(O188)^2,0.0238*(O188) + -0.238))</f>
        <v>0.2543841646</v>
      </c>
      <c r="Q188" s="57">
        <v>0.2781863346407343</v>
      </c>
      <c r="R188" s="57">
        <f t="shared" si="7"/>
        <v>21.61066375</v>
      </c>
      <c r="S188" s="57">
        <f>IF(UI!$D$19="Less efficient is fine",-0.479 + 0.0553*(R188) + -0.000521*(R188)^2,IF(UI!$D$19="More efficient the better",0.099 + -0.00591*(R188) + 0.000429*(R188)^2,0.0238*(R188) + -0.238))</f>
        <v>0.2763337972</v>
      </c>
      <c r="T188" s="57">
        <v>0.13590012275450214</v>
      </c>
      <c r="U188" s="57">
        <f t="shared" si="8"/>
        <v>24.60672326</v>
      </c>
      <c r="V188" s="57">
        <f>IF(UI!$D$19="Less efficient is fine",-0.479 + 0.0553*(U188) + -0.000521*(U188)^2,IF(UI!$D$19="More efficient the better",0.099 + -0.00591*(U188) + 0.000429*(U188)^2,0.0238*(U188) + -0.238))</f>
        <v>0.3476400135</v>
      </c>
      <c r="W188" s="57">
        <v>0.5489247983803338</v>
      </c>
      <c r="X188" s="57">
        <f t="shared" si="9"/>
        <v>17.08993628</v>
      </c>
      <c r="Y188" s="57">
        <f>IF(UI!$D$19="Less efficient is fine",-0.479 + 0.0553*(X188) + -0.000521*(X188)^2,IF(UI!$D$19="More efficient the better",0.099 + -0.00591*(X188) + 0.000429*(X188)^2,0.0238*(X188) + -0.238))</f>
        <v>0.1687404835</v>
      </c>
      <c r="Z188" s="57">
        <v>0.042202261237659355</v>
      </c>
      <c r="AA188" s="57">
        <f t="shared" si="10"/>
        <v>23.87157369</v>
      </c>
      <c r="AB188" s="57">
        <f>IF(UI!$D$19="Less efficient is fine",-0.479 + 0.0553*(AA188) + -0.000521*(AA188)^2,IF(UI!$D$19="More efficient the better",0.099 + -0.00591*(AA188) + 0.000429*(AA188)^2,0.0238*(AA188) + -0.238))</f>
        <v>0.3301434539</v>
      </c>
      <c r="AC188" s="57">
        <v>0.8720610947796313</v>
      </c>
      <c r="AD188" s="57">
        <f t="shared" si="11"/>
        <v>26.36386626</v>
      </c>
      <c r="AE188" s="57">
        <f>IF(UI!$D$19="Less efficient is fine",-0.479 + 0.0553*(AD188) + -0.000521*(AD188)^2,IF(UI!$D$19="More efficient the better",0.099 + -0.00591*(AD188) + 0.000429*(AD188)^2,0.0238*(AD188) + -0.238))</f>
        <v>0.3894600169</v>
      </c>
      <c r="AF188" s="57">
        <v>0.28474857353625294</v>
      </c>
      <c r="AG188" s="57">
        <f t="shared" si="12"/>
        <v>23.43153224</v>
      </c>
      <c r="AH188" s="57">
        <f>IF(UI!$D$19="Less efficient is fine",-0.479 + 0.0553*(AG188) + -0.000521*(AG188)^2,IF(UI!$D$19="More efficient the better",0.099 + -0.00591*(AG188) + 0.000429*(AG188)^2,0.0238*(AG188) + -0.238))</f>
        <v>0.3196704673</v>
      </c>
      <c r="AI188" s="57">
        <v>0.662725043196626</v>
      </c>
      <c r="AJ188" s="57">
        <f t="shared" si="13"/>
        <v>22.96462964</v>
      </c>
      <c r="AK188" s="57">
        <f>IF(UI!$D$19="Less efficient is fine",-0.479 + 0.0553*(AJ188) + -0.000521*(AJ188)^2,IF(UI!$D$19="More efficient the better",0.099 + -0.00591*(AJ188) + 0.000429*(AJ188)^2,0.0238*(AJ188) + -0.238))</f>
        <v>0.3085581855</v>
      </c>
      <c r="AL188" s="57">
        <v>0.8148103701684252</v>
      </c>
      <c r="AM188" s="57">
        <f t="shared" si="14"/>
        <v>22.23704612</v>
      </c>
      <c r="AN188" s="57">
        <f>IF(UI!$D$19="Less efficient is fine",-0.479 + 0.0553*(AM188) + -0.000521*(AM188)^2,IF(UI!$D$19="More efficient the better",0.099 + -0.00591*(AM188) + 0.000429*(AM188)^2,0.0238*(AM188) + -0.238))</f>
        <v>0.2912416977</v>
      </c>
      <c r="AO188" s="57">
        <v>0.3049444666381548</v>
      </c>
      <c r="AP188" s="57">
        <f t="shared" si="15"/>
        <v>21.34286158</v>
      </c>
      <c r="AQ188" s="57">
        <f>IF(UI!$D$19="Less efficient is fine",-0.479 + 0.0553*(AP188) + -0.000521*(AP188)^2,IF(UI!$D$19="More efficient the better",0.099 + -0.00591*(AP188) + 0.000429*(AP188)^2,0.0238*(AP188) + -0.238))</f>
        <v>0.2699601057</v>
      </c>
      <c r="AR188" s="57">
        <v>0.3941083235640923</v>
      </c>
      <c r="AS188" s="57">
        <f t="shared" si="16"/>
        <v>29.88298613</v>
      </c>
      <c r="AT188" s="57">
        <f>IF(UI!$D$19="Less efficient is fine",-0.479 + 0.0553*(AS188) + -0.000521*(AS188)^2,IF(UI!$D$19="More efficient the better",0.099 + -0.00591*(AS188) + 0.000429*(AS188)^2,0.0238*(AS188) + -0.238))</f>
        <v>0.47321507</v>
      </c>
      <c r="AU188" s="57">
        <v>0.6153819835322083</v>
      </c>
      <c r="AV188" s="57">
        <f t="shared" si="17"/>
        <v>21.55330585</v>
      </c>
      <c r="AW188" s="57">
        <f>IF(UI!$D$19="Less efficient is fine",-0.479 + 0.0553*(AV188) + -0.000521*(AV188)^2,IF(UI!$D$19="More efficient the better",0.099 + -0.00591*(AV188) + 0.000429*(AV188)^2,0.0238*(AV188) + -0.238))</f>
        <v>0.2749686792</v>
      </c>
      <c r="AX188" s="57">
        <v>0.3844044274146866</v>
      </c>
      <c r="AY188" s="57">
        <f t="shared" si="18"/>
        <v>26.94567856</v>
      </c>
      <c r="AZ188" s="57">
        <f>IF(UI!$D$19="Less efficient is fine",-0.479 + 0.0553*(AY188) + -0.000521*(AY188)^2,IF(UI!$D$19="More efficient the better",0.099 + -0.00591*(AY188) + 0.000429*(AY188)^2,0.0238*(AY188) + -0.238))</f>
        <v>0.4033071498</v>
      </c>
      <c r="BA188" s="57">
        <v>0.6403923808300505</v>
      </c>
      <c r="BB188" s="57">
        <f t="shared" si="19"/>
        <v>18.04443962</v>
      </c>
      <c r="BC188" s="57">
        <f>IF(UI!$D$19="Less efficient is fine",-0.479 + 0.0553*(BB188) + -0.000521*(BB188)^2,IF(UI!$D$19="More efficient the better",0.099 + -0.00591*(BB188) + 0.000429*(BB188)^2,0.0238*(BB188) + -0.238))</f>
        <v>0.1914576629</v>
      </c>
      <c r="BD188" s="57">
        <v>0.17792138956124415</v>
      </c>
      <c r="BE188" s="57">
        <f t="shared" si="20"/>
        <v>20.98262795</v>
      </c>
      <c r="BF188" s="57">
        <f>IF(UI!$D$19="Less efficient is fine",-0.479 + 0.0553*(BE188) + -0.000521*(BE188)^2,IF(UI!$D$19="More efficient the better",0.099 + -0.00591*(BE188) + 0.000429*(BE188)^2,0.0238*(BE188) + -0.238))</f>
        <v>0.2613865452</v>
      </c>
      <c r="BG188" s="57">
        <v>0.6029654425680304</v>
      </c>
      <c r="BH188" s="57">
        <f t="shared" si="21"/>
        <v>22.45629685</v>
      </c>
      <c r="BI188" s="57">
        <f>IF(UI!$D$19="Less efficient is fine",-0.479 + 0.0553*(BH188) + -0.000521*(BH188)^2,IF(UI!$D$19="More efficient the better",0.099 + -0.00591*(BH188) + 0.000429*(BH188)^2,0.0238*(BH188) + -0.238))</f>
        <v>0.2964598651</v>
      </c>
      <c r="BJ188" s="57">
        <v>0.9427052196990419</v>
      </c>
      <c r="BK188" s="57">
        <f t="shared" si="22"/>
        <v>16.82587503</v>
      </c>
      <c r="BL188" s="57">
        <f>IF(UI!$D$19="Less efficient is fine",-0.479 + 0.0553*(BK188) + -0.000521*(BK188)^2,IF(UI!$D$19="More efficient the better",0.099 + -0.00591*(BK188) + 0.000429*(BK188)^2,0.0238*(BK188) + -0.238))</f>
        <v>0.1624558258</v>
      </c>
      <c r="BM188" s="57">
        <v>0.09141677943806414</v>
      </c>
      <c r="BN188" s="57">
        <f t="shared" si="23"/>
        <v>25.35174726</v>
      </c>
      <c r="BO188" s="57">
        <f>IF(UI!$D$19="Less efficient is fine",-0.479 + 0.0553*(BN188) + -0.000521*(BN188)^2,IF(UI!$D$19="More efficient the better",0.099 + -0.00591*(BN188) + 0.000429*(BN188)^2,0.0238*(BN188) + -0.238))</f>
        <v>0.3653715847</v>
      </c>
      <c r="BP188" s="57">
        <v>0.23575629736057857</v>
      </c>
      <c r="BQ188" s="57">
        <f t="shared" si="24"/>
        <v>23.09000486</v>
      </c>
      <c r="BR188" s="57">
        <f>IF(UI!$D$19="Less efficient is fine",-0.479 + 0.0553*(BQ188) + -0.000521*(BQ188)^2,IF(UI!$D$19="More efficient the better",0.099 + -0.00591*(BQ188) + 0.000429*(BQ188)^2,0.0238*(BQ188) + -0.238))</f>
        <v>0.3115421157</v>
      </c>
      <c r="BS188" s="57">
        <v>0.9910882558560803</v>
      </c>
      <c r="BT188" s="57">
        <f t="shared" si="25"/>
        <v>24.97670633</v>
      </c>
      <c r="BU188" s="57">
        <f>IF(UI!$D$19="Less efficient is fine",-0.479 + 0.0553*(BT188) + -0.000521*(BT188)^2,IF(UI!$D$19="More efficient the better",0.099 + -0.00591*(BT188) + 0.000429*(BT188)^2,0.0238*(BT188) + -0.238))</f>
        <v>0.3564456106</v>
      </c>
      <c r="BV188" s="57">
        <v>0.5961106828245477</v>
      </c>
      <c r="BW188" s="57">
        <f t="shared" si="26"/>
        <v>13.58153364</v>
      </c>
      <c r="BX188" s="57">
        <f>IF(UI!$D$19="Less efficient is fine",-0.479 + 0.0553*(BW188) + -0.000521*(BW188)^2,IF(UI!$D$19="More efficient the better",0.099 + -0.00591*(BW188) + 0.000429*(BW188)^2,0.0238*(BW188) + -0.238))</f>
        <v>0.08524050075</v>
      </c>
      <c r="BY188" s="57">
        <v>0.47634413800863484</v>
      </c>
      <c r="BZ188" s="57">
        <f t="shared" si="27"/>
        <v>28.44014379</v>
      </c>
      <c r="CA188" s="57">
        <f>IF(UI!$D$19="Less efficient is fine",-0.479 + 0.0553*(BZ188) + -0.000521*(BZ188)^2,IF(UI!$D$19="More efficient the better",0.099 + -0.00591*(BZ188) + 0.000429*(BZ188)^2,0.0238*(BZ188) + -0.238))</f>
        <v>0.4388754222</v>
      </c>
      <c r="CB188" s="57">
        <v>0.8180487197593453</v>
      </c>
      <c r="CC188" s="57">
        <f t="shared" si="28"/>
        <v>23.3010261</v>
      </c>
      <c r="CD188" s="57">
        <f>IF(UI!$D$19="Less efficient is fine",-0.479 + 0.0553*(CC188) + -0.000521*(CC188)^2,IF(UI!$D$19="More efficient the better",0.099 + -0.00591*(CC188) + 0.000429*(CC188)^2,0.0238*(CC188) + -0.238))</f>
        <v>0.3165644212</v>
      </c>
      <c r="CE188" s="57">
        <v>0.5866771057896978</v>
      </c>
      <c r="CF188" s="57">
        <f t="shared" si="29"/>
        <v>13.98620309</v>
      </c>
      <c r="CG188" s="57">
        <f>IF(UI!$D$19="Less efficient is fine",-0.479 + 0.0553*(CF188) + -0.000521*(CF188)^2,IF(UI!$D$19="More efficient the better",0.099 + -0.00591*(CF188) + 0.000429*(CF188)^2,0.0238*(CF188) + -0.238))</f>
        <v>0.0948716336</v>
      </c>
      <c r="CH188" s="57">
        <v>0.9060887721004799</v>
      </c>
      <c r="CI188" s="57">
        <f t="shared" si="30"/>
        <v>17.13342845</v>
      </c>
      <c r="CJ188" s="57">
        <f>IF(UI!$D$19="Less efficient is fine",-0.479 + 0.0553*(CI188) + -0.000521*(CI188)^2,IF(UI!$D$19="More efficient the better",0.099 + -0.00591*(CI188) + 0.000429*(CI188)^2,0.0238*(CI188) + -0.238))</f>
        <v>0.1697755972</v>
      </c>
      <c r="CK188" s="57">
        <v>0.6646061603437581</v>
      </c>
      <c r="CL188" s="57">
        <f t="shared" si="31"/>
        <v>21.66177756</v>
      </c>
      <c r="CM188" s="57">
        <f>IF(UI!$D$19="Less efficient is fine",-0.479 + 0.0553*(CL188) + -0.000521*(CL188)^2,IF(UI!$D$19="More efficient the better",0.099 + -0.00591*(CL188) + 0.000429*(CL188)^2,0.0238*(CL188) + -0.238))</f>
        <v>0.277550306</v>
      </c>
      <c r="CN188" s="57">
        <v>0.7952003102882124</v>
      </c>
      <c r="CO188" s="57">
        <f t="shared" si="32"/>
        <v>24.56387761</v>
      </c>
      <c r="CP188" s="57">
        <f>IF(UI!$D$19="Less efficient is fine",-0.479 + 0.0553*(CO188) + -0.000521*(CO188)^2,IF(UI!$D$19="More efficient the better",0.099 + -0.00591*(CO188) + 0.000429*(CO188)^2,0.0238*(CO188) + -0.238))</f>
        <v>0.3466202871</v>
      </c>
      <c r="CQ188" s="57">
        <v>0.668571144233061</v>
      </c>
      <c r="CR188" s="57">
        <f t="shared" si="33"/>
        <v>19.74395553</v>
      </c>
      <c r="CS188" s="57">
        <f>IF(UI!$D$19="Less efficient is fine",-0.479 + 0.0553*(CR188) + -0.000521*(CR188)^2,IF(UI!$D$19="More efficient the better",0.099 + -0.00591*(CR188) + 0.000429*(CR188)^2,0.0238*(CR188) + -0.238))</f>
        <v>0.2319061416</v>
      </c>
      <c r="CT188" s="57">
        <v>0.011552805939989974</v>
      </c>
      <c r="CU188" s="57">
        <f t="shared" si="34"/>
        <v>17.38001326</v>
      </c>
      <c r="CV188" s="57">
        <f>IF(UI!$D$19="Less efficient is fine",-0.479 + 0.0553*(CU188) + -0.000521*(CU188)^2,IF(UI!$D$19="More efficient the better",0.099 + -0.00591*(CU188) + 0.000429*(CU188)^2,0.0238*(CU188) + -0.238))</f>
        <v>0.1756443155</v>
      </c>
      <c r="CW188" s="57">
        <v>0.0016401475084933947</v>
      </c>
      <c r="CX188" s="57">
        <f t="shared" si="35"/>
        <v>23.25773237</v>
      </c>
      <c r="CY188" s="57">
        <f>IF(UI!$D$19="Less efficient is fine",-0.479 + 0.0553*(CX188) + -0.000521*(CX188)^2,IF(UI!$D$19="More efficient the better",0.099 + -0.00591*(CX188) + 0.000429*(CX188)^2,0.0238*(CX188) + -0.238))</f>
        <v>0.3155340304</v>
      </c>
      <c r="CZ188" s="57">
        <v>0.31857302554341127</v>
      </c>
      <c r="DA188" s="57">
        <f t="shared" si="36"/>
        <v>29.5919643</v>
      </c>
      <c r="DB188" s="57">
        <f>IF(UI!$D$19="Less efficient is fine",-0.479 + 0.0553*(DA188) + -0.000521*(DA188)^2,IF(UI!$D$19="Efficient",0.099 + -0.00591*(DA188) + 0.000429*(DA188)^2,0.0238*(DA188) + -0.238))</f>
        <v>0.4662887503</v>
      </c>
      <c r="DC188" s="57">
        <v>0.8293387003702521</v>
      </c>
      <c r="DD188" s="57">
        <f t="shared" si="37"/>
        <v>22.9404353</v>
      </c>
      <c r="DE188" s="57">
        <f>IF(UI!$D$19="Less efficient is fine",-0.479 + 0.0553*(DD188) + -0.000521*(DD188)^2,IF(UI!$D$19="More efficient the better",0.099 + -0.00591*(DD188) + 0.000429*(DD188)^2,0.0238*(DD188) + -0.238))</f>
        <v>0.3079823602</v>
      </c>
      <c r="DF188" s="57">
        <v>0.8066086958005515</v>
      </c>
      <c r="DG188" s="57">
        <f t="shared" si="38"/>
        <v>24.53683346</v>
      </c>
      <c r="DH188" s="57">
        <f>IF(UI!$D$19="Less efficient is fine",-0.479 + 0.0553*(DG188) + -0.000521*(DG188)^2,IF(UI!$D$19="More efficient the better",0.099 + -0.00591*(DG188) + 0.000429*(DG188)^2,0.0238*(DG188) + -0.238))</f>
        <v>0.3459766364</v>
      </c>
      <c r="DI188" s="57">
        <v>0.7650416470810114</v>
      </c>
      <c r="DJ188" s="57">
        <f t="shared" si="39"/>
        <v>28.24439955</v>
      </c>
      <c r="DK188" s="57">
        <f>IF(UI!$D$19="Less efficient is fine",-0.479 + 0.0553*(DJ188) + -0.000521*(DJ188)^2,IF(UI!$D$19="More efficient the better",0.099 + -0.00591*(DJ188) + 0.000429*(DJ188)^2,0.0238*(DJ188) + -0.238))</f>
        <v>0.4342167093</v>
      </c>
      <c r="DL188" s="57">
        <v>0.061234530814014754</v>
      </c>
      <c r="DM188" s="57">
        <f t="shared" si="40"/>
        <v>25.0498674</v>
      </c>
      <c r="DN188" s="57">
        <f>IF(UI!$D$19="Less efficient is fine",-0.479 + 0.0553*(DM188) + -0.000521*(DM188)^2,IF(UI!$D$19="More efficient the better",0.099 + -0.00591*(DM188) + 0.000429*(DM188)^2,0.0238*(DM188) + -0.238))</f>
        <v>0.3581868441</v>
      </c>
      <c r="DO188" s="57">
        <v>0.42361083251459675</v>
      </c>
      <c r="DP188" s="57">
        <f t="shared" si="41"/>
        <v>26.76133935</v>
      </c>
      <c r="DQ188" s="57">
        <f>IF(UI!$D$19="Less efficient is fine",-0.479 + 0.0553*(DP188) + -0.000521*(DP188)^2,IF(UI!$D$19="More efficient the better",0.099 + -0.00591*(DP188) + 0.000429*(DP188)^2,0.0238*(DP188) + -0.238))</f>
        <v>0.3989198764</v>
      </c>
      <c r="DR188" s="57">
        <v>0.15717096413485232</v>
      </c>
      <c r="DS188" s="57">
        <f t="shared" si="42"/>
        <v>25.96231716</v>
      </c>
      <c r="DT188" s="57">
        <f>IF(UI!$D$19="Less efficient is fine",-0.479 + 0.0553*(DS188) + -0.000521*(DS188)^2,IF(UI!$D$19="More efficient the better",0.099 + -0.00591*(DS188) + 0.000429*(DS188)^2,0.0238*(DS188) + -0.238))</f>
        <v>0.3799031483</v>
      </c>
      <c r="DU188" s="57">
        <v>0.8564808734480599</v>
      </c>
      <c r="DV188" s="57">
        <f t="shared" si="43"/>
        <v>24.62216481</v>
      </c>
      <c r="DW188" s="57">
        <f>IF(UI!$D$19="Less efficient is fine",-0.479 + 0.0553*(DV188) + -0.000521*(DV188)^2,IF(UI!$D$19="More efficient the better",0.099 + -0.00591*(DV188) + 0.000429*(DV188)^2,0.0238*(DV188) + -0.238))</f>
        <v>0.3480075225</v>
      </c>
      <c r="DX188" s="57">
        <v>0.6172699555278364</v>
      </c>
      <c r="DY188" s="99">
        <f t="shared" si="44"/>
        <v>25.93322024</v>
      </c>
      <c r="DZ188" s="57">
        <f>IF(UI!$D$19="Less efficient is fine",-0.479 + 0.0553*(DY188) + -0.000521*(DY188)^2,IF(UI!$D$19="More efficient the better",0.099 + -0.00591*(DY188) + 0.000429*(DY188)^2,0.0238*(DY188) + -0.238))</f>
        <v>0.3792106417</v>
      </c>
      <c r="EA188" s="57">
        <v>0.5595601681622995</v>
      </c>
      <c r="EB188" s="99">
        <f t="shared" si="45"/>
        <v>21.0950124</v>
      </c>
      <c r="EC188" s="57">
        <f>IF(UI!$D$19="Less efficient is fine",-0.479 + 0.0553*(EB188) + -0.000521*(EB188)^2,IF(UI!$D$19="More efficient the better",0.099 + -0.00591*(EB188) + 0.000429*(EB188)^2,0.0238*(EB188) + -0.238))</f>
        <v>0.2640612951</v>
      </c>
      <c r="ED188" s="57">
        <v>0.052452029623108465</v>
      </c>
      <c r="EE188" s="99">
        <f t="shared" si="46"/>
        <v>24.8097224</v>
      </c>
      <c r="EF188" s="57">
        <f>IF(UI!$D$19="Less efficient is fine",-0.479 + 0.0553*(EE188) + -0.000521*(EE188)^2,IF(UI!$D$19="More efficient the better",0.099 + -0.00591*(EE188) + 0.000429*(EE188)^2,0.0238*(EE188) + -0.238))</f>
        <v>0.3524713932</v>
      </c>
      <c r="EG188" s="57">
        <v>0.32636393986784196</v>
      </c>
      <c r="EH188" s="99">
        <f t="shared" si="47"/>
        <v>21.82770517</v>
      </c>
      <c r="EI188" s="57">
        <f>IF(UI!$D$19="Less efficient is fine",-0.479 + 0.0553*(EH188) + -0.000521*(EH188)^2,IF(UI!$D$19="More efficient the better",0.099 + -0.00591*(EH188) + 0.000429*(EH188)^2,0.0238*(EH188) + -0.238))</f>
        <v>0.281499383</v>
      </c>
      <c r="EJ188" s="57">
        <v>0.9245340259167559</v>
      </c>
      <c r="EK188" s="99">
        <f t="shared" si="48"/>
        <v>21.15173874</v>
      </c>
      <c r="EL188" s="57">
        <f>IF(UI!$D$19="Less efficient is fine",-0.479 + 0.0553*(EK188) + -0.000521*(EK188)^2,IF(UI!$D$19="More efficient the better",0.099 + -0.00591*(EK188) + 0.000429*(EK188)^2,0.0238*(EK188) + -0.238))</f>
        <v>0.265411382</v>
      </c>
      <c r="EM188" s="57">
        <v>0.755424528313319</v>
      </c>
      <c r="EN188" s="99">
        <f t="shared" si="49"/>
        <v>18.46741358</v>
      </c>
      <c r="EO188" s="57">
        <f>IF(UI!$D$19="Less efficient is fine",-0.479 + 0.0553*(EN188) + -0.000521*(EN188)^2,IF(UI!$D$19="More efficient the better",0.099 + -0.00591*(EN188) + 0.000429*(EN188)^2,0.0238*(EN188) + -0.238))</f>
        <v>0.2015244433</v>
      </c>
      <c r="EP188" s="57">
        <v>0.7301370645790205</v>
      </c>
      <c r="EQ188" s="99">
        <f t="shared" si="50"/>
        <v>35.25119343</v>
      </c>
      <c r="ER188" s="57">
        <f>IF(UI!$D$19="Less efficient is fine",-0.479 + 0.0553*(EQ188) + -0.000521*(EQ188)^2,IF(UI!$D$19="More efficient the better",0.099 + -0.00591*(EQ188) + 0.000429*(EQ188)^2,0.0238*(EQ188) + -0.238))</f>
        <v>0.6009784037</v>
      </c>
      <c r="ES188" s="57">
        <v>0.8019696043193258</v>
      </c>
      <c r="ET188" s="99">
        <f t="shared" si="51"/>
        <v>18.51017632</v>
      </c>
      <c r="EU188" s="57">
        <f>IF(UI!$D$19="Less efficient is fine",-0.479 + 0.0553*(ET188) + -0.000521*(ET188)^2,IF(UI!$D$19="More efficient the better",0.099 + -0.00591*(ET188) + 0.000429*(ET188)^2,0.0238*(ET188) + -0.238))</f>
        <v>0.2025421964</v>
      </c>
      <c r="EV188" s="57">
        <v>0.6578738032658915</v>
      </c>
      <c r="EW188" s="99">
        <f t="shared" si="52"/>
        <v>17.05504668</v>
      </c>
      <c r="EX188" s="57">
        <f>IF(UI!$D$19="Less efficient is fine",-0.479 + 0.0553*(EW188) + -0.000521*(EW188)^2,IF(UI!$D$19="More efficient the better",0.099 + -0.00591*(EW188) + 0.000429*(EW188)^2,0.0238*(EW188) + -0.238))</f>
        <v>0.1679101109</v>
      </c>
      <c r="EY188" s="57">
        <v>0.06832253159861656</v>
      </c>
      <c r="EZ188" s="99">
        <f t="shared" si="53"/>
        <v>12.554483</v>
      </c>
      <c r="FA188" s="57">
        <f>IF(UI!$D$19="Less efficient is fine",-0.479 + 0.0553*(EZ188) + -0.000521*(EZ188)^2,IF(UI!$D$19="More efficient the better",0.099 + -0.00591*(EZ188) + 0.000429*(EZ188)^2,0.0238*(EZ188) + -0.238))</f>
        <v>0.06079669529</v>
      </c>
      <c r="FB188" s="57">
        <v>0.49478054070318866</v>
      </c>
      <c r="FC188" s="99">
        <f t="shared" si="54"/>
        <v>11.49215027</v>
      </c>
      <c r="FD188" s="57">
        <f>IF(UI!$D$19="Less efficient is fine",-0.479 + 0.0553*(FC188) + -0.000521*(FC188)^2,IF(UI!$D$19="More efficient the better",0.099 + -0.00591*(FC188) + 0.000429*(FC188)^2,0.0238*(FC188) + -0.238))</f>
        <v>0.03551317647</v>
      </c>
      <c r="FE188" s="57">
        <v>0.4566423812633099</v>
      </c>
      <c r="FF188" s="57">
        <f t="shared" si="55"/>
        <v>38.94574167</v>
      </c>
      <c r="FG188" s="57">
        <f>IF(UI!$D$19="Less efficient is fine",-0.479 + 0.0553*(FF188) + -0.000521*(FF188)^2,IF(UI!$D$19="More efficient the better",0.099 + -0.00591*(FF188) + 0.000429*(FF188)^2,0.0238*(FF188) + -0.238))</f>
        <v>0.6889086518</v>
      </c>
    </row>
    <row r="189" ht="15.75" customHeight="1">
      <c r="A189" s="57">
        <f t="shared" si="1"/>
        <v>0.4216225613</v>
      </c>
      <c r="B189" s="57">
        <v>0.10088535544579402</v>
      </c>
      <c r="C189" s="57">
        <f t="shared" si="2"/>
        <v>30.47053921</v>
      </c>
      <c r="D189" s="57">
        <f>IF(UI!$D$19="Less efficient is fine",-0.479 + 0.0553*(C189) + -0.000521*(C189)^2,IF(UI!$D$19="More efficient the better",0.099 + -0.00591*(C189) + 0.000429*(C189)^2,0.0238*(C189) + -0.238))</f>
        <v>0.4871988333</v>
      </c>
      <c r="E189" s="57">
        <v>0.9542007517278976</v>
      </c>
      <c r="F189" s="57">
        <f t="shared" si="3"/>
        <v>26.61624291</v>
      </c>
      <c r="G189" s="57">
        <f>IF(UI!$D$19="Less efficient is fine",-0.479 + 0.0553*(F189) + -0.000521*(F189)^2,IF(UI!$D$19="More efficient the better",0.099 + -0.00591*(F189) + 0.000429*(F189)^2,0.0238*(F189) + -0.238))</f>
        <v>0.3954665812</v>
      </c>
      <c r="H189" s="57">
        <v>0.09872442414758931</v>
      </c>
      <c r="I189" s="57">
        <f t="shared" si="4"/>
        <v>32.11088042</v>
      </c>
      <c r="J189" s="57">
        <f>IF(UI!$D$19="Less efficient is fine",-0.479 + 0.0553*(I189) + -0.000521*(I189)^2,IF(UI!$D$19="More efficient the better",0.099 + -0.00591*(I189) + 0.000429*(I189)^2,0.0238*(I189) + -0.238))</f>
        <v>0.5262389539</v>
      </c>
      <c r="K189" s="57">
        <v>0.7121041733651113</v>
      </c>
      <c r="L189" s="99">
        <f t="shared" si="5"/>
        <v>17.97713738</v>
      </c>
      <c r="M189" s="57">
        <f>IF(UI!$D$19="Less efficient is fine",-0.479 + 0.0553*(L189) + -0.000521*(L189)^2,IF(UI!$D$19="More efficient the better",0.099 + -0.00591*(L189) + 0.000429*(L189)^2,0.0238*(L189) + -0.238))</f>
        <v>0.1898558696</v>
      </c>
      <c r="N189" s="57">
        <v>0.9941026977630176</v>
      </c>
      <c r="O189" s="57">
        <f t="shared" si="6"/>
        <v>29.8140377</v>
      </c>
      <c r="P189" s="57">
        <f>IF(UI!$D$19="Less efficient is fine",-0.479 + 0.0553*(O189) + -0.000521*(O189)^2,IF(UI!$D$19="More efficient the better",0.099 + -0.00591*(O189) + 0.000429*(O189)^2,0.0238*(O189) + -0.238))</f>
        <v>0.4715740972</v>
      </c>
      <c r="Q189" s="57">
        <v>0.8921764508296522</v>
      </c>
      <c r="R189" s="57">
        <f t="shared" si="7"/>
        <v>21.87905242</v>
      </c>
      <c r="S189" s="57">
        <f>IF(UI!$D$19="Less efficient is fine",-0.479 + 0.0553*(R189) + -0.000521*(R189)^2,IF(UI!$D$19="More efficient the better",0.099 + -0.00591*(R189) + 0.000429*(R189)^2,0.0238*(R189) + -0.238))</f>
        <v>0.2827214475</v>
      </c>
      <c r="T189" s="57">
        <v>0.7285396982166302</v>
      </c>
      <c r="U189" s="57">
        <f t="shared" si="8"/>
        <v>23.43879205</v>
      </c>
      <c r="V189" s="57">
        <f>IF(UI!$D$19="Less efficient is fine",-0.479 + 0.0553*(U189) + -0.000521*(U189)^2,IF(UI!$D$19="More efficient the better",0.099 + -0.00591*(U189) + 0.000429*(U189)^2,0.0238*(U189) + -0.238))</f>
        <v>0.3198432509</v>
      </c>
      <c r="W189" s="57">
        <v>0.2599103629441327</v>
      </c>
      <c r="X189" s="57">
        <f t="shared" si="9"/>
        <v>20.88394376</v>
      </c>
      <c r="Y189" s="57">
        <f>IF(UI!$D$19="Less efficient is fine",-0.479 + 0.0553*(X189) + -0.000521*(X189)^2,IF(UI!$D$19="More efficient the better",0.099 + -0.00591*(X189) + 0.000429*(X189)^2,0.0238*(X189) + -0.238))</f>
        <v>0.2590378615</v>
      </c>
      <c r="Z189" s="57">
        <v>0.9769921225018161</v>
      </c>
      <c r="AA189" s="57">
        <f t="shared" si="10"/>
        <v>27.10547397</v>
      </c>
      <c r="AB189" s="57">
        <f>IF(UI!$D$19="Less efficient is fine",-0.479 + 0.0553*(AA189) + -0.000521*(AA189)^2,IF(UI!$D$19="More efficient the better",0.099 + -0.00591*(AA189) + 0.000429*(AA189)^2,0.0238*(AA189) + -0.238))</f>
        <v>0.4071102804</v>
      </c>
      <c r="AC189" s="57">
        <v>0.22634562860554142</v>
      </c>
      <c r="AD189" s="57">
        <f t="shared" si="11"/>
        <v>27.01847004</v>
      </c>
      <c r="AE189" s="57">
        <f>IF(UI!$D$19="Less efficient is fine",-0.479 + 0.0553*(AD189) + -0.000521*(AD189)^2,IF(UI!$D$19="More efficient the better",0.099 + -0.00591*(AD189) + 0.000429*(AD189)^2,0.0238*(AD189) + -0.238))</f>
        <v>0.405039587</v>
      </c>
      <c r="AF189" s="57">
        <v>0.5793125768983087</v>
      </c>
      <c r="AG189" s="57">
        <f t="shared" si="12"/>
        <v>25.27479885</v>
      </c>
      <c r="AH189" s="57">
        <f>IF(UI!$D$19="Less efficient is fine",-0.479 + 0.0553*(AG189) + -0.000521*(AG189)^2,IF(UI!$D$19="More efficient the better",0.099 + -0.00591*(AG189) + 0.000429*(AG189)^2,0.0238*(AG189) + -0.238))</f>
        <v>0.3635402126</v>
      </c>
      <c r="AI189" s="57">
        <v>0.7016096082540806</v>
      </c>
      <c r="AJ189" s="57">
        <f t="shared" si="13"/>
        <v>23.32319083</v>
      </c>
      <c r="AK189" s="57">
        <f>IF(UI!$D$19="Less efficient is fine",-0.479 + 0.0553*(AJ189) + -0.000521*(AJ189)^2,IF(UI!$D$19="More efficient the better",0.099 + -0.00591*(AJ189) + 0.000429*(AJ189)^2,0.0238*(AJ189) + -0.238))</f>
        <v>0.3170919418</v>
      </c>
      <c r="AL189" s="57">
        <v>0.20957219248413472</v>
      </c>
      <c r="AM189" s="57">
        <f t="shared" si="14"/>
        <v>23.61853403</v>
      </c>
      <c r="AN189" s="57">
        <f>IF(UI!$D$19="Less efficient is fine",-0.479 + 0.0553*(AM189) + -0.000521*(AM189)^2,IF(UI!$D$19="More efficient the better",0.099 + -0.00591*(AM189) + 0.000429*(AM189)^2,0.0238*(AM189) + -0.238))</f>
        <v>0.3241211099</v>
      </c>
      <c r="AO189" s="57">
        <v>0.10342949422118297</v>
      </c>
      <c r="AP189" s="57">
        <f t="shared" si="15"/>
        <v>20.3644526</v>
      </c>
      <c r="AQ189" s="57">
        <f>IF(UI!$D$19="Less efficient is fine",-0.479 + 0.0553*(AP189) + -0.000521*(AP189)^2,IF(UI!$D$19="More efficient the better",0.099 + -0.00591*(AP189) + 0.000429*(AP189)^2,0.0238*(AP189) + -0.238))</f>
        <v>0.2466739719</v>
      </c>
      <c r="AR189" s="57">
        <v>0.6994718497373925</v>
      </c>
      <c r="AS189" s="57">
        <f t="shared" si="16"/>
        <v>25.95872546</v>
      </c>
      <c r="AT189" s="57">
        <f>IF(UI!$D$19="Less efficient is fine",-0.479 + 0.0553*(AS189) + -0.000521*(AS189)^2,IF(UI!$D$19="More efficient the better",0.099 + -0.00591*(AS189) + 0.000429*(AS189)^2,0.0238*(AS189) + -0.238))</f>
        <v>0.3798176659</v>
      </c>
      <c r="AU189" s="57">
        <v>0.2467529391519191</v>
      </c>
      <c r="AV189" s="57">
        <f t="shared" si="17"/>
        <v>25.45874907</v>
      </c>
      <c r="AW189" s="57">
        <f>IF(UI!$D$19="Less efficient is fine",-0.479 + 0.0553*(AV189) + -0.000521*(AV189)^2,IF(UI!$D$19="More efficient the better",0.099 + -0.00591*(AV189) + 0.000429*(AV189)^2,0.0238*(AV189) + -0.238))</f>
        <v>0.367918228</v>
      </c>
      <c r="AX189" s="57">
        <v>0.11810867692303073</v>
      </c>
      <c r="AY189" s="57">
        <f t="shared" si="18"/>
        <v>25.18709886</v>
      </c>
      <c r="AZ189" s="57">
        <f>IF(UI!$D$19="Less efficient is fine",-0.479 + 0.0553*(AY189) + -0.000521*(AY189)^2,IF(UI!$D$19="More efficient the better",0.099 + -0.00591*(AY189) + 0.000429*(AY189)^2,0.0238*(AY189) + -0.238))</f>
        <v>0.3614529528</v>
      </c>
      <c r="BA189" s="57">
        <v>0.42827084965894147</v>
      </c>
      <c r="BB189" s="57">
        <f t="shared" si="19"/>
        <v>21.70198152</v>
      </c>
      <c r="BC189" s="57">
        <f>IF(UI!$D$19="Less efficient is fine",-0.479 + 0.0553*(BB189) + -0.000521*(BB189)^2,IF(UI!$D$19="More efficient the better",0.099 + -0.00591*(BB189) + 0.000429*(BB189)^2,0.0238*(BB189) + -0.238))</f>
        <v>0.2785071602</v>
      </c>
      <c r="BD189" s="57">
        <v>0.31806782735233396</v>
      </c>
      <c r="BE189" s="57">
        <f t="shared" si="20"/>
        <v>21.98790564</v>
      </c>
      <c r="BF189" s="57">
        <f>IF(UI!$D$19="Less efficient is fine",-0.479 + 0.0553*(BE189) + -0.000521*(BE189)^2,IF(UI!$D$19="More efficient the better",0.099 + -0.00591*(BE189) + 0.000429*(BE189)^2,0.0238*(BE189) + -0.238))</f>
        <v>0.2853121542</v>
      </c>
      <c r="BG189" s="57">
        <v>0.85453430248172</v>
      </c>
      <c r="BH189" s="57">
        <f t="shared" si="21"/>
        <v>26.61796308</v>
      </c>
      <c r="BI189" s="57">
        <f>IF(UI!$D$19="Less efficient is fine",-0.479 + 0.0553*(BH189) + -0.000521*(BH189)^2,IF(UI!$D$19="More efficient the better",0.099 + -0.00591*(BH189) + 0.000429*(BH189)^2,0.0238*(BH189) + -0.238))</f>
        <v>0.3955075212</v>
      </c>
      <c r="BJ189" s="57">
        <v>0.593656209424031</v>
      </c>
      <c r="BK189" s="57">
        <f t="shared" si="22"/>
        <v>13.21006367</v>
      </c>
      <c r="BL189" s="57">
        <f>IF(UI!$D$19="Less efficient is fine",-0.479 + 0.0553*(BK189) + -0.000521*(BK189)^2,IF(UI!$D$19="More efficient the better",0.099 + -0.00591*(BK189) + 0.000429*(BK189)^2,0.0238*(BK189) + -0.238))</f>
        <v>0.07639951531</v>
      </c>
      <c r="BM189" s="57">
        <v>0.3885841586271589</v>
      </c>
      <c r="BN189" s="57">
        <f t="shared" si="23"/>
        <v>27.84864327</v>
      </c>
      <c r="BO189" s="57">
        <f>IF(UI!$D$19="Less efficient is fine",-0.479 + 0.0553*(BN189) + -0.000521*(BN189)^2,IF(UI!$D$19="More efficient the better",0.099 + -0.00591*(BN189) + 0.000429*(BN189)^2,0.0238*(BN189) + -0.238))</f>
        <v>0.4247977099</v>
      </c>
      <c r="BP189" s="57">
        <v>0.3898946149998592</v>
      </c>
      <c r="BQ189" s="57">
        <f t="shared" si="24"/>
        <v>23.97375539</v>
      </c>
      <c r="BR189" s="57">
        <f>IF(UI!$D$19="Less efficient is fine",-0.479 + 0.0553*(BQ189) + -0.000521*(BQ189)^2,IF(UI!$D$19="More efficient the better",0.099 + -0.00591*(BQ189) + 0.000429*(BQ189)^2,0.0238*(BQ189) + -0.238))</f>
        <v>0.3325753783</v>
      </c>
      <c r="BS189" s="57">
        <v>0.4219780070055742</v>
      </c>
      <c r="BT189" s="57">
        <f t="shared" si="25"/>
        <v>23.29667697</v>
      </c>
      <c r="BU189" s="57">
        <f>IF(UI!$D$19="Less efficient is fine",-0.479 + 0.0553*(BT189) + -0.000521*(BT189)^2,IF(UI!$D$19="More efficient the better",0.099 + -0.00591*(BT189) + 0.000429*(BT189)^2,0.0238*(BT189) + -0.238))</f>
        <v>0.3164609118</v>
      </c>
      <c r="BV189" s="57">
        <v>0.19254249324430073</v>
      </c>
      <c r="BW189" s="57">
        <f t="shared" si="26"/>
        <v>15.86165649</v>
      </c>
      <c r="BX189" s="57">
        <f>IF(UI!$D$19="Less efficient is fine",-0.479 + 0.0553*(BW189) + -0.000521*(BW189)^2,IF(UI!$D$19="More efficient the better",0.099 + -0.00591*(BW189) + 0.000429*(BW189)^2,0.0238*(BW189) + -0.238))</f>
        <v>0.1395074244</v>
      </c>
      <c r="BY189" s="57">
        <v>0.9701750095830598</v>
      </c>
      <c r="BZ189" s="57">
        <f t="shared" si="27"/>
        <v>28.93843236</v>
      </c>
      <c r="CA189" s="57">
        <f>IF(UI!$D$19="Less efficient is fine",-0.479 + 0.0553*(BZ189) + -0.000521*(BZ189)^2,IF(UI!$D$19="More efficient the better",0.099 + -0.00591*(BZ189) + 0.000429*(BZ189)^2,0.0238*(BZ189) + -0.238))</f>
        <v>0.4507346902</v>
      </c>
      <c r="CB189" s="57">
        <v>0.17421389041198254</v>
      </c>
      <c r="CC189" s="57">
        <f t="shared" si="28"/>
        <v>24.065972</v>
      </c>
      <c r="CD189" s="57">
        <f>IF(UI!$D$19="Less efficient is fine",-0.479 + 0.0553*(CC189) + -0.000521*(CC189)^2,IF(UI!$D$19="More efficient the better",0.099 + -0.00591*(CC189) + 0.000429*(CC189)^2,0.0238*(CC189) + -0.238))</f>
        <v>0.3347701337</v>
      </c>
      <c r="CE189" s="57">
        <v>0.86487435723718</v>
      </c>
      <c r="CF189" s="57">
        <f t="shared" si="29"/>
        <v>16.56146925</v>
      </c>
      <c r="CG189" s="57">
        <f>IF(UI!$D$19="Less efficient is fine",-0.479 + 0.0553*(CF189) + -0.000521*(CF189)^2,IF(UI!$D$19="More efficient the better",0.099 + -0.00591*(CF189) + 0.000429*(CF189)^2,0.0238*(CF189) + -0.238))</f>
        <v>0.1561629681</v>
      </c>
      <c r="CH189" s="57">
        <v>0.5021574739335342</v>
      </c>
      <c r="CI189" s="57">
        <f t="shared" si="30"/>
        <v>13.3999075</v>
      </c>
      <c r="CJ189" s="57">
        <f>IF(UI!$D$19="Less efficient is fine",-0.479 + 0.0553*(CI189) + -0.000521*(CI189)^2,IF(UI!$D$19="More efficient the better",0.099 + -0.00591*(CI189) + 0.000429*(CI189)^2,0.0238*(CI189) + -0.238))</f>
        <v>0.08091779846</v>
      </c>
      <c r="CK189" s="57">
        <v>0.5216184240490155</v>
      </c>
      <c r="CL189" s="57">
        <f t="shared" si="31"/>
        <v>19.84745725</v>
      </c>
      <c r="CM189" s="57">
        <f>IF(UI!$D$19="Less efficient is fine",-0.479 + 0.0553*(CL189) + -0.000521*(CL189)^2,IF(UI!$D$19="More efficient the better",0.099 + -0.00591*(CL189) + 0.000429*(CL189)^2,0.0238*(CL189) + -0.238))</f>
        <v>0.2343694826</v>
      </c>
      <c r="CN189" s="57">
        <v>0.3564554936083293</v>
      </c>
      <c r="CO189" s="57">
        <f t="shared" si="32"/>
        <v>26.22170282</v>
      </c>
      <c r="CP189" s="57">
        <f>IF(UI!$D$19="Less efficient is fine",-0.479 + 0.0553*(CO189) + -0.000521*(CO189)^2,IF(UI!$D$19="More efficient the better",0.099 + -0.00591*(CO189) + 0.000429*(CO189)^2,0.0238*(CO189) + -0.238))</f>
        <v>0.3860765271</v>
      </c>
      <c r="CQ189" s="57">
        <v>0.4432942529462389</v>
      </c>
      <c r="CR189" s="57">
        <f t="shared" si="33"/>
        <v>23.17873559</v>
      </c>
      <c r="CS189" s="57">
        <f>IF(UI!$D$19="Less efficient is fine",-0.479 + 0.0553*(CR189) + -0.000521*(CR189)^2,IF(UI!$D$19="More efficient the better",0.099 + -0.00591*(CR189) + 0.000429*(CR189)^2,0.0238*(CR189) + -0.238))</f>
        <v>0.313653907</v>
      </c>
      <c r="CT189" s="57">
        <v>0.30081441309392165</v>
      </c>
      <c r="CU189" s="57">
        <f t="shared" si="34"/>
        <v>18.9391184</v>
      </c>
      <c r="CV189" s="57">
        <f>IF(UI!$D$19="Less efficient is fine",-0.479 + 0.0553*(CU189) + -0.000521*(CU189)^2,IF(UI!$D$19="More efficient the better",0.099 + -0.00591*(CU189) + 0.000429*(CU189)^2,0.0238*(CU189) + -0.238))</f>
        <v>0.2127510179</v>
      </c>
      <c r="CW189" s="57">
        <v>0.2776890835165191</v>
      </c>
      <c r="CX189" s="57">
        <f t="shared" si="35"/>
        <v>26.35356644</v>
      </c>
      <c r="CY189" s="57">
        <f>IF(UI!$D$19="Less efficient is fine",-0.479 + 0.0553*(CX189) + -0.000521*(CX189)^2,IF(UI!$D$19="More efficient the better",0.099 + -0.00591*(CX189) + 0.000429*(CX189)^2,0.0238*(CX189) + -0.238))</f>
        <v>0.3892148813</v>
      </c>
      <c r="CZ189" s="57">
        <v>0.1834399450860953</v>
      </c>
      <c r="DA189" s="57">
        <f t="shared" si="36"/>
        <v>28.72567749</v>
      </c>
      <c r="DB189" s="57">
        <f>IF(UI!$D$19="Less efficient is fine",-0.479 + 0.0553*(DA189) + -0.000521*(DA189)^2,IF(UI!$D$19="Efficient",0.099 + -0.00591*(DA189) + 0.000429*(DA189)^2,0.0238*(DA189) + -0.238))</f>
        <v>0.4456711242</v>
      </c>
      <c r="DC189" s="57">
        <v>0.07499170576781189</v>
      </c>
      <c r="DD189" s="57">
        <f t="shared" si="37"/>
        <v>23.16183076</v>
      </c>
      <c r="DE189" s="57">
        <f>IF(UI!$D$19="Less efficient is fine",-0.479 + 0.0553*(DD189) + -0.000521*(DD189)^2,IF(UI!$D$19="More efficient the better",0.099 + -0.00591*(DD189) + 0.000429*(DD189)^2,0.0238*(DD189) + -0.238))</f>
        <v>0.313251572</v>
      </c>
      <c r="DF189" s="57">
        <v>0.08874650984236987</v>
      </c>
      <c r="DG189" s="57">
        <f t="shared" si="38"/>
        <v>24.68519682</v>
      </c>
      <c r="DH189" s="57">
        <f>IF(UI!$D$19="Less efficient is fine",-0.479 + 0.0553*(DG189) + -0.000521*(DG189)^2,IF(UI!$D$19="More efficient the better",0.099 + -0.00591*(DG189) + 0.000429*(DG189)^2,0.0238*(DG189) + -0.238))</f>
        <v>0.3495076843</v>
      </c>
      <c r="DI189" s="57">
        <v>0.21441638744930924</v>
      </c>
      <c r="DJ189" s="57">
        <f t="shared" si="39"/>
        <v>30.61941299</v>
      </c>
      <c r="DK189" s="57">
        <f>IF(UI!$D$19="Less efficient is fine",-0.479 + 0.0553*(DJ189) + -0.000521*(DJ189)^2,IF(UI!$D$19="More efficient the better",0.099 + -0.00591*(DJ189) + 0.000429*(DJ189)^2,0.0238*(DJ189) + -0.238))</f>
        <v>0.4907420291</v>
      </c>
      <c r="DL189" s="57">
        <v>0.230665495536314</v>
      </c>
      <c r="DM189" s="57">
        <f t="shared" si="40"/>
        <v>26.03764053</v>
      </c>
      <c r="DN189" s="57">
        <f>IF(UI!$D$19="Less efficient is fine",-0.479 + 0.0553*(DM189) + -0.000521*(DM189)^2,IF(UI!$D$19="More efficient the better",0.099 + -0.00591*(DM189) + 0.000429*(DM189)^2,0.0238*(DM189) + -0.238))</f>
        <v>0.3816958446</v>
      </c>
      <c r="DO189" s="57">
        <v>0.12206733577516526</v>
      </c>
      <c r="DP189" s="57">
        <f t="shared" si="41"/>
        <v>25.48229958</v>
      </c>
      <c r="DQ189" s="57">
        <f>IF(UI!$D$19="Less efficient is fine",-0.479 + 0.0553*(DP189) + -0.000521*(DP189)^2,IF(UI!$D$19="More efficient the better",0.099 + -0.00591*(DP189) + 0.000429*(DP189)^2,0.0238*(DP189) + -0.238))</f>
        <v>0.36847873</v>
      </c>
      <c r="DR189" s="57">
        <v>0.5588199189960021</v>
      </c>
      <c r="DS189" s="57">
        <f t="shared" si="42"/>
        <v>21.78440639</v>
      </c>
      <c r="DT189" s="57">
        <f>IF(UI!$D$19="Less efficient is fine",-0.479 + 0.0553*(DS189) + -0.000521*(DS189)^2,IF(UI!$D$19="More efficient the better",0.099 + -0.00591*(DS189) + 0.000429*(DS189)^2,0.0238*(DS189) + -0.238))</f>
        <v>0.2804688721</v>
      </c>
      <c r="DU189" s="57">
        <v>0.544522909890103</v>
      </c>
      <c r="DV189" s="57">
        <f t="shared" si="43"/>
        <v>21.98248983</v>
      </c>
      <c r="DW189" s="57">
        <f>IF(UI!$D$19="Less efficient is fine",-0.479 + 0.0553*(DV189) + -0.000521*(DV189)^2,IF(UI!$D$19="More efficient the better",0.099 + -0.00591*(DV189) + 0.000429*(DV189)^2,0.0238*(DV189) + -0.238))</f>
        <v>0.2851832579</v>
      </c>
      <c r="DX189" s="57">
        <v>0.8945659713278838</v>
      </c>
      <c r="DY189" s="99">
        <f t="shared" si="44"/>
        <v>31.19148133</v>
      </c>
      <c r="DZ189" s="57">
        <f>IF(UI!$D$19="Less efficient is fine",-0.479 + 0.0553*(DY189) + -0.000521*(DY189)^2,IF(UI!$D$19="More efficient the better",0.099 + -0.00591*(DY189) + 0.000429*(DY189)^2,0.0238*(DY189) + -0.238))</f>
        <v>0.5043572556</v>
      </c>
      <c r="EA189" s="57">
        <v>0.027169591868825282</v>
      </c>
      <c r="EB189" s="99">
        <f t="shared" si="45"/>
        <v>23.16553833</v>
      </c>
      <c r="EC189" s="57">
        <f>IF(UI!$D$19="Less efficient is fine",-0.479 + 0.0553*(EB189) + -0.000521*(EB189)^2,IF(UI!$D$19="More efficient the better",0.099 + -0.00591*(EB189) + 0.000429*(EB189)^2,0.0238*(EB189) + -0.238))</f>
        <v>0.3133398122</v>
      </c>
      <c r="ED189" s="57">
        <v>0.8827594055839671</v>
      </c>
      <c r="EE189" s="99">
        <f t="shared" si="46"/>
        <v>25.05863237</v>
      </c>
      <c r="EF189" s="57">
        <f>IF(UI!$D$19="Less efficient is fine",-0.479 + 0.0553*(EE189) + -0.000521*(EE189)^2,IF(UI!$D$19="More efficient the better",0.099 + -0.00591*(EE189) + 0.000429*(EE189)^2,0.0238*(EE189) + -0.238))</f>
        <v>0.3583954505</v>
      </c>
      <c r="EG189" s="57">
        <v>0.8409691210657055</v>
      </c>
      <c r="EH189" s="99">
        <f t="shared" si="47"/>
        <v>20.9952659</v>
      </c>
      <c r="EI189" s="57">
        <f>IF(UI!$D$19="Less efficient is fine",-0.479 + 0.0553*(EH189) + -0.000521*(EH189)^2,IF(UI!$D$19="More efficient the better",0.099 + -0.00591*(EH189) + 0.000429*(EH189)^2,0.0238*(EH189) + -0.238))</f>
        <v>0.2616873284</v>
      </c>
      <c r="EJ189" s="57">
        <v>0.44741361289136206</v>
      </c>
      <c r="EK189" s="99">
        <f t="shared" si="48"/>
        <v>21.3648827</v>
      </c>
      <c r="EL189" s="57">
        <f>IF(UI!$D$19="Less efficient is fine",-0.479 + 0.0553*(EK189) + -0.000521*(EK189)^2,IF(UI!$D$19="More efficient the better",0.099 + -0.00591*(EK189) + 0.000429*(EK189)^2,0.0238*(EK189) + -0.238))</f>
        <v>0.2704842081</v>
      </c>
      <c r="EM189" s="57">
        <v>0.07681253343308403</v>
      </c>
      <c r="EN189" s="99">
        <f t="shared" si="49"/>
        <v>19.78390067</v>
      </c>
      <c r="EO189" s="57">
        <f>IF(UI!$D$19="Less efficient is fine",-0.479 + 0.0553*(EN189) + -0.000521*(EN189)^2,IF(UI!$D$19="More efficient the better",0.099 + -0.00591*(EN189) + 0.000429*(EN189)^2,0.0238*(EN189) + -0.238))</f>
        <v>0.2328568361</v>
      </c>
      <c r="EP189" s="57">
        <v>0.2513936273868942</v>
      </c>
      <c r="EQ189" s="99">
        <f t="shared" si="50"/>
        <v>34.57251154</v>
      </c>
      <c r="ER189" s="57">
        <f>IF(UI!$D$19="Less efficient is fine",-0.479 + 0.0553*(EQ189) + -0.000521*(EQ189)^2,IF(UI!$D$19="More efficient the better",0.099 + -0.00591*(EQ189) + 0.000429*(EQ189)^2,0.0238*(EQ189) + -0.238))</f>
        <v>0.5848257747</v>
      </c>
      <c r="ES189" s="57">
        <v>0.5736451316879286</v>
      </c>
      <c r="ET189" s="99">
        <f t="shared" si="51"/>
        <v>16.87937266</v>
      </c>
      <c r="EU189" s="57">
        <f>IF(UI!$D$19="Less efficient is fine",-0.479 + 0.0553*(ET189) + -0.000521*(ET189)^2,IF(UI!$D$19="More efficient the better",0.099 + -0.00591*(ET189) + 0.000429*(ET189)^2,0.0238*(ET189) + -0.238))</f>
        <v>0.1637290692</v>
      </c>
      <c r="EV189" s="57">
        <v>0.9167731291210619</v>
      </c>
      <c r="EW189" s="99">
        <f t="shared" si="52"/>
        <v>21.08140871</v>
      </c>
      <c r="EX189" s="57">
        <f>IF(UI!$D$19="Less efficient is fine",-0.479 + 0.0553*(EW189) + -0.000521*(EW189)^2,IF(UI!$D$19="More efficient the better",0.099 + -0.00591*(EW189) + 0.000429*(EW189)^2,0.0238*(EW189) + -0.238))</f>
        <v>0.2637375274</v>
      </c>
      <c r="EY189" s="57">
        <v>0.3673496335081289</v>
      </c>
      <c r="EZ189" s="99">
        <f t="shared" si="53"/>
        <v>13.285719</v>
      </c>
      <c r="FA189" s="57">
        <f>IF(UI!$D$19="Less efficient is fine",-0.479 + 0.0553*(EZ189) + -0.000521*(EZ189)^2,IF(UI!$D$19="More efficient the better",0.099 + -0.00591*(EZ189) + 0.000429*(EZ189)^2,0.0238*(EZ189) + -0.238))</f>
        <v>0.07820011224</v>
      </c>
      <c r="FB189" s="57">
        <v>0.6131422876325032</v>
      </c>
      <c r="FC189" s="99">
        <f t="shared" si="54"/>
        <v>9.346701343</v>
      </c>
      <c r="FD189" s="57">
        <f>IF(UI!$D$19="Less efficient is fine",-0.479 + 0.0553*(FC189) + -0.000521*(FC189)^2,IF(UI!$D$19="More efficient the better",0.099 + -0.00591*(FC189) + 0.000429*(FC189)^2,0.0238*(FC189) + -0.238))</f>
        <v>-0.01554850803</v>
      </c>
      <c r="FE189" s="57">
        <v>0.525140958603779</v>
      </c>
      <c r="FF189" s="57">
        <f t="shared" si="55"/>
        <v>30.34536301</v>
      </c>
      <c r="FG189" s="57">
        <f>IF(UI!$D$19="Less efficient is fine",-0.479 + 0.0553*(FF189) + -0.000521*(FF189)^2,IF(UI!$D$19="More efficient the better",0.099 + -0.00591*(FF189) + 0.000429*(FF189)^2,0.0238*(FF189) + -0.238))</f>
        <v>0.4842196395</v>
      </c>
    </row>
    <row r="190" ht="15.75" customHeight="1">
      <c r="A190" s="57">
        <f t="shared" si="1"/>
        <v>0.3483136365</v>
      </c>
      <c r="B190" s="57">
        <v>0.5268856622780269</v>
      </c>
      <c r="C190" s="57">
        <f t="shared" si="2"/>
        <v>25.79611294</v>
      </c>
      <c r="D190" s="57">
        <f>IF(UI!$D$19="Less efficient is fine",-0.479 + 0.0553*(C190) + -0.000521*(C190)^2,IF(UI!$D$19="More efficient the better",0.099 + -0.00591*(C190) + 0.000429*(C190)^2,0.0238*(C190) + -0.238))</f>
        <v>0.375947488</v>
      </c>
      <c r="E190" s="57">
        <v>0.27792090916952794</v>
      </c>
      <c r="F190" s="57">
        <f t="shared" si="3"/>
        <v>23.72773999</v>
      </c>
      <c r="G190" s="57">
        <f>IF(UI!$D$19="Less efficient is fine",-0.479 + 0.0553*(F190) + -0.000521*(F190)^2,IF(UI!$D$19="More efficient the better",0.099 + -0.00591*(F190) + 0.000429*(F190)^2,0.0238*(F190) + -0.238))</f>
        <v>0.3267202118</v>
      </c>
      <c r="H190" s="57">
        <v>0.9818305586864906</v>
      </c>
      <c r="I190" s="57">
        <f t="shared" si="4"/>
        <v>34.255471</v>
      </c>
      <c r="J190" s="57">
        <f>IF(UI!$D$19="Less efficient is fine",-0.479 + 0.0553*(I190) + -0.000521*(I190)^2,IF(UI!$D$19="More efficient the better",0.099 + -0.00591*(I190) + 0.000429*(I190)^2,0.0238*(I190) + -0.238))</f>
        <v>0.5772802099</v>
      </c>
      <c r="K190" s="57">
        <v>0.5245502957395927</v>
      </c>
      <c r="L190" s="99">
        <f t="shared" si="5"/>
        <v>16.26006055</v>
      </c>
      <c r="M190" s="57">
        <f>IF(UI!$D$19="Less efficient is fine",-0.479 + 0.0553*(L190) + -0.000521*(L190)^2,IF(UI!$D$19="More efficient the better",0.099 + -0.00591*(L190) + 0.000429*(L190)^2,0.0238*(L190) + -0.238))</f>
        <v>0.148989441</v>
      </c>
      <c r="N190" s="57">
        <v>0.1782973567551689</v>
      </c>
      <c r="O190" s="57">
        <f t="shared" si="6"/>
        <v>24.68719983</v>
      </c>
      <c r="P190" s="57">
        <f>IF(UI!$D$19="Less efficient is fine",-0.479 + 0.0553*(O190) + -0.000521*(O190)^2,IF(UI!$D$19="More efficient the better",0.099 + -0.00591*(O190) + 0.000429*(O190)^2,0.0238*(O190) + -0.238))</f>
        <v>0.3495553561</v>
      </c>
      <c r="Q190" s="57">
        <v>0.7562231147701873</v>
      </c>
      <c r="R190" s="57">
        <f t="shared" si="7"/>
        <v>19.80364144</v>
      </c>
      <c r="S190" s="57">
        <f>IF(UI!$D$19="Less efficient is fine",-0.479 + 0.0553*(R190) + -0.000521*(R190)^2,IF(UI!$D$19="More efficient the better",0.099 + -0.00591*(R190) + 0.000429*(R190)^2,0.0238*(R190) + -0.238))</f>
        <v>0.2333266662</v>
      </c>
      <c r="T190" s="57">
        <v>0.9509205635942888</v>
      </c>
      <c r="U190" s="57">
        <f t="shared" si="8"/>
        <v>28.35974619</v>
      </c>
      <c r="V190" s="57">
        <f>IF(UI!$D$19="Less efficient is fine",-0.479 + 0.0553*(U190) + -0.000521*(U190)^2,IF(UI!$D$19="More efficient the better",0.099 + -0.00591*(U190) + 0.000429*(U190)^2,0.0238*(U190) + -0.238))</f>
        <v>0.4369619592</v>
      </c>
      <c r="W190" s="57">
        <v>0.14864453053550597</v>
      </c>
      <c r="X190" s="57">
        <f t="shared" si="9"/>
        <v>20.18096882</v>
      </c>
      <c r="Y190" s="57">
        <f>IF(UI!$D$19="Less efficient is fine",-0.479 + 0.0553*(X190) + -0.000521*(X190)^2,IF(UI!$D$19="More efficient the better",0.099 + -0.00591*(X190) + 0.000429*(X190)^2,0.0238*(X190) + -0.238))</f>
        <v>0.2423070578</v>
      </c>
      <c r="Z190" s="57">
        <v>0.5003897910885556</v>
      </c>
      <c r="AA190" s="57">
        <f t="shared" si="10"/>
        <v>20.17168235</v>
      </c>
      <c r="AB190" s="57">
        <f>IF(UI!$D$19="Less efficient is fine",-0.479 + 0.0553*(AA190) + -0.000521*(AA190)^2,IF(UI!$D$19="More efficient the better",0.099 + -0.00591*(AA190) + 0.000429*(AA190)^2,0.0238*(AA190) + -0.238))</f>
        <v>0.2420860398</v>
      </c>
      <c r="AC190" s="57">
        <v>0.8573955084577882</v>
      </c>
      <c r="AD190" s="57">
        <f t="shared" si="11"/>
        <v>26.1053545</v>
      </c>
      <c r="AE190" s="57">
        <f>IF(UI!$D$19="Less efficient is fine",-0.479 + 0.0553*(AD190) + -0.000521*(AD190)^2,IF(UI!$D$19="More efficient the better",0.099 + -0.00591*(AD190) + 0.000429*(AD190)^2,0.0238*(AD190) + -0.238))</f>
        <v>0.3833074371</v>
      </c>
      <c r="AF190" s="57">
        <v>0.7132612613636734</v>
      </c>
      <c r="AG190" s="57">
        <f t="shared" si="12"/>
        <v>25.22926383</v>
      </c>
      <c r="AH190" s="57">
        <f>IF(UI!$D$19="Less efficient is fine",-0.479 + 0.0553*(AG190) + -0.000521*(AG190)^2,IF(UI!$D$19="More efficient the better",0.099 + -0.00591*(AG190) + 0.000429*(AG190)^2,0.0238*(AG190) + -0.238))</f>
        <v>0.3624564792</v>
      </c>
      <c r="AI190" s="57">
        <v>0.532642431481238</v>
      </c>
      <c r="AJ190" s="57">
        <f t="shared" si="13"/>
        <v>21.89545094</v>
      </c>
      <c r="AK190" s="57">
        <f>IF(UI!$D$19="Less efficient is fine",-0.479 + 0.0553*(AJ190) + -0.000521*(AJ190)^2,IF(UI!$D$19="More efficient the better",0.099 + -0.00591*(AJ190) + 0.000429*(AJ190)^2,0.0238*(AJ190) + -0.238))</f>
        <v>0.2831117323</v>
      </c>
      <c r="AL190" s="57">
        <v>0.7531990662132056</v>
      </c>
      <c r="AM190" s="57">
        <f t="shared" si="14"/>
        <v>21.50153527</v>
      </c>
      <c r="AN190" s="57">
        <f>IF(UI!$D$19="Less efficient is fine",-0.479 + 0.0553*(AM190) + -0.000521*(AM190)^2,IF(UI!$D$19="More efficient the better",0.099 + -0.00591*(AM190) + 0.000429*(AM190)^2,0.0238*(AM190) + -0.238))</f>
        <v>0.2737365394</v>
      </c>
      <c r="AO190" s="57">
        <v>0.3473905167905641</v>
      </c>
      <c r="AP190" s="57">
        <f t="shared" si="15"/>
        <v>21.50060579</v>
      </c>
      <c r="AQ190" s="57">
        <f>IF(UI!$D$19="Less efficient is fine",-0.479 + 0.0553*(AP190) + -0.000521*(AP190)^2,IF(UI!$D$19="More efficient the better",0.099 + -0.00591*(AP190) + 0.000429*(AP190)^2,0.0238*(AP190) + -0.238))</f>
        <v>0.2737144177</v>
      </c>
      <c r="AR190" s="57">
        <v>0.5520884302449871</v>
      </c>
      <c r="AS190" s="57">
        <f t="shared" si="16"/>
        <v>23.74135686</v>
      </c>
      <c r="AT190" s="57">
        <f>IF(UI!$D$19="Less efficient is fine",-0.479 + 0.0553*(AS190) + -0.000521*(AS190)^2,IF(UI!$D$19="More efficient the better",0.099 + -0.00591*(AS190) + 0.000429*(AS190)^2,0.0238*(AS190) + -0.238))</f>
        <v>0.3270442932</v>
      </c>
      <c r="AU190" s="57">
        <v>0.524529747834171</v>
      </c>
      <c r="AV190" s="57">
        <f t="shared" si="17"/>
        <v>20.60852877</v>
      </c>
      <c r="AW190" s="57">
        <f>IF(UI!$D$19="Less efficient is fine",-0.479 + 0.0553*(AV190) + -0.000521*(AV190)^2,IF(UI!$D$19="More efficient the better",0.099 + -0.00591*(AV190) + 0.000429*(AV190)^2,0.0238*(AV190) + -0.238))</f>
        <v>0.2524829848</v>
      </c>
      <c r="AX190" s="57">
        <v>0.6778956979510746</v>
      </c>
      <c r="AY190" s="57">
        <f t="shared" si="18"/>
        <v>23.07134866</v>
      </c>
      <c r="AZ190" s="57">
        <f>IF(UI!$D$19="Less efficient is fine",-0.479 + 0.0553*(AY190) + -0.000521*(AY190)^2,IF(UI!$D$19="More efficient the better",0.099 + -0.00591*(AY190) + 0.000429*(AY190)^2,0.0238*(AY190) + -0.238))</f>
        <v>0.3110980981</v>
      </c>
      <c r="BA190" s="57">
        <v>0.506478213470725</v>
      </c>
      <c r="BB190" s="57">
        <f t="shared" si="19"/>
        <v>16.68013764</v>
      </c>
      <c r="BC190" s="57">
        <f>IF(UI!$D$19="Less efficient is fine",-0.479 + 0.0553*(BB190) + -0.000521*(BB190)^2,IF(UI!$D$19="More efficient the better",0.099 + -0.00591*(BB190) + 0.000429*(BB190)^2,0.0238*(BB190) + -0.238))</f>
        <v>0.1589872758</v>
      </c>
      <c r="BD190" s="57">
        <v>0.5497401598596181</v>
      </c>
      <c r="BE190" s="57">
        <f t="shared" si="20"/>
        <v>17.82356825</v>
      </c>
      <c r="BF190" s="57">
        <f>IF(UI!$D$19="Less efficient is fine",-0.479 + 0.0553*(BE190) + -0.000521*(BE190)^2,IF(UI!$D$19="More efficient the better",0.099 + -0.00591*(BE190) + 0.000429*(BE190)^2,0.0238*(BE190) + -0.238))</f>
        <v>0.1862009243</v>
      </c>
      <c r="BG190" s="57">
        <v>0.9353035614879522</v>
      </c>
      <c r="BH190" s="57">
        <f t="shared" si="21"/>
        <v>28.74382768</v>
      </c>
      <c r="BI190" s="57">
        <f>IF(UI!$D$19="Less efficient is fine",-0.479 + 0.0553*(BH190) + -0.000521*(BH190)^2,IF(UI!$D$19="More efficient the better",0.099 + -0.00591*(BH190) + 0.000429*(BH190)^2,0.0238*(BH190) + -0.238))</f>
        <v>0.4461030989</v>
      </c>
      <c r="BJ190" s="57">
        <v>0.6782854061367034</v>
      </c>
      <c r="BK190" s="57">
        <f t="shared" si="22"/>
        <v>13.84816014</v>
      </c>
      <c r="BL190" s="57">
        <f>IF(UI!$D$19="Less efficient is fine",-0.479 + 0.0553*(BK190) + -0.000521*(BK190)^2,IF(UI!$D$19="More efficient the better",0.099 + -0.00591*(BK190) + 0.000429*(BK190)^2,0.0238*(BK190) + -0.238))</f>
        <v>0.09158621122</v>
      </c>
      <c r="BM190" s="57">
        <v>0.6398604676238296</v>
      </c>
      <c r="BN190" s="57">
        <f t="shared" si="23"/>
        <v>23.37438268</v>
      </c>
      <c r="BO190" s="57">
        <f>IF(UI!$D$19="Less efficient is fine",-0.479 + 0.0553*(BN190) + -0.000521*(BN190)^2,IF(UI!$D$19="More efficient the better",0.099 + -0.00591*(BN190) + 0.000429*(BN190)^2,0.0238*(BN190) + -0.238))</f>
        <v>0.3183103078</v>
      </c>
      <c r="BP190" s="57">
        <v>0.4566476077370861</v>
      </c>
      <c r="BQ190" s="57">
        <f t="shared" si="24"/>
        <v>24.30049161</v>
      </c>
      <c r="BR190" s="57">
        <f>IF(UI!$D$19="Less efficient is fine",-0.479 + 0.0553*(BQ190) + -0.000521*(BQ190)^2,IF(UI!$D$19="More efficient the better",0.099 + -0.00591*(BQ190) + 0.000429*(BQ190)^2,0.0238*(BQ190) + -0.238))</f>
        <v>0.3403517004</v>
      </c>
      <c r="BS190" s="57">
        <v>0.8319087527352231</v>
      </c>
      <c r="BT190" s="57">
        <f t="shared" si="25"/>
        <v>21.55582161</v>
      </c>
      <c r="BU190" s="57">
        <f>IF(UI!$D$19="Less efficient is fine",-0.479 + 0.0553*(BT190) + -0.000521*(BT190)^2,IF(UI!$D$19="More efficient the better",0.099 + -0.00591*(BT190) + 0.000429*(BT190)^2,0.0238*(BT190) + -0.238))</f>
        <v>0.2750285543</v>
      </c>
      <c r="BV190" s="57">
        <v>0.27724930182873875</v>
      </c>
      <c r="BW190" s="57">
        <f t="shared" si="26"/>
        <v>16.23393989</v>
      </c>
      <c r="BX190" s="57">
        <f>IF(UI!$D$19="Less efficient is fine",-0.479 + 0.0553*(BW190) + -0.000521*(BW190)^2,IF(UI!$D$19="More efficient the better",0.099 + -0.00591*(BW190) + 0.000429*(BW190)^2,0.0238*(BW190) + -0.238))</f>
        <v>0.1483677694</v>
      </c>
      <c r="BY190" s="57">
        <v>0.8994351779336534</v>
      </c>
      <c r="BZ190" s="57">
        <f t="shared" si="27"/>
        <v>27.21443701</v>
      </c>
      <c r="CA190" s="57">
        <f>IF(UI!$D$19="Less efficient is fine",-0.479 + 0.0553*(BZ190) + -0.000521*(BZ190)^2,IF(UI!$D$19="More efficient the better",0.099 + -0.00591*(BZ190) + 0.000429*(BZ190)^2,0.0238*(BZ190) + -0.238))</f>
        <v>0.4097036009</v>
      </c>
      <c r="CB190" s="57">
        <v>0.613295368653765</v>
      </c>
      <c r="CC190" s="57">
        <f t="shared" si="28"/>
        <v>20.69176453</v>
      </c>
      <c r="CD190" s="57">
        <f>IF(UI!$D$19="Less efficient is fine",-0.479 + 0.0553*(CC190) + -0.000521*(CC190)^2,IF(UI!$D$19="More efficient the better",0.099 + -0.00591*(CC190) + 0.000429*(CC190)^2,0.0238*(CC190) + -0.238))</f>
        <v>0.2544639957</v>
      </c>
      <c r="CE190" s="57">
        <v>0.3237894084499746</v>
      </c>
      <c r="CF190" s="57">
        <f t="shared" si="29"/>
        <v>17.01180705</v>
      </c>
      <c r="CG190" s="57">
        <f>IF(UI!$D$19="Less efficient is fine",-0.479 + 0.0553*(CF190) + -0.000521*(CF190)^2,IF(UI!$D$19="More efficient the better",0.099 + -0.00591*(CF190) + 0.000429*(CF190)^2,0.0238*(CF190) + -0.238))</f>
        <v>0.1668810078</v>
      </c>
      <c r="CH190" s="57">
        <v>0.4544934511619525</v>
      </c>
      <c r="CI190" s="57">
        <f t="shared" si="30"/>
        <v>17.38352012</v>
      </c>
      <c r="CJ190" s="57">
        <f>IF(UI!$D$19="Less efficient is fine",-0.479 + 0.0553*(CI190) + -0.000521*(CI190)^2,IF(UI!$D$19="More efficient the better",0.099 + -0.00591*(CI190) + 0.000429*(CI190)^2,0.0238*(CI190) + -0.238))</f>
        <v>0.1757277787</v>
      </c>
      <c r="CK190" s="57">
        <v>0.6269716391475751</v>
      </c>
      <c r="CL190" s="57">
        <f t="shared" si="31"/>
        <v>21.15178322</v>
      </c>
      <c r="CM190" s="57">
        <f>IF(UI!$D$19="Less efficient is fine",-0.479 + 0.0553*(CL190) + -0.000521*(CL190)^2,IF(UI!$D$19="More efficient the better",0.099 + -0.00591*(CL190) + 0.000429*(CL190)^2,0.0238*(CL190) + -0.238))</f>
        <v>0.2654124405</v>
      </c>
      <c r="CN190" s="57">
        <v>0.050590242855352074</v>
      </c>
      <c r="CO190" s="57">
        <f t="shared" si="32"/>
        <v>23.59044401</v>
      </c>
      <c r="CP190" s="57">
        <f>IF(UI!$D$19="Less efficient is fine",-0.479 + 0.0553*(CO190) + -0.000521*(CO190)^2,IF(UI!$D$19="More efficient the better",0.099 + -0.00591*(CO190) + 0.000429*(CO190)^2,0.0238*(CO190) + -0.238))</f>
        <v>0.3234525674</v>
      </c>
      <c r="CQ190" s="57">
        <v>0.9688827352869248</v>
      </c>
      <c r="CR190" s="57">
        <f t="shared" si="33"/>
        <v>26.16383835</v>
      </c>
      <c r="CS190" s="57">
        <f>IF(UI!$D$19="Less efficient is fine",-0.479 + 0.0553*(CR190) + -0.000521*(CR190)^2,IF(UI!$D$19="More efficient the better",0.099 + -0.00591*(CR190) + 0.000429*(CR190)^2,0.0238*(CR190) + -0.238))</f>
        <v>0.3846993526</v>
      </c>
      <c r="CT190" s="57">
        <v>0.8301363861179921</v>
      </c>
      <c r="CU190" s="57">
        <f t="shared" si="34"/>
        <v>17.93039285</v>
      </c>
      <c r="CV190" s="57">
        <f>IF(UI!$D$19="Less efficient is fine",-0.479 + 0.0553*(CU190) + -0.000521*(CU190)^2,IF(UI!$D$19="More efficient the better",0.099 + -0.00591*(CU190) + 0.000429*(CU190)^2,0.0238*(CU190) + -0.238))</f>
        <v>0.1887433498</v>
      </c>
      <c r="CW190" s="57">
        <v>0.07399675830074348</v>
      </c>
      <c r="CX190" s="57">
        <f t="shared" si="35"/>
        <v>24.73114665</v>
      </c>
      <c r="CY190" s="57">
        <f>IF(UI!$D$19="Less efficient is fine",-0.479 + 0.0553*(CX190) + -0.000521*(CX190)^2,IF(UI!$D$19="More efficient the better",0.099 + -0.00591*(CX190) + 0.000429*(CX190)^2,0.0238*(CX190) + -0.238))</f>
        <v>0.3506012902</v>
      </c>
      <c r="CZ190" s="57">
        <v>0.7870487310153305</v>
      </c>
      <c r="DA190" s="57">
        <f t="shared" si="36"/>
        <v>27.35440497</v>
      </c>
      <c r="DB190" s="57">
        <f>IF(UI!$D$19="Less efficient is fine",-0.479 + 0.0553*(DA190) + -0.000521*(DA190)^2,IF(UI!$D$19="Efficient",0.099 + -0.00591*(DA190) + 0.000429*(DA190)^2,0.0238*(DA190) + -0.238))</f>
        <v>0.4130348383</v>
      </c>
      <c r="DC190" s="57">
        <v>0.7179456472615366</v>
      </c>
      <c r="DD190" s="57">
        <f t="shared" si="37"/>
        <v>21.49552824</v>
      </c>
      <c r="DE190" s="57">
        <f>IF(UI!$D$19="Less efficient is fine",-0.479 + 0.0553*(DD190) + -0.000521*(DD190)^2,IF(UI!$D$19="More efficient the better",0.099 + -0.00591*(DD190) + 0.000429*(DD190)^2,0.0238*(DD190) + -0.238))</f>
        <v>0.273593572</v>
      </c>
      <c r="DF190" s="57">
        <v>0.4292528739858611</v>
      </c>
      <c r="DG190" s="57">
        <f t="shared" si="38"/>
        <v>26.70622341</v>
      </c>
      <c r="DH190" s="57">
        <f>IF(UI!$D$19="Less efficient is fine",-0.479 + 0.0553*(DG190) + -0.000521*(DG190)^2,IF(UI!$D$19="More efficient the better",0.099 + -0.00591*(DG190) + 0.000429*(DG190)^2,0.0238*(DG190) + -0.238))</f>
        <v>0.3976081172</v>
      </c>
      <c r="DI190" s="57">
        <v>0.19397548456757263</v>
      </c>
      <c r="DJ190" s="57">
        <f t="shared" si="39"/>
        <v>30.49142841</v>
      </c>
      <c r="DK190" s="57">
        <f>IF(UI!$D$19="Less efficient is fine",-0.479 + 0.0553*(DJ190) + -0.000521*(DJ190)^2,IF(UI!$D$19="More efficient the better",0.099 + -0.00591*(DJ190) + 0.000429*(DJ190)^2,0.0238*(DJ190) + -0.238))</f>
        <v>0.4876959961</v>
      </c>
      <c r="DL190" s="57">
        <v>0.7506340605732815</v>
      </c>
      <c r="DM190" s="57">
        <f t="shared" si="40"/>
        <v>23.64411437</v>
      </c>
      <c r="DN190" s="57">
        <f>IF(UI!$D$19="Less efficient is fine",-0.479 + 0.0553*(DM190) + -0.000521*(DM190)^2,IF(UI!$D$19="More efficient the better",0.099 + -0.00591*(DM190) + 0.000429*(DM190)^2,0.0238*(DM190) + -0.238))</f>
        <v>0.3247299219</v>
      </c>
      <c r="DO190" s="57">
        <v>0.08164658131313884</v>
      </c>
      <c r="DP190" s="57">
        <f t="shared" si="41"/>
        <v>25.21228646</v>
      </c>
      <c r="DQ190" s="57">
        <f>IF(UI!$D$19="Less efficient is fine",-0.479 + 0.0553*(DP190) + -0.000521*(DP190)^2,IF(UI!$D$19="More efficient the better",0.099 + -0.00591*(DP190) + 0.000429*(DP190)^2,0.0238*(DP190) + -0.238))</f>
        <v>0.3620524178</v>
      </c>
      <c r="DR190" s="57">
        <v>0.7735744219125694</v>
      </c>
      <c r="DS190" s="57">
        <f t="shared" si="42"/>
        <v>24.39796063</v>
      </c>
      <c r="DT190" s="57">
        <f>IF(UI!$D$19="Less efficient is fine",-0.479 + 0.0553*(DS190) + -0.000521*(DS190)^2,IF(UI!$D$19="More efficient the better",0.099 + -0.00591*(DS190) + 0.000429*(DS190)^2,0.0238*(DS190) + -0.238))</f>
        <v>0.3426714631</v>
      </c>
      <c r="DU190" s="57">
        <v>0.4318732211631411</v>
      </c>
      <c r="DV190" s="57">
        <f t="shared" si="43"/>
        <v>26.3940694</v>
      </c>
      <c r="DW190" s="57">
        <f>IF(UI!$D$19="Less efficient is fine",-0.479 + 0.0553*(DV190) + -0.000521*(DV190)^2,IF(UI!$D$19="More efficient the better",0.099 + -0.00591*(DV190) + 0.000429*(DV190)^2,0.0238*(DV190) + -0.238))</f>
        <v>0.3901788517</v>
      </c>
      <c r="DX190" s="57">
        <v>0.03793566915607016</v>
      </c>
      <c r="DY190" s="99">
        <f t="shared" si="44"/>
        <v>28.37723762</v>
      </c>
      <c r="DZ190" s="57">
        <f>IF(UI!$D$19="Less efficient is fine",-0.479 + 0.0553*(DY190) + -0.000521*(DY190)^2,IF(UI!$D$19="More efficient the better",0.099 + -0.00591*(DY190) + 0.000429*(DY190)^2,0.0238*(DY190) + -0.238))</f>
        <v>0.4373782553</v>
      </c>
      <c r="EA190" s="57">
        <v>0.7712829395496131</v>
      </c>
      <c r="EB190" s="99">
        <f t="shared" si="45"/>
        <v>24.14165372</v>
      </c>
      <c r="EC190" s="57">
        <f>IF(UI!$D$19="Less efficient is fine",-0.479 + 0.0553*(EB190) + -0.000521*(EB190)^2,IF(UI!$D$19="More efficient the better",0.099 + -0.00591*(EB190) + 0.000429*(EB190)^2,0.0238*(EB190) + -0.238))</f>
        <v>0.3365713584</v>
      </c>
      <c r="ED190" s="57">
        <v>0.021010562848747583</v>
      </c>
      <c r="EE190" s="99">
        <f t="shared" si="46"/>
        <v>24.51247638</v>
      </c>
      <c r="EF190" s="57">
        <f>IF(UI!$D$19="Less efficient is fine",-0.479 + 0.0553*(EE190) + -0.000521*(EE190)^2,IF(UI!$D$19="More efficient the better",0.099 + -0.00591*(EE190) + 0.000429*(EE190)^2,0.0238*(EE190) + -0.238))</f>
        <v>0.3453969377</v>
      </c>
      <c r="EG190" s="57">
        <v>0.1313209443035115</v>
      </c>
      <c r="EH190" s="99">
        <f t="shared" si="47"/>
        <v>20.79370096</v>
      </c>
      <c r="EI190" s="57">
        <f>IF(UI!$D$19="Less efficient is fine",-0.479 + 0.0553*(EH190) + -0.000521*(EH190)^2,IF(UI!$D$19="More efficient the better",0.099 + -0.00591*(EH190) + 0.000429*(EH190)^2,0.0238*(EH190) + -0.238))</f>
        <v>0.2568900829</v>
      </c>
      <c r="EJ190" s="57">
        <v>0.49718593451023185</v>
      </c>
      <c r="EK190" s="99">
        <f t="shared" si="48"/>
        <v>21.49295491</v>
      </c>
      <c r="EL190" s="57">
        <f>IF(UI!$D$19="Less efficient is fine",-0.479 + 0.0553*(EK190) + -0.000521*(EK190)^2,IF(UI!$D$19="More efficient the better",0.099 + -0.00591*(EK190) + 0.000429*(EK190)^2,0.0238*(EK190) + -0.238))</f>
        <v>0.2735323268</v>
      </c>
      <c r="EM190" s="57">
        <v>0.5199898006667154</v>
      </c>
      <c r="EN190" s="99">
        <f t="shared" si="49"/>
        <v>16.65012939</v>
      </c>
      <c r="EO190" s="57">
        <f>IF(UI!$D$19="Less efficient is fine",-0.479 + 0.0553*(EN190) + -0.000521*(EN190)^2,IF(UI!$D$19="More efficient the better",0.099 + -0.00591*(EN190) + 0.000429*(EN190)^2,0.0238*(EN190) + -0.238))</f>
        <v>0.1582730795</v>
      </c>
      <c r="EP190" s="57">
        <v>0.11685341752117628</v>
      </c>
      <c r="EQ190" s="99">
        <f t="shared" si="50"/>
        <v>31.5263367</v>
      </c>
      <c r="ER190" s="57">
        <f>IF(UI!$D$19="Less efficient is fine",-0.479 + 0.0553*(EQ190) + -0.000521*(EQ190)^2,IF(UI!$D$19="More efficient the better",0.099 + -0.00591*(EQ190) + 0.000429*(EQ190)^2,0.0238*(EQ190) + -0.238))</f>
        <v>0.5123268134</v>
      </c>
      <c r="ES190" s="57">
        <v>0.18338874374015013</v>
      </c>
      <c r="ET190" s="99">
        <f t="shared" si="51"/>
        <v>19.90843236</v>
      </c>
      <c r="EU190" s="57">
        <f>IF(UI!$D$19="Less efficient is fine",-0.479 + 0.0553*(ET190) + -0.000521*(ET190)^2,IF(UI!$D$19="More efficient the better",0.099 + -0.00591*(ET190) + 0.000429*(ET190)^2,0.0238*(ET190) + -0.238))</f>
        <v>0.2358206901</v>
      </c>
      <c r="EV190" s="57">
        <v>0.007797720477656256</v>
      </c>
      <c r="EW190" s="99">
        <f t="shared" si="52"/>
        <v>16.56196769</v>
      </c>
      <c r="EX190" s="57">
        <f>IF(UI!$D$19="Less efficient is fine",-0.479 + 0.0553*(EW190) + -0.000521*(EW190)^2,IF(UI!$D$19="More efficient the better",0.099 + -0.00591*(EW190) + 0.000429*(EW190)^2,0.0238*(EW190) + -0.238))</f>
        <v>0.1561748309</v>
      </c>
      <c r="EY190" s="57">
        <v>0.43011208094392595</v>
      </c>
      <c r="EZ190" s="99">
        <f t="shared" si="53"/>
        <v>13.39122405</v>
      </c>
      <c r="FA190" s="57">
        <f>IF(UI!$D$19="Less efficient is fine",-0.479 + 0.0553*(EZ190) + -0.000521*(EZ190)^2,IF(UI!$D$19="More efficient the better",0.099 + -0.00591*(EZ190) + 0.000429*(EZ190)^2,0.0238*(EZ190) + -0.238))</f>
        <v>0.08071113245</v>
      </c>
      <c r="FB190" s="57">
        <v>0.7638346087677964</v>
      </c>
      <c r="FC190" s="99">
        <f t="shared" si="54"/>
        <v>10.14558132</v>
      </c>
      <c r="FD190" s="57">
        <f>IF(UI!$D$19="Less efficient is fine",-0.479 + 0.0553*(FC190) + -0.000521*(FC190)^2,IF(UI!$D$19="More efficient the better",0.099 + -0.00591*(FC190) + 0.000429*(FC190)^2,0.0238*(FC190) + -0.238))</f>
        <v>0.003464835429</v>
      </c>
      <c r="FE190" s="57">
        <v>0.048153249703285494</v>
      </c>
      <c r="FF190" s="57">
        <f t="shared" si="55"/>
        <v>30.87916106</v>
      </c>
      <c r="FG190" s="57">
        <f>IF(UI!$D$19="Less efficient is fine",-0.479 + 0.0553*(FF190) + -0.000521*(FF190)^2,IF(UI!$D$19="More efficient the better",0.099 + -0.00591*(FF190) + 0.000429*(FF190)^2,0.0238*(FF190) + -0.238))</f>
        <v>0.4969240332</v>
      </c>
    </row>
    <row r="191" ht="15.75" customHeight="1">
      <c r="A191" s="57">
        <f t="shared" si="1"/>
        <v>0.3614071969</v>
      </c>
      <c r="B191" s="57">
        <v>0.8254494515607953</v>
      </c>
      <c r="C191" s="57">
        <f t="shared" si="2"/>
        <v>30.97990791</v>
      </c>
      <c r="D191" s="57">
        <f>IF(UI!$D$19="Less efficient is fine",-0.479 + 0.0553*(C191) + -0.000521*(C191)^2,IF(UI!$D$19="More efficient the better",0.099 + -0.00591*(C191) + 0.000429*(C191)^2,0.0238*(C191) + -0.238))</f>
        <v>0.4993218083</v>
      </c>
      <c r="E191" s="57">
        <v>0.367063084108304</v>
      </c>
      <c r="F191" s="57">
        <f t="shared" si="3"/>
        <v>24.28405815</v>
      </c>
      <c r="G191" s="57">
        <f>IF(UI!$D$19="Less efficient is fine",-0.479 + 0.0553*(F191) + -0.000521*(F191)^2,IF(UI!$D$19="More efficient the better",0.099 + -0.00591*(F191) + 0.000429*(F191)^2,0.0238*(F191) + -0.238))</f>
        <v>0.3399605839</v>
      </c>
      <c r="H191" s="57">
        <v>0.30029604739877336</v>
      </c>
      <c r="I191" s="57">
        <f t="shared" si="4"/>
        <v>32.93744693</v>
      </c>
      <c r="J191" s="57">
        <f>IF(UI!$D$19="Less efficient is fine",-0.479 + 0.0553*(I191) + -0.000521*(I191)^2,IF(UI!$D$19="More efficient the better",0.099 + -0.00591*(I191) + 0.000429*(I191)^2,0.0238*(I191) + -0.238))</f>
        <v>0.5459112368</v>
      </c>
      <c r="K191" s="57">
        <v>0.35287183827809476</v>
      </c>
      <c r="L191" s="99">
        <f t="shared" si="5"/>
        <v>20.52025655</v>
      </c>
      <c r="M191" s="57">
        <f>IF(UI!$D$19="Less efficient is fine",-0.479 + 0.0553*(L191) + -0.000521*(L191)^2,IF(UI!$D$19="More efficient the better",0.099 + -0.00591*(L191) + 0.000429*(L191)^2,0.0238*(L191) + -0.238))</f>
        <v>0.2503821059</v>
      </c>
      <c r="N191" s="57">
        <v>0.20166303209133285</v>
      </c>
      <c r="O191" s="57">
        <f t="shared" si="6"/>
        <v>24.85785808</v>
      </c>
      <c r="P191" s="57">
        <f>IF(UI!$D$19="Less efficient is fine",-0.479 + 0.0553*(O191) + -0.000521*(O191)^2,IF(UI!$D$19="More efficient the better",0.099 + -0.00591*(O191) + 0.000429*(O191)^2,0.0238*(O191) + -0.238))</f>
        <v>0.3536170223</v>
      </c>
      <c r="Q191" s="57">
        <v>0.3621190007561508</v>
      </c>
      <c r="R191" s="57">
        <f t="shared" si="7"/>
        <v>21.97857609</v>
      </c>
      <c r="S191" s="57">
        <f>IF(UI!$D$19="Less efficient is fine",-0.479 + 0.0553*(R191) + -0.000521*(R191)^2,IF(UI!$D$19="More efficient the better",0.099 + -0.00591*(R191) + 0.000429*(R191)^2,0.0238*(R191) + -0.238))</f>
        <v>0.2850901109</v>
      </c>
      <c r="T191" s="57">
        <v>0.08386008259933042</v>
      </c>
      <c r="U191" s="57">
        <f t="shared" si="8"/>
        <v>24.04768262</v>
      </c>
      <c r="V191" s="57">
        <f>IF(UI!$D$19="Less efficient is fine",-0.479 + 0.0553*(U191) + -0.000521*(U191)^2,IF(UI!$D$19="More efficient the better",0.099 + -0.00591*(U191) + 0.000429*(U191)^2,0.0238*(U191) + -0.238))</f>
        <v>0.3343348465</v>
      </c>
      <c r="W191" s="57">
        <v>0.21659712960794175</v>
      </c>
      <c r="X191" s="57">
        <f t="shared" si="9"/>
        <v>20.63269978</v>
      </c>
      <c r="Y191" s="57">
        <f>IF(UI!$D$19="Less efficient is fine",-0.479 + 0.0553*(X191) + -0.000521*(X191)^2,IF(UI!$D$19="More efficient the better",0.099 + -0.00591*(X191) + 0.000429*(X191)^2,0.0238*(X191) + -0.238))</f>
        <v>0.2530582548</v>
      </c>
      <c r="Z191" s="57">
        <v>0.7789901653287953</v>
      </c>
      <c r="AA191" s="57">
        <f t="shared" si="10"/>
        <v>23.12824266</v>
      </c>
      <c r="AB191" s="57">
        <f>IF(UI!$D$19="Less efficient is fine",-0.479 + 0.0553*(AA191) + -0.000521*(AA191)^2,IF(UI!$D$19="More efficient the better",0.099 + -0.00591*(AA191) + 0.000429*(AA191)^2,0.0238*(AA191) + -0.238))</f>
        <v>0.3124521754</v>
      </c>
      <c r="AC191" s="57">
        <v>0.39806631473501686</v>
      </c>
      <c r="AD191" s="57">
        <f t="shared" si="11"/>
        <v>27.67678794</v>
      </c>
      <c r="AE191" s="57">
        <f>IF(UI!$D$19="Less efficient is fine",-0.479 + 0.0553*(AD191) + -0.000521*(AD191)^2,IF(UI!$D$19="More efficient the better",0.099 + -0.00591*(AD191) + 0.000429*(AD191)^2,0.0238*(AD191) + -0.238))</f>
        <v>0.4207075529</v>
      </c>
      <c r="AF191" s="57">
        <v>0.7102605915218326</v>
      </c>
      <c r="AG191" s="57">
        <f t="shared" si="12"/>
        <v>28.33433798</v>
      </c>
      <c r="AH191" s="57">
        <f>IF(UI!$D$19="Less efficient is fine",-0.479 + 0.0553*(AG191) + -0.000521*(AG191)^2,IF(UI!$D$19="More efficient the better",0.099 + -0.00591*(AG191) + 0.000429*(AG191)^2,0.0238*(AG191) + -0.238))</f>
        <v>0.436357244</v>
      </c>
      <c r="AI191" s="57">
        <v>0.4365825943202828</v>
      </c>
      <c r="AJ191" s="57">
        <f t="shared" si="13"/>
        <v>26.86886617</v>
      </c>
      <c r="AK191" s="57">
        <f>IF(UI!$D$19="Less efficient is fine",-0.479 + 0.0553*(AJ191) + -0.000521*(AJ191)^2,IF(UI!$D$19="More efficient the better",0.099 + -0.00591*(AJ191) + 0.000429*(AJ191)^2,0.0238*(AJ191) + -0.238))</f>
        <v>0.4014790148</v>
      </c>
      <c r="AL191" s="57">
        <v>0.4455983140364489</v>
      </c>
      <c r="AM191" s="57">
        <f t="shared" si="14"/>
        <v>24.36008028</v>
      </c>
      <c r="AN191" s="57">
        <f>IF(UI!$D$19="Less efficient is fine",-0.479 + 0.0553*(AM191) + -0.000521*(AM191)^2,IF(UI!$D$19="More efficient the better",0.099 + -0.00591*(AM191) + 0.000429*(AM191)^2,0.0238*(AM191) + -0.238))</f>
        <v>0.3417699107</v>
      </c>
      <c r="AO191" s="57">
        <v>0.9746688604673648</v>
      </c>
      <c r="AP191" s="57">
        <f t="shared" si="15"/>
        <v>23.17141847</v>
      </c>
      <c r="AQ191" s="57">
        <f>IF(UI!$D$19="Less efficient is fine",-0.479 + 0.0553*(AP191) + -0.000521*(AP191)^2,IF(UI!$D$19="More efficient the better",0.099 + -0.00591*(AP191) + 0.000429*(AP191)^2,0.0238*(AP191) + -0.238))</f>
        <v>0.3134797595</v>
      </c>
      <c r="AR191" s="57">
        <v>0.6210354500353311</v>
      </c>
      <c r="AS191" s="57">
        <f t="shared" si="16"/>
        <v>24.72424696</v>
      </c>
      <c r="AT191" s="57">
        <f>IF(UI!$D$19="Less efficient is fine",-0.479 + 0.0553*(AS191) + -0.000521*(AS191)^2,IF(UI!$D$19="More efficient the better",0.099 + -0.00591*(AS191) + 0.000429*(AS191)^2,0.0238*(AS191) + -0.238))</f>
        <v>0.3504370778</v>
      </c>
      <c r="AU191" s="57">
        <v>0.863308818364387</v>
      </c>
      <c r="AV191" s="57">
        <f t="shared" si="17"/>
        <v>24.96450457</v>
      </c>
      <c r="AW191" s="57">
        <f>IF(UI!$D$19="Less efficient is fine",-0.479 + 0.0553*(AV191) + -0.000521*(AV191)^2,IF(UI!$D$19="More efficient the better",0.099 + -0.00591*(AV191) + 0.000429*(AV191)^2,0.0238*(AV191) + -0.238))</f>
        <v>0.3561552088</v>
      </c>
      <c r="AX191" s="57">
        <v>0.45152851518708703</v>
      </c>
      <c r="AY191" s="57">
        <f t="shared" si="18"/>
        <v>27.27631908</v>
      </c>
      <c r="AZ191" s="57">
        <f>IF(UI!$D$19="Less efficient is fine",-0.479 + 0.0553*(AY191) + -0.000521*(AY191)^2,IF(UI!$D$19="More efficient the better",0.099 + -0.00591*(AY191) + 0.000429*(AY191)^2,0.0238*(AY191) + -0.238))</f>
        <v>0.4111763941</v>
      </c>
      <c r="BA191" s="57">
        <v>0.8340985944248276</v>
      </c>
      <c r="BB191" s="57">
        <f t="shared" si="19"/>
        <v>20.59642272</v>
      </c>
      <c r="BC191" s="57">
        <f>IF(UI!$D$19="Less efficient is fine",-0.479 + 0.0553*(BB191) + -0.000521*(BB191)^2,IF(UI!$D$19="More efficient the better",0.099 + -0.00591*(BB191) + 0.000429*(BB191)^2,0.0238*(BB191) + -0.238))</f>
        <v>0.2521948608</v>
      </c>
      <c r="BD191" s="57">
        <v>0.8122157342843487</v>
      </c>
      <c r="BE191" s="57">
        <f t="shared" si="20"/>
        <v>21.42806108</v>
      </c>
      <c r="BF191" s="57">
        <f>IF(UI!$D$19="Less efficient is fine",-0.479 + 0.0553*(BE191) + -0.000521*(BE191)^2,IF(UI!$D$19="More efficient the better",0.099 + -0.00591*(BE191) + 0.000429*(BE191)^2,0.0238*(BE191) + -0.238))</f>
        <v>0.2719878538</v>
      </c>
      <c r="BG191" s="57">
        <v>0.8303149008528882</v>
      </c>
      <c r="BH191" s="57">
        <f t="shared" si="21"/>
        <v>26.1071176</v>
      </c>
      <c r="BI191" s="57">
        <f>IF(UI!$D$19="Less efficient is fine",-0.479 + 0.0553*(BH191) + -0.000521*(BH191)^2,IF(UI!$D$19="More efficient the better",0.099 + -0.00591*(BH191) + 0.000429*(BH191)^2,0.0238*(BH191) + -0.238))</f>
        <v>0.3833493989</v>
      </c>
      <c r="BJ191" s="57">
        <v>0.21946520550779414</v>
      </c>
      <c r="BK191" s="57">
        <f t="shared" si="22"/>
        <v>15.65629559</v>
      </c>
      <c r="BL191" s="57">
        <f>IF(UI!$D$19="Less efficient is fine",-0.479 + 0.0553*(BK191) + -0.000521*(BK191)^2,IF(UI!$D$19="More efficient the better",0.099 + -0.00591*(BK191) + 0.000429*(BK191)^2,0.0238*(BK191) + -0.238))</f>
        <v>0.134619835</v>
      </c>
      <c r="BM191" s="57">
        <v>0.8110959734905003</v>
      </c>
      <c r="BN191" s="57">
        <f t="shared" si="23"/>
        <v>26.30445503</v>
      </c>
      <c r="BO191" s="57">
        <f>IF(UI!$D$19="Less efficient is fine",-0.479 + 0.0553*(BN191) + -0.000521*(BN191)^2,IF(UI!$D$19="More efficient the better",0.099 + -0.00591*(BN191) + 0.000429*(BN191)^2,0.0238*(BN191) + -0.238))</f>
        <v>0.3880460298</v>
      </c>
      <c r="BP191" s="57">
        <v>0.6109010355465844</v>
      </c>
      <c r="BQ191" s="57">
        <f t="shared" si="24"/>
        <v>19.73736961</v>
      </c>
      <c r="BR191" s="57">
        <f>IF(UI!$D$19="Less efficient is fine",-0.479 + 0.0553*(BQ191) + -0.000521*(BQ191)^2,IF(UI!$D$19="More efficient the better",0.099 + -0.00591*(BQ191) + 0.000429*(BQ191)^2,0.0238*(BQ191) + -0.238))</f>
        <v>0.2317493968</v>
      </c>
      <c r="BS191" s="57">
        <v>0.6406996247867077</v>
      </c>
      <c r="BT191" s="57">
        <f t="shared" si="25"/>
        <v>19.50247785</v>
      </c>
      <c r="BU191" s="57">
        <f>IF(UI!$D$19="Less efficient is fine",-0.479 + 0.0553*(BT191) + -0.000521*(BT191)^2,IF(UI!$D$19="More efficient the better",0.099 + -0.00591*(BT191) + 0.000429*(BT191)^2,0.0238*(BT191) + -0.238))</f>
        <v>0.2261589728</v>
      </c>
      <c r="BV191" s="57">
        <v>0.6664009346484678</v>
      </c>
      <c r="BW191" s="57">
        <f t="shared" si="26"/>
        <v>14.16672436</v>
      </c>
      <c r="BX191" s="57">
        <f>IF(UI!$D$19="Less efficient is fine",-0.479 + 0.0553*(BW191) + -0.000521*(BW191)^2,IF(UI!$D$19="More efficient the better",0.099 + -0.00591*(BW191) + 0.000429*(BW191)^2,0.0238*(BW191) + -0.238))</f>
        <v>0.09916803982</v>
      </c>
      <c r="BY191" s="57">
        <v>0.6892114295922327</v>
      </c>
      <c r="BZ191" s="57">
        <f t="shared" si="27"/>
        <v>24.34512425</v>
      </c>
      <c r="CA191" s="57">
        <f>IF(UI!$D$19="Less efficient is fine",-0.479 + 0.0553*(BZ191) + -0.000521*(BZ191)^2,IF(UI!$D$19="More efficient the better",0.099 + -0.00591*(BZ191) + 0.000429*(BZ191)^2,0.0238*(BZ191) + -0.238))</f>
        <v>0.3414139571</v>
      </c>
      <c r="CB191" s="57">
        <v>0.016996723869209363</v>
      </c>
      <c r="CC191" s="57">
        <f t="shared" si="28"/>
        <v>22.64530592</v>
      </c>
      <c r="CD191" s="57">
        <f>IF(UI!$D$19="Less efficient is fine",-0.479 + 0.0553*(CC191) + -0.000521*(CC191)^2,IF(UI!$D$19="More efficient the better",0.099 + -0.00591*(CC191) + 0.000429*(CC191)^2,0.0238*(CC191) + -0.238))</f>
        <v>0.300958281</v>
      </c>
      <c r="CE191" s="57">
        <v>0.14251920616622626</v>
      </c>
      <c r="CF191" s="57">
        <f t="shared" si="29"/>
        <v>16.33472472</v>
      </c>
      <c r="CG191" s="57">
        <f>IF(UI!$D$19="Less efficient is fine",-0.479 + 0.0553*(CF191) + -0.000521*(CF191)^2,IF(UI!$D$19="More efficient the better",0.099 + -0.00591*(CF191) + 0.000429*(CF191)^2,0.0238*(CF191) + -0.238))</f>
        <v>0.1507664483</v>
      </c>
      <c r="CH191" s="57">
        <v>0.43505921505397094</v>
      </c>
      <c r="CI191" s="57">
        <f t="shared" si="30"/>
        <v>17.33200347</v>
      </c>
      <c r="CJ191" s="57">
        <f>IF(UI!$D$19="Less efficient is fine",-0.479 + 0.0553*(CI191) + -0.000521*(CI191)^2,IF(UI!$D$19="More efficient the better",0.099 + -0.00591*(CI191) + 0.000429*(CI191)^2,0.0238*(CI191) + -0.238))</f>
        <v>0.1745016826</v>
      </c>
      <c r="CK191" s="57">
        <v>0.21191805877233172</v>
      </c>
      <c r="CL191" s="57">
        <f t="shared" si="31"/>
        <v>24.25513486</v>
      </c>
      <c r="CM191" s="57">
        <f>IF(UI!$D$19="Less efficient is fine",-0.479 + 0.0553*(CL191) + -0.000521*(CL191)^2,IF(UI!$D$19="More efficient the better",0.099 + -0.00591*(CL191) + 0.000429*(CL191)^2,0.0238*(CL191) + -0.238))</f>
        <v>0.3392722096</v>
      </c>
      <c r="CN191" s="57">
        <v>0.6942480217983243</v>
      </c>
      <c r="CO191" s="57">
        <f t="shared" si="32"/>
        <v>22.91412997</v>
      </c>
      <c r="CP191" s="57">
        <f>IF(UI!$D$19="Less efficient is fine",-0.479 + 0.0553*(CO191) + -0.000521*(CO191)^2,IF(UI!$D$19="More efficient the better",0.099 + -0.00591*(CO191) + 0.000429*(CO191)^2,0.0238*(CO191) + -0.238))</f>
        <v>0.3073562934</v>
      </c>
      <c r="CQ191" s="57">
        <v>0.5164345734317034</v>
      </c>
      <c r="CR191" s="57">
        <f t="shared" si="33"/>
        <v>17.81958575</v>
      </c>
      <c r="CS191" s="57">
        <f>IF(UI!$D$19="Less efficient is fine",-0.479 + 0.0553*(CR191) + -0.000521*(CR191)^2,IF(UI!$D$19="More efficient the better",0.099 + -0.00591*(CR191) + 0.000429*(CR191)^2,0.0238*(CR191) + -0.238))</f>
        <v>0.1861061409</v>
      </c>
      <c r="CT191" s="57">
        <v>0.05458168590912904</v>
      </c>
      <c r="CU191" s="57">
        <f t="shared" si="34"/>
        <v>17.82599702</v>
      </c>
      <c r="CV191" s="57">
        <f>IF(UI!$D$19="Less efficient is fine",-0.479 + 0.0553*(CU191) + -0.000521*(CU191)^2,IF(UI!$D$19="More efficient the better",0.099 + -0.00591*(CU191) + 0.000429*(CU191)^2,0.0238*(CU191) + -0.238))</f>
        <v>0.186258729</v>
      </c>
      <c r="CW191" s="57">
        <v>0.9090058641376012</v>
      </c>
      <c r="CX191" s="57">
        <f t="shared" si="35"/>
        <v>27.25436531</v>
      </c>
      <c r="CY191" s="57">
        <f>IF(UI!$D$19="Less efficient is fine",-0.479 + 0.0553*(CX191) + -0.000521*(CX191)^2,IF(UI!$D$19="More efficient the better",0.099 + -0.00591*(CX191) + 0.000429*(CX191)^2,0.0238*(CX191) + -0.238))</f>
        <v>0.4106538943</v>
      </c>
      <c r="CZ191" s="57">
        <v>0.9708698638456733</v>
      </c>
      <c r="DA191" s="57">
        <f t="shared" si="36"/>
        <v>32.17224075</v>
      </c>
      <c r="DB191" s="57">
        <f>IF(UI!$D$19="Less efficient is fine",-0.479 + 0.0553*(DA191) + -0.000521*(DA191)^2,IF(UI!$D$19="Efficient",0.099 + -0.00591*(DA191) + 0.000429*(DA191)^2,0.0238*(DA191) + -0.238))</f>
        <v>0.5276993299</v>
      </c>
      <c r="DC191" s="57">
        <v>0.7005657679764988</v>
      </c>
      <c r="DD191" s="57">
        <f t="shared" si="37"/>
        <v>21.29812453</v>
      </c>
      <c r="DE191" s="57">
        <f>IF(UI!$D$19="Less efficient is fine",-0.479 + 0.0553*(DD191) + -0.000521*(DD191)^2,IF(UI!$D$19="More efficient the better",0.099 + -0.00591*(DD191) + 0.000429*(DD191)^2,0.0238*(DD191) + -0.238))</f>
        <v>0.2688953638</v>
      </c>
      <c r="DF191" s="57">
        <v>0.08096014643736371</v>
      </c>
      <c r="DG191" s="57">
        <f t="shared" si="38"/>
        <v>24.60957283</v>
      </c>
      <c r="DH191" s="57">
        <f>IF(UI!$D$19="Less efficient is fine",-0.479 + 0.0553*(DG191) + -0.000521*(DG191)^2,IF(UI!$D$19="More efficient the better",0.099 + -0.00591*(DG191) + 0.000429*(DG191)^2,0.0238*(DG191) + -0.238))</f>
        <v>0.3477078333</v>
      </c>
      <c r="DI191" s="57">
        <v>0.011880515996429364</v>
      </c>
      <c r="DJ191" s="57">
        <f t="shared" si="39"/>
        <v>28.61658455</v>
      </c>
      <c r="DK191" s="57">
        <f>IF(UI!$D$19="Less efficient is fine",-0.479 + 0.0553*(DJ191) + -0.000521*(DJ191)^2,IF(UI!$D$19="More efficient the better",0.099 + -0.00591*(DJ191) + 0.000429*(DJ191)^2,0.0238*(DJ191) + -0.238))</f>
        <v>0.4430747124</v>
      </c>
      <c r="DL191" s="57">
        <v>0.09417149890873</v>
      </c>
      <c r="DM191" s="57">
        <f t="shared" si="40"/>
        <v>25.30195506</v>
      </c>
      <c r="DN191" s="57">
        <f>IF(UI!$D$19="Less efficient is fine",-0.479 + 0.0553*(DM191) + -0.000521*(DM191)^2,IF(UI!$D$19="More efficient the better",0.099 + -0.00591*(DM191) + 0.000429*(DM191)^2,0.0238*(DM191) + -0.238))</f>
        <v>0.3641865304</v>
      </c>
      <c r="DO191" s="57">
        <v>0.753634718500206</v>
      </c>
      <c r="DP191" s="57">
        <f t="shared" si="41"/>
        <v>23.68247077</v>
      </c>
      <c r="DQ191" s="57">
        <f>IF(UI!$D$19="Less efficient is fine",-0.479 + 0.0553*(DP191) + -0.000521*(DP191)^2,IF(UI!$D$19="More efficient the better",0.099 + -0.00591*(DP191) + 0.000429*(DP191)^2,0.0238*(DP191) + -0.238))</f>
        <v>0.3256428043</v>
      </c>
      <c r="DR191" s="57">
        <v>0.4072158727797669</v>
      </c>
      <c r="DS191" s="57">
        <f t="shared" si="42"/>
        <v>27.15860553</v>
      </c>
      <c r="DT191" s="57">
        <f>IF(UI!$D$19="Less efficient is fine",-0.479 + 0.0553*(DS191) + -0.000521*(DS191)^2,IF(UI!$D$19="More efficient the better",0.099 + -0.00591*(DS191) + 0.000429*(DS191)^2,0.0238*(DS191) + -0.238))</f>
        <v>0.4083748116</v>
      </c>
      <c r="DU191" s="57">
        <v>0.2430496779580067</v>
      </c>
      <c r="DV191" s="57">
        <f t="shared" si="43"/>
        <v>26.04581239</v>
      </c>
      <c r="DW191" s="57">
        <f>IF(UI!$D$19="Less efficient is fine",-0.479 + 0.0553*(DV191) + -0.000521*(DV191)^2,IF(UI!$D$19="More efficient the better",0.099 + -0.00591*(DV191) + 0.000429*(DV191)^2,0.0238*(DV191) + -0.238))</f>
        <v>0.3818903348</v>
      </c>
      <c r="DX191" s="57">
        <v>0.8100687661900541</v>
      </c>
      <c r="DY191" s="99">
        <f t="shared" si="44"/>
        <v>29.2039757</v>
      </c>
      <c r="DZ191" s="57">
        <f>IF(UI!$D$19="Less efficient is fine",-0.479 + 0.0553*(DY191) + -0.000521*(DY191)^2,IF(UI!$D$19="More efficient the better",0.099 + -0.00591*(DY191) + 0.000429*(DY191)^2,0.0238*(DY191) + -0.238))</f>
        <v>0.4570546218</v>
      </c>
      <c r="EA191" s="57">
        <v>0.3014329560094946</v>
      </c>
      <c r="EB191" s="99">
        <f t="shared" si="45"/>
        <v>25.88222202</v>
      </c>
      <c r="EC191" s="57">
        <f>IF(UI!$D$19="Less efficient is fine",-0.479 + 0.0553*(EB191) + -0.000521*(EB191)^2,IF(UI!$D$19="More efficient the better",0.099 + -0.00591*(EB191) + 0.000429*(EB191)^2,0.0238*(EB191) + -0.238))</f>
        <v>0.377996884</v>
      </c>
      <c r="ED191" s="57">
        <v>0.5914246199447881</v>
      </c>
      <c r="EE191" s="99">
        <f t="shared" si="46"/>
        <v>21.6422668</v>
      </c>
      <c r="EF191" s="57">
        <f>IF(UI!$D$19="Less efficient is fine",-0.479 + 0.0553*(EE191) + -0.000521*(EE191)^2,IF(UI!$D$19="More efficient the better",0.099 + -0.00591*(EE191) + 0.000429*(EE191)^2,0.0238*(EE191) + -0.238))</f>
        <v>0.2770859498</v>
      </c>
      <c r="EG191" s="57">
        <v>0.07751467124803946</v>
      </c>
      <c r="EH191" s="99">
        <f t="shared" si="47"/>
        <v>20.3780818</v>
      </c>
      <c r="EI191" s="57">
        <f>IF(UI!$D$19="Less efficient is fine",-0.479 + 0.0553*(EH191) + -0.000521*(EH191)^2,IF(UI!$D$19="More efficient the better",0.099 + -0.00591*(EH191) + 0.000429*(EH191)^2,0.0238*(EH191) + -0.238))</f>
        <v>0.2469983468</v>
      </c>
      <c r="EJ191" s="57">
        <v>0.06709680163561593</v>
      </c>
      <c r="EK191" s="99">
        <f t="shared" si="48"/>
        <v>19.91581113</v>
      </c>
      <c r="EL191" s="57">
        <f>IF(UI!$D$19="Less efficient is fine",-0.479 + 0.0553*(EK191) + -0.000521*(EK191)^2,IF(UI!$D$19="More efficient the better",0.099 + -0.00591*(EK191) + 0.000429*(EK191)^2,0.0238*(EK191) + -0.238))</f>
        <v>0.2359963048</v>
      </c>
      <c r="EM191" s="57">
        <v>0.21332759021800263</v>
      </c>
      <c r="EN191" s="99">
        <f t="shared" si="49"/>
        <v>20.30637694</v>
      </c>
      <c r="EO191" s="57">
        <f>IF(UI!$D$19="Less efficient is fine",-0.479 + 0.0553*(EN191) + -0.000521*(EN191)^2,IF(UI!$D$19="More efficient the better",0.099 + -0.00591*(EN191) + 0.000429*(EN191)^2,0.0238*(EN191) + -0.238))</f>
        <v>0.2452917713</v>
      </c>
      <c r="EP191" s="57">
        <v>0.6185738953576507</v>
      </c>
      <c r="EQ191" s="99">
        <f t="shared" si="50"/>
        <v>32.08788219</v>
      </c>
      <c r="ER191" s="57">
        <f>IF(UI!$D$19="Less efficient is fine",-0.479 + 0.0553*(EQ191) + -0.000521*(EQ191)^2,IF(UI!$D$19="More efficient the better",0.099 + -0.00591*(EQ191) + 0.000429*(EQ191)^2,0.0238*(EQ191) + -0.238))</f>
        <v>0.5256915961</v>
      </c>
      <c r="ES191" s="57">
        <v>0.19793364126273594</v>
      </c>
      <c r="ET191" s="99">
        <f t="shared" si="51"/>
        <v>19.94376977</v>
      </c>
      <c r="EU191" s="57">
        <f>IF(UI!$D$19="Less efficient is fine",-0.479 + 0.0553*(ET191) + -0.000521*(ET191)^2,IF(UI!$D$19="More efficient the better",0.099 + -0.00591*(ET191) + 0.000429*(ET191)^2,0.0238*(ET191) + -0.238))</f>
        <v>0.2366617206</v>
      </c>
      <c r="EV191" s="57">
        <v>0.8693786279247213</v>
      </c>
      <c r="EW191" s="99">
        <f t="shared" si="52"/>
        <v>20.09086126</v>
      </c>
      <c r="EX191" s="57">
        <f>IF(UI!$D$19="Less efficient is fine",-0.479 + 0.0553*(EW191) + -0.000521*(EW191)^2,IF(UI!$D$19="More efficient the better",0.099 + -0.00591*(EW191) + 0.000429*(EW191)^2,0.0238*(EW191) + -0.238))</f>
        <v>0.240162498</v>
      </c>
      <c r="EY191" s="57">
        <v>0.30390865422124835</v>
      </c>
      <c r="EZ191" s="99">
        <f t="shared" si="53"/>
        <v>13.16943959</v>
      </c>
      <c r="FA191" s="57">
        <f>IF(UI!$D$19="Less efficient is fine",-0.479 + 0.0553*(EZ191) + -0.000521*(EZ191)^2,IF(UI!$D$19="More efficient the better",0.099 + -0.00591*(EZ191) + 0.000429*(EZ191)^2,0.0238*(EZ191) + -0.238))</f>
        <v>0.07543266213</v>
      </c>
      <c r="FB191" s="57">
        <v>0.5671393650288716</v>
      </c>
      <c r="FC191" s="99">
        <f t="shared" si="54"/>
        <v>9.135586473</v>
      </c>
      <c r="FD191" s="57">
        <f>IF(UI!$D$19="Less efficient is fine",-0.479 + 0.0553*(FC191) + -0.000521*(FC191)^2,IF(UI!$D$19="More efficient the better",0.099 + -0.00591*(FC191) + 0.000429*(FC191)^2,0.0238*(FC191) + -0.238))</f>
        <v>-0.02057304194</v>
      </c>
      <c r="FE191" s="57">
        <v>0.34564197051674816</v>
      </c>
      <c r="FF191" s="57">
        <f t="shared" si="55"/>
        <v>37.39293586</v>
      </c>
      <c r="FG191" s="57">
        <f>IF(UI!$D$19="Less efficient is fine",-0.479 + 0.0553*(FF191) + -0.000521*(FF191)^2,IF(UI!$D$19="More efficient the better",0.099 + -0.00591*(FF191) + 0.000429*(FF191)^2,0.0238*(FF191) + -0.238))</f>
        <v>0.6519518735</v>
      </c>
    </row>
    <row r="192" ht="15.75" customHeight="1">
      <c r="A192" s="57">
        <f t="shared" si="1"/>
        <v>0.4219943217</v>
      </c>
      <c r="B192" s="57">
        <v>0.25173696008611635</v>
      </c>
      <c r="C192" s="57">
        <f t="shared" si="2"/>
        <v>31.90257429</v>
      </c>
      <c r="D192" s="57">
        <f>IF(UI!$D$19="Less efficient is fine",-0.479 + 0.0553*(C192) + -0.000521*(C192)^2,IF(UI!$D$19="More efficient the better",0.099 + -0.00591*(C192) + 0.000429*(C192)^2,0.0238*(C192) + -0.238))</f>
        <v>0.5212812681</v>
      </c>
      <c r="E192" s="57">
        <v>0.16864150413570367</v>
      </c>
      <c r="F192" s="57">
        <f t="shared" si="3"/>
        <v>22.90380358</v>
      </c>
      <c r="G192" s="57">
        <f>IF(UI!$D$19="Less efficient is fine",-0.479 + 0.0553*(F192) + -0.000521*(F192)^2,IF(UI!$D$19="More efficient the better",0.099 + -0.00591*(F192) + 0.000429*(F192)^2,0.0238*(F192) + -0.238))</f>
        <v>0.3071105251</v>
      </c>
      <c r="H192" s="57">
        <v>0.3997293972327406</v>
      </c>
      <c r="I192" s="57">
        <f t="shared" si="4"/>
        <v>33.23531149</v>
      </c>
      <c r="J192" s="57">
        <f>IF(UI!$D$19="Less efficient is fine",-0.479 + 0.0553*(I192) + -0.000521*(I192)^2,IF(UI!$D$19="More efficient the better",0.099 + -0.00591*(I192) + 0.000429*(I192)^2,0.0238*(I192) + -0.238))</f>
        <v>0.5530004135</v>
      </c>
      <c r="K192" s="57">
        <v>0.315883379672955</v>
      </c>
      <c r="L192" s="99">
        <f t="shared" si="5"/>
        <v>20.3845127</v>
      </c>
      <c r="M192" s="57">
        <f>IF(UI!$D$19="Less efficient is fine",-0.479 + 0.0553*(L192) + -0.000521*(L192)^2,IF(UI!$D$19="More efficient the better",0.099 + -0.00591*(L192) + 0.000429*(L192)^2,0.0238*(L192) + -0.238))</f>
        <v>0.2471514023</v>
      </c>
      <c r="N192" s="57">
        <v>0.3466492684636985</v>
      </c>
      <c r="O192" s="57">
        <f t="shared" si="6"/>
        <v>25.74690477</v>
      </c>
      <c r="P192" s="57">
        <f>IF(UI!$D$19="Less efficient is fine",-0.479 + 0.0553*(O192) + -0.000521*(O192)^2,IF(UI!$D$19="More efficient the better",0.099 + -0.00591*(O192) + 0.000429*(O192)^2,0.0238*(O192) + -0.238))</f>
        <v>0.3747763336</v>
      </c>
      <c r="Q192" s="57">
        <v>0.5003123606174227</v>
      </c>
      <c r="R192" s="57">
        <f t="shared" si="7"/>
        <v>17.12865268</v>
      </c>
      <c r="S192" s="57">
        <f>IF(UI!$D$19="Less efficient is fine",-0.479 + 0.0553*(R192) + -0.000521*(R192)^2,IF(UI!$D$19="More efficient the better",0.099 + -0.00591*(R192) + 0.000429*(R192)^2,0.0238*(R192) + -0.238))</f>
        <v>0.1696619339</v>
      </c>
      <c r="T192" s="57">
        <v>0.5728741081648353</v>
      </c>
      <c r="U192" s="57">
        <f t="shared" si="8"/>
        <v>21.26109918</v>
      </c>
      <c r="V192" s="57">
        <f>IF(UI!$D$19="Less efficient is fine",-0.479 + 0.0553*(U192) + -0.000521*(U192)^2,IF(UI!$D$19="More efficient the better",0.099 + -0.00591*(U192) + 0.000429*(U192)^2,0.0238*(U192) + -0.238))</f>
        <v>0.2680141605</v>
      </c>
      <c r="W192" s="57">
        <v>0.3868334908259359</v>
      </c>
      <c r="X192" s="57">
        <f t="shared" si="9"/>
        <v>21.51833365</v>
      </c>
      <c r="Y192" s="57">
        <f>IF(UI!$D$19="Less efficient is fine",-0.479 + 0.0553*(X192) + -0.000521*(X192)^2,IF(UI!$D$19="More efficient the better",0.099 + -0.00591*(X192) + 0.000429*(X192)^2,0.0238*(X192) + -0.238))</f>
        <v>0.274136341</v>
      </c>
      <c r="Z192" s="57">
        <v>0.49992128064188157</v>
      </c>
      <c r="AA192" s="57">
        <f t="shared" si="10"/>
        <v>25.99976383</v>
      </c>
      <c r="AB192" s="57">
        <f>IF(UI!$D$19="Less efficient is fine",-0.479 + 0.0553*(AA192) + -0.000521*(AA192)^2,IF(UI!$D$19="More efficient the better",0.099 + -0.00591*(AA192) + 0.000429*(AA192)^2,0.0238*(AA192) + -0.238))</f>
        <v>0.3807943792</v>
      </c>
      <c r="AC192" s="57">
        <v>0.6915527729926669</v>
      </c>
      <c r="AD192" s="57">
        <f t="shared" si="11"/>
        <v>23.80144916</v>
      </c>
      <c r="AE192" s="57">
        <f>IF(UI!$D$19="Less efficient is fine",-0.479 + 0.0553*(AD192) + -0.000521*(AD192)^2,IF(UI!$D$19="More efficient the better",0.099 + -0.00591*(AD192) + 0.000429*(AD192)^2,0.0238*(AD192) + -0.238))</f>
        <v>0.3284744901</v>
      </c>
      <c r="AF192" s="57">
        <v>0.27451382191366014</v>
      </c>
      <c r="AG192" s="57">
        <f t="shared" si="12"/>
        <v>22.65448039</v>
      </c>
      <c r="AH192" s="57">
        <f>IF(UI!$D$19="Less efficient is fine",-0.479 + 0.0553*(AG192) + -0.000521*(AG192)^2,IF(UI!$D$19="More efficient the better",0.099 + -0.00591*(AG192) + 0.000429*(AG192)^2,0.0238*(AG192) + -0.238))</f>
        <v>0.3011766332</v>
      </c>
      <c r="AI192" s="57">
        <v>0.9320890679113738</v>
      </c>
      <c r="AJ192" s="57">
        <f t="shared" si="13"/>
        <v>26.29179383</v>
      </c>
      <c r="AK192" s="57">
        <f>IF(UI!$D$19="Less efficient is fine",-0.479 + 0.0553*(AJ192) + -0.000521*(AJ192)^2,IF(UI!$D$19="More efficient the better",0.099 + -0.00591*(AJ192) + 0.000429*(AJ192)^2,0.0238*(AJ192) + -0.238))</f>
        <v>0.3877446931</v>
      </c>
      <c r="AL192" s="57">
        <v>0.21034291523490878</v>
      </c>
      <c r="AM192" s="57">
        <f t="shared" si="14"/>
        <v>23.62150746</v>
      </c>
      <c r="AN192" s="57">
        <f>IF(UI!$D$19="Less efficient is fine",-0.479 + 0.0553*(AM192) + -0.000521*(AM192)^2,IF(UI!$D$19="More efficient the better",0.099 + -0.00591*(AM192) + 0.000429*(AM192)^2,0.0238*(AM192) + -0.238))</f>
        <v>0.3241918775</v>
      </c>
      <c r="AO192" s="57">
        <v>0.21892628712489326</v>
      </c>
      <c r="AP192" s="57">
        <f t="shared" si="15"/>
        <v>20.98511289</v>
      </c>
      <c r="AQ192" s="57">
        <f>IF(UI!$D$19="Less efficient is fine",-0.479 + 0.0553*(AP192) + -0.000521*(AP192)^2,IF(UI!$D$19="More efficient the better",0.099 + -0.00591*(AP192) + 0.000429*(AP192)^2,0.0238*(AP192) + -0.238))</f>
        <v>0.2614456867</v>
      </c>
      <c r="AR192" s="57">
        <v>0.7548042517999916</v>
      </c>
      <c r="AS192" s="57">
        <f t="shared" si="16"/>
        <v>26.93009518</v>
      </c>
      <c r="AT192" s="57">
        <f>IF(UI!$D$19="Less efficient is fine",-0.479 + 0.0553*(AS192) + -0.000521*(AS192)^2,IF(UI!$D$19="More efficient the better",0.099 + -0.00591*(AS192) + 0.000429*(AS192)^2,0.0238*(AS192) + -0.238))</f>
        <v>0.4029362652</v>
      </c>
      <c r="AU192" s="57">
        <v>0.827214174586074</v>
      </c>
      <c r="AV192" s="57">
        <f t="shared" si="17"/>
        <v>24.33857168</v>
      </c>
      <c r="AW192" s="57">
        <f>IF(UI!$D$19="Less efficient is fine",-0.479 + 0.0553*(AV192) + -0.000521*(AV192)^2,IF(UI!$D$19="More efficient the better",0.099 + -0.00591*(AV192) + 0.000429*(AV192)^2,0.0238*(AV192) + -0.238))</f>
        <v>0.341258006</v>
      </c>
      <c r="AX192" s="57">
        <v>0.5755830870063865</v>
      </c>
      <c r="AY192" s="57">
        <f t="shared" si="18"/>
        <v>21.75094219</v>
      </c>
      <c r="AZ192" s="57">
        <f>IF(UI!$D$19="Less efficient is fine",-0.479 + 0.0553*(AY192) + -0.000521*(AY192)^2,IF(UI!$D$19="More efficient the better",0.099 + -0.00591*(AY192) + 0.000429*(AY192)^2,0.0238*(AY192) + -0.238))</f>
        <v>0.2796724242</v>
      </c>
      <c r="BA192" s="57">
        <v>0.725030649591409</v>
      </c>
      <c r="BB192" s="57">
        <f t="shared" si="19"/>
        <v>19.04337685</v>
      </c>
      <c r="BC192" s="57">
        <f>IF(UI!$D$19="Less efficient is fine",-0.479 + 0.0553*(BB192) + -0.000521*(BB192)^2,IF(UI!$D$19="More efficient the better",0.099 + -0.00591*(BB192) + 0.000429*(BB192)^2,0.0238*(BB192) + -0.238))</f>
        <v>0.215232369</v>
      </c>
      <c r="BD192" s="57">
        <v>0.049339112475504265</v>
      </c>
      <c r="BE192" s="57">
        <f t="shared" si="20"/>
        <v>19.57065452</v>
      </c>
      <c r="BF192" s="57">
        <f>IF(UI!$D$19="Less efficient is fine",-0.479 + 0.0553*(BE192) + -0.000521*(BE192)^2,IF(UI!$D$19="More efficient the better",0.099 + -0.00591*(BE192) + 0.000429*(BE192)^2,0.0238*(BE192) + -0.238))</f>
        <v>0.2277815776</v>
      </c>
      <c r="BG192" s="57">
        <v>0.24659665615652515</v>
      </c>
      <c r="BH192" s="57">
        <f t="shared" si="21"/>
        <v>26.51138617</v>
      </c>
      <c r="BI192" s="57">
        <f>IF(UI!$D$19="Less efficient is fine",-0.479 + 0.0553*(BH192) + -0.000521*(BH192)^2,IF(UI!$D$19="More efficient the better",0.099 + -0.00591*(BH192) + 0.000429*(BH192)^2,0.0238*(BH192) + -0.238))</f>
        <v>0.3929709908</v>
      </c>
      <c r="BJ192" s="57">
        <v>0.9830544156289268</v>
      </c>
      <c r="BK192" s="57">
        <f t="shared" si="22"/>
        <v>17.81762497</v>
      </c>
      <c r="BL192" s="57">
        <f>IF(UI!$D$19="Less efficient is fine",-0.479 + 0.0553*(BK192) + -0.000521*(BK192)^2,IF(UI!$D$19="More efficient the better",0.099 + -0.00591*(BK192) + 0.000429*(BK192)^2,0.0238*(BK192) + -0.238))</f>
        <v>0.1860594743</v>
      </c>
      <c r="BM192" s="57">
        <v>0.2518401664193105</v>
      </c>
      <c r="BN192" s="57">
        <f t="shared" si="23"/>
        <v>26.90337419</v>
      </c>
      <c r="BO192" s="57">
        <f>IF(UI!$D$19="Less efficient is fine",-0.479 + 0.0553*(BN192) + -0.000521*(BN192)^2,IF(UI!$D$19="More efficient the better",0.099 + -0.00591*(BN192) + 0.000429*(BN192)^2,0.0238*(BN192) + -0.238))</f>
        <v>0.4023003057</v>
      </c>
      <c r="BP192" s="57">
        <v>0.6720877589403889</v>
      </c>
      <c r="BQ192" s="57">
        <f t="shared" si="24"/>
        <v>20.49678595</v>
      </c>
      <c r="BR192" s="57">
        <f>IF(UI!$D$19="Less efficient is fine",-0.479 + 0.0553*(BQ192) + -0.000521*(BQ192)^2,IF(UI!$D$19="More efficient the better",0.099 + -0.00591*(BQ192) + 0.000429*(BQ192)^2,0.0238*(BQ192) + -0.238))</f>
        <v>0.2498235056</v>
      </c>
      <c r="BS192" s="57">
        <v>0.18825891847264054</v>
      </c>
      <c r="BT192" s="57">
        <f t="shared" si="25"/>
        <v>22.53402623</v>
      </c>
      <c r="BU192" s="57">
        <f>IF(UI!$D$19="Less efficient is fine",-0.479 + 0.0553*(BT192) + -0.000521*(BT192)^2,IF(UI!$D$19="More efficient the better",0.099 + -0.00591*(BT192) + 0.000429*(BT192)^2,0.0238*(BT192) + -0.238))</f>
        <v>0.2983098243</v>
      </c>
      <c r="BV192" s="57">
        <v>0.04390117143485328</v>
      </c>
      <c r="BW192" s="57">
        <f t="shared" si="26"/>
        <v>14.8889438</v>
      </c>
      <c r="BX192" s="57">
        <f>IF(UI!$D$19="Less efficient is fine",-0.479 + 0.0553*(BW192) + -0.000521*(BW192)^2,IF(UI!$D$19="More efficient the better",0.099 + -0.00591*(BW192) + 0.000429*(BW192)^2,0.0238*(BW192) + -0.238))</f>
        <v>0.1163568625</v>
      </c>
      <c r="BY192" s="57">
        <v>0.2677407685997283</v>
      </c>
      <c r="BZ192" s="57">
        <f t="shared" si="27"/>
        <v>27.8294151</v>
      </c>
      <c r="CA192" s="57">
        <f>IF(UI!$D$19="Less efficient is fine",-0.479 + 0.0553*(BZ192) + -0.000521*(BZ192)^2,IF(UI!$D$19="More efficient the better",0.099 + -0.00591*(BZ192) + 0.000429*(BZ192)^2,0.0238*(BZ192) + -0.238))</f>
        <v>0.4243400794</v>
      </c>
      <c r="CB192" s="57">
        <v>0.8760346739938037</v>
      </c>
      <c r="CC192" s="57">
        <f t="shared" si="28"/>
        <v>24.29597931</v>
      </c>
      <c r="CD192" s="57">
        <f>IF(UI!$D$19="Less efficient is fine",-0.479 + 0.0553*(CC192) + -0.000521*(CC192)^2,IF(UI!$D$19="More efficient the better",0.099 + -0.00591*(CC192) + 0.000429*(CC192)^2,0.0238*(CC192) + -0.238))</f>
        <v>0.3402443075</v>
      </c>
      <c r="CE192" s="57">
        <v>0.3314185186021048</v>
      </c>
      <c r="CF192" s="57">
        <f t="shared" si="29"/>
        <v>17.03537011</v>
      </c>
      <c r="CG192" s="57">
        <f>IF(UI!$D$19="Less efficient is fine",-0.479 + 0.0553*(CF192) + -0.000521*(CF192)^2,IF(UI!$D$19="More efficient the better",0.099 + -0.00591*(CF192) + 0.000429*(CF192)^2,0.0238*(CF192) + -0.238))</f>
        <v>0.1674418086</v>
      </c>
      <c r="CH192" s="57">
        <v>0.7298037670840871</v>
      </c>
      <c r="CI192" s="57">
        <f t="shared" si="30"/>
        <v>15.1376785</v>
      </c>
      <c r="CJ192" s="57">
        <f>IF(UI!$D$19="Less efficient is fine",-0.479 + 0.0553*(CI192) + -0.000521*(CI192)^2,IF(UI!$D$19="More efficient the better",0.099 + -0.00591*(CI192) + 0.000429*(CI192)^2,0.0238*(CI192) + -0.238))</f>
        <v>0.1222767483</v>
      </c>
      <c r="CK192" s="57">
        <v>0.7915472883256826</v>
      </c>
      <c r="CL192" s="57">
        <f t="shared" si="31"/>
        <v>23.63809094</v>
      </c>
      <c r="CM192" s="57">
        <f>IF(UI!$D$19="Less efficient is fine",-0.479 + 0.0553*(CL192) + -0.000521*(CL192)^2,IF(UI!$D$19="More efficient the better",0.099 + -0.00591*(CL192) + 0.000429*(CL192)^2,0.0238*(CL192) + -0.238))</f>
        <v>0.3245865643</v>
      </c>
      <c r="CN192" s="57">
        <v>0.08631212618822448</v>
      </c>
      <c r="CO192" s="57">
        <f t="shared" si="32"/>
        <v>24.07740374</v>
      </c>
      <c r="CP192" s="57">
        <f>IF(UI!$D$19="Less efficient is fine",-0.479 + 0.0553*(CO192) + -0.000521*(CO192)^2,IF(UI!$D$19="More efficient the better",0.099 + -0.00591*(CO192) + 0.000429*(CO192)^2,0.0238*(CO192) + -0.238))</f>
        <v>0.3350422091</v>
      </c>
      <c r="CQ192" s="57">
        <v>0.6199447868799319</v>
      </c>
      <c r="CR192" s="57">
        <f t="shared" si="33"/>
        <v>19.08817511</v>
      </c>
      <c r="CS192" s="57">
        <f>IF(UI!$D$19="Less efficient is fine",-0.479 + 0.0553*(CR192) + -0.000521*(CR192)^2,IF(UI!$D$19="More efficient the better",0.099 + -0.00591*(CR192) + 0.000429*(CR192)^2,0.0238*(CR192) + -0.238))</f>
        <v>0.2162985677</v>
      </c>
      <c r="CT192" s="57">
        <v>0.7841532312312978</v>
      </c>
      <c r="CU192" s="57">
        <f t="shared" si="34"/>
        <v>17.4125105</v>
      </c>
      <c r="CV192" s="57">
        <f>IF(UI!$D$19="Less efficient is fine",-0.479 + 0.0553*(CU192) + -0.000521*(CU192)^2,IF(UI!$D$19="More efficient the better",0.099 + -0.00591*(CU192) + 0.000429*(CU192)^2,0.0238*(CU192) + -0.238))</f>
        <v>0.1764177498</v>
      </c>
      <c r="CW192" s="57">
        <v>0.5566817303957465</v>
      </c>
      <c r="CX192" s="57">
        <f t="shared" si="35"/>
        <v>21.5252078</v>
      </c>
      <c r="CY192" s="57">
        <f>IF(UI!$D$19="Less efficient is fine",-0.479 + 0.0553*(CX192) + -0.000521*(CX192)^2,IF(UI!$D$19="More efficient the better",0.099 + -0.00591*(CX192) + 0.000429*(CX192)^2,0.0238*(CX192) + -0.238))</f>
        <v>0.2742999455</v>
      </c>
      <c r="CZ192" s="57">
        <v>0.1749112424727528</v>
      </c>
      <c r="DA192" s="57">
        <f t="shared" si="36"/>
        <v>28.66156069</v>
      </c>
      <c r="DB192" s="57">
        <f>IF(UI!$D$19="Less efficient is fine",-0.479 + 0.0553*(DA192) + -0.000521*(DA192)^2,IF(UI!$D$19="Efficient",0.099 + -0.00591*(DA192) + 0.000429*(DA192)^2,0.0238*(DA192) + -0.238))</f>
        <v>0.4441451445</v>
      </c>
      <c r="DC192" s="57">
        <v>0.6821516653659194</v>
      </c>
      <c r="DD192" s="57">
        <f t="shared" si="37"/>
        <v>21.09512852</v>
      </c>
      <c r="DE192" s="57">
        <f>IF(UI!$D$19="Less efficient is fine",-0.479 + 0.0553*(DD192) + -0.000521*(DD192)^2,IF(UI!$D$19="More efficient the better",0.099 + -0.00591*(DD192) + 0.000429*(DD192)^2,0.0238*(DD192) + -0.238))</f>
        <v>0.2640640587</v>
      </c>
      <c r="DF192" s="57">
        <v>0.03045634235828265</v>
      </c>
      <c r="DG192" s="57">
        <f t="shared" si="38"/>
        <v>23.98721981</v>
      </c>
      <c r="DH192" s="57">
        <f>IF(UI!$D$19="Less efficient is fine",-0.479 + 0.0553*(DG192) + -0.000521*(DG192)^2,IF(UI!$D$19="More efficient the better",0.099 + -0.00591*(DG192) + 0.000429*(DG192)^2,0.0238*(DG192) + -0.238))</f>
        <v>0.3328958315</v>
      </c>
      <c r="DI192" s="57">
        <v>0.06061499170835061</v>
      </c>
      <c r="DJ192" s="57">
        <f t="shared" si="39"/>
        <v>29.39272385</v>
      </c>
      <c r="DK192" s="57">
        <f>IF(UI!$D$19="Less efficient is fine",-0.479 + 0.0553*(DJ192) + -0.000521*(DJ192)^2,IF(UI!$D$19="More efficient the better",0.099 + -0.00591*(DJ192) + 0.000429*(DJ192)^2,0.0238*(DJ192) + -0.238))</f>
        <v>0.4615468277</v>
      </c>
      <c r="DL192" s="57">
        <v>0.40198560069638467</v>
      </c>
      <c r="DM192" s="57">
        <f t="shared" si="40"/>
        <v>26.68993324</v>
      </c>
      <c r="DN192" s="57">
        <f>IF(UI!$D$19="Less efficient is fine",-0.479 + 0.0553*(DM192) + -0.000521*(DM192)^2,IF(UI!$D$19="More efficient the better",0.099 + -0.00591*(DM192) + 0.000429*(DM192)^2,0.0238*(DM192) + -0.238))</f>
        <v>0.397220411</v>
      </c>
      <c r="DO192" s="57">
        <v>0.31802898242883537</v>
      </c>
      <c r="DP192" s="57">
        <f t="shared" si="41"/>
        <v>26.39259727</v>
      </c>
      <c r="DQ192" s="57">
        <f>IF(UI!$D$19="Less efficient is fine",-0.479 + 0.0553*(DP192) + -0.000521*(DP192)^2,IF(UI!$D$19="More efficient the better",0.099 + -0.00591*(DP192) + 0.000429*(DP192)^2,0.0238*(DP192) + -0.238))</f>
        <v>0.390143815</v>
      </c>
      <c r="DR192" s="57">
        <v>0.2124824851567334</v>
      </c>
      <c r="DS192" s="57">
        <f t="shared" si="42"/>
        <v>26.28162681</v>
      </c>
      <c r="DT192" s="57">
        <f>IF(UI!$D$19="Less efficient is fine",-0.479 + 0.0553*(DS192) + -0.000521*(DS192)^2,IF(UI!$D$19="More efficient the better",0.099 + -0.00591*(DS192) + 0.000429*(DS192)^2,0.0238*(DS192) + -0.238))</f>
        <v>0.387502718</v>
      </c>
      <c r="DU192" s="57">
        <v>0.9914775570768932</v>
      </c>
      <c r="DV192" s="57">
        <f t="shared" si="43"/>
        <v>27.17687534</v>
      </c>
      <c r="DW192" s="57">
        <f>IF(UI!$D$19="Less efficient is fine",-0.479 + 0.0553*(DV192) + -0.000521*(DV192)^2,IF(UI!$D$19="More efficient the better",0.099 + -0.00591*(DV192) + 0.000429*(DV192)^2,0.0238*(DV192) + -0.238))</f>
        <v>0.408809633</v>
      </c>
      <c r="DX192" s="57">
        <v>0.11674543123398884</v>
      </c>
      <c r="DY192" s="99">
        <f t="shared" si="44"/>
        <v>29.41604461</v>
      </c>
      <c r="DZ192" s="57">
        <f>IF(UI!$D$19="Less efficient is fine",-0.479 + 0.0553*(DY192) + -0.000521*(DY192)^2,IF(UI!$D$19="More efficient the better",0.099 + -0.00591*(DY192) + 0.000429*(DY192)^2,0.0238*(DY192) + -0.238))</f>
        <v>0.4621018617</v>
      </c>
      <c r="EA192" s="57">
        <v>0.5250929306904439</v>
      </c>
      <c r="EB192" s="99">
        <f t="shared" si="45"/>
        <v>20.67635621</v>
      </c>
      <c r="EC192" s="57">
        <f>IF(UI!$D$19="Less efficient is fine",-0.479 + 0.0553*(EB192) + -0.000521*(EB192)^2,IF(UI!$D$19="More efficient the better",0.099 + -0.00591*(EB192) + 0.000429*(EB192)^2,0.0238*(EB192) + -0.238))</f>
        <v>0.2540972778</v>
      </c>
      <c r="ED192" s="57">
        <v>0.5953015881523358</v>
      </c>
      <c r="EE192" s="99">
        <f t="shared" si="46"/>
        <v>21.67725874</v>
      </c>
      <c r="EF192" s="57">
        <f>IF(UI!$D$19="Less efficient is fine",-0.479 + 0.0553*(EE192) + -0.000521*(EE192)^2,IF(UI!$D$19="More efficient the better",0.099 + -0.00591*(EE192) + 0.000429*(EE192)^2,0.0238*(EE192) + -0.238))</f>
        <v>0.277918758</v>
      </c>
      <c r="EG192" s="57">
        <v>0.693146429211173</v>
      </c>
      <c r="EH192" s="99">
        <f t="shared" si="47"/>
        <v>19.04806233</v>
      </c>
      <c r="EI192" s="57">
        <f>IF(UI!$D$19="Less efficient is fine",-0.479 + 0.0553*(EH192) + -0.000521*(EH192)^2,IF(UI!$D$19="More efficient the better",0.099 + -0.00591*(EH192) + 0.000429*(EH192)^2,0.0238*(EH192) + -0.238))</f>
        <v>0.2153438834</v>
      </c>
      <c r="EJ192" s="57">
        <v>0.5137096078448455</v>
      </c>
      <c r="EK192" s="99">
        <f t="shared" si="48"/>
        <v>16.7697706</v>
      </c>
      <c r="EL192" s="57">
        <f>IF(UI!$D$19="Less efficient is fine",-0.479 + 0.0553*(EK192) + -0.000521*(EK192)^2,IF(UI!$D$19="More efficient the better",0.099 + -0.00591*(EK192) + 0.000429*(EK192)^2,0.0238*(EK192) + -0.238))</f>
        <v>0.1611205403</v>
      </c>
      <c r="EM192" s="57">
        <v>0.8028823066329692</v>
      </c>
      <c r="EN192" s="99">
        <f t="shared" si="49"/>
        <v>18.93086173</v>
      </c>
      <c r="EO192" s="57">
        <f>IF(UI!$D$19="Less efficient is fine",-0.479 + 0.0553*(EN192) + -0.000521*(EN192)^2,IF(UI!$D$19="More efficient the better",0.099 + -0.00591*(EN192) + 0.000429*(EN192)^2,0.0238*(EN192) + -0.238))</f>
        <v>0.2125545092</v>
      </c>
      <c r="EP192" s="57">
        <v>0.8877060688350913</v>
      </c>
      <c r="EQ192" s="99">
        <f t="shared" si="50"/>
        <v>41.19585536</v>
      </c>
      <c r="ER192" s="57">
        <f>IF(UI!$D$19="Less efficient is fine",-0.479 + 0.0553*(EQ192) + -0.000521*(EQ192)^2,IF(UI!$D$19="More efficient the better",0.099 + -0.00591*(EQ192) + 0.000429*(EQ192)^2,0.0238*(EQ192) + -0.238))</f>
        <v>0.7424613575</v>
      </c>
      <c r="ES192" s="57">
        <v>0.8668315239049424</v>
      </c>
      <c r="ET192" s="99">
        <f t="shared" si="51"/>
        <v>19.13820663</v>
      </c>
      <c r="EU192" s="57">
        <f>IF(UI!$D$19="Less efficient is fine",-0.479 + 0.0553*(ET192) + -0.000521*(ET192)^2,IF(UI!$D$19="More efficient the better",0.099 + -0.00591*(ET192) + 0.000429*(ET192)^2,0.0238*(ET192) + -0.238))</f>
        <v>0.2174893178</v>
      </c>
      <c r="EV192" s="57">
        <v>0.20547253457406145</v>
      </c>
      <c r="EW192" s="99">
        <f t="shared" si="52"/>
        <v>18.88472488</v>
      </c>
      <c r="EX192" s="57">
        <f>IF(UI!$D$19="Less efficient is fine",-0.479 + 0.0553*(EW192) + -0.000521*(EW192)^2,IF(UI!$D$19="More efficient the better",0.099 + -0.00591*(EW192) + 0.000429*(EW192)^2,0.0238*(EW192) + -0.238))</f>
        <v>0.2114564522</v>
      </c>
      <c r="EY192" s="57">
        <v>0.8035719792796165</v>
      </c>
      <c r="EZ192" s="99">
        <f t="shared" si="53"/>
        <v>12.17947969</v>
      </c>
      <c r="FA192" s="57">
        <f>IF(UI!$D$19="Less efficient is fine",-0.479 + 0.0553*(EZ192) + -0.000521*(EZ192)^2,IF(UI!$D$19="More efficient the better",0.099 + -0.00591*(EZ192) + 0.000429*(EZ192)^2,0.0238*(EZ192) + -0.238))</f>
        <v>0.05187161654</v>
      </c>
      <c r="FB192" s="57">
        <v>0.9895979950740467</v>
      </c>
      <c r="FC192" s="99">
        <f t="shared" si="54"/>
        <v>12.4009431</v>
      </c>
      <c r="FD192" s="57">
        <f>IF(UI!$D$19="Less efficient is fine",-0.479 + 0.0553*(FC192) + -0.000521*(FC192)^2,IF(UI!$D$19="More efficient the better",0.099 + -0.00591*(FC192) + 0.000429*(FC192)^2,0.0238*(FC192) + -0.238))</f>
        <v>0.05714244577</v>
      </c>
      <c r="FE192" s="57">
        <v>0.3917267904028988</v>
      </c>
      <c r="FF192" s="57">
        <f t="shared" si="55"/>
        <v>38.06411415</v>
      </c>
      <c r="FG192" s="57">
        <f>IF(UI!$D$19="Less efficient is fine",-0.479 + 0.0553*(FF192) + -0.000521*(FF192)^2,IF(UI!$D$19="More efficient the better",0.099 + -0.00591*(FF192) + 0.000429*(FF192)^2,0.0238*(FF192) + -0.238))</f>
        <v>0.6679259169</v>
      </c>
    </row>
    <row r="193" ht="15.75" customHeight="1">
      <c r="A193" s="57">
        <f t="shared" si="1"/>
        <v>0.04005152663</v>
      </c>
      <c r="B193" s="57">
        <v>0.6449635458344075</v>
      </c>
      <c r="C193" s="57">
        <f t="shared" si="2"/>
        <v>27.56186495</v>
      </c>
      <c r="D193" s="57">
        <f>IF(UI!$D$19="Less efficient is fine",-0.479 + 0.0553*(C193) + -0.000521*(C193)^2,IF(UI!$D$19="More efficient the better",0.099 + -0.00591*(C193) + 0.000429*(C193)^2,0.0238*(C193) + -0.238))</f>
        <v>0.4179723859</v>
      </c>
      <c r="E193" s="57">
        <v>0.05835605483944284</v>
      </c>
      <c r="F193" s="57">
        <f t="shared" si="3"/>
        <v>21.7081577</v>
      </c>
      <c r="G193" s="57">
        <f>IF(UI!$D$19="Less efficient is fine",-0.479 + 0.0553*(F193) + -0.000521*(F193)^2,IF(UI!$D$19="More efficient the better",0.099 + -0.00591*(F193) + 0.000429*(F193)^2,0.0238*(F193) + -0.238))</f>
        <v>0.2786541534</v>
      </c>
      <c r="H193" s="57">
        <v>0.36658377447715573</v>
      </c>
      <c r="I193" s="57">
        <f t="shared" si="4"/>
        <v>33.14063009</v>
      </c>
      <c r="J193" s="57">
        <f>IF(UI!$D$19="Less efficient is fine",-0.479 + 0.0553*(I193) + -0.000521*(I193)^2,IF(UI!$D$19="More efficient the better",0.099 + -0.00591*(I193) + 0.000429*(I193)^2,0.0238*(I193) + -0.238))</f>
        <v>0.5507469961</v>
      </c>
      <c r="K193" s="57">
        <v>0.5610146154024966</v>
      </c>
      <c r="L193" s="99">
        <f t="shared" si="5"/>
        <v>16.56278557</v>
      </c>
      <c r="M193" s="57">
        <f>IF(UI!$D$19="Less efficient is fine",-0.479 + 0.0553*(L193) + -0.000521*(L193)^2,IF(UI!$D$19="More efficient the better",0.099 + -0.00591*(L193) + 0.000429*(L193)^2,0.0238*(L193) + -0.238))</f>
        <v>0.1561942966</v>
      </c>
      <c r="N193" s="57">
        <v>0.8899135295443025</v>
      </c>
      <c r="O193" s="57">
        <f t="shared" si="6"/>
        <v>25.87597588</v>
      </c>
      <c r="P193" s="57">
        <f>IF(UI!$D$19="Less efficient is fine",-0.479 + 0.0553*(O193) + -0.000521*(O193)^2,IF(UI!$D$19="More efficient the better",0.099 + -0.00591*(O193) + 0.000429*(O193)^2,0.0238*(O193) + -0.238))</f>
        <v>0.3778482259</v>
      </c>
      <c r="Q193" s="57">
        <v>0.0014604508826950857</v>
      </c>
      <c r="R193" s="57">
        <f t="shared" si="7"/>
        <v>19.18915879</v>
      </c>
      <c r="S193" s="57">
        <f>IF(UI!$D$19="Less efficient is fine",-0.479 + 0.0553*(R193) + -0.000521*(R193)^2,IF(UI!$D$19="More efficient the better",0.099 + -0.00591*(R193) + 0.000429*(R193)^2,0.0238*(R193) + -0.238))</f>
        <v>0.2187019791</v>
      </c>
      <c r="T193" s="57">
        <v>0.690562530064639</v>
      </c>
      <c r="U193" s="57">
        <f t="shared" si="8"/>
        <v>22.8595341</v>
      </c>
      <c r="V193" s="57">
        <f>IF(UI!$D$19="Less efficient is fine",-0.479 + 0.0553*(U193) + -0.000521*(U193)^2,IF(UI!$D$19="More efficient the better",0.099 + -0.00591*(U193) + 0.000429*(U193)^2,0.0238*(U193) + -0.238))</f>
        <v>0.3060569116</v>
      </c>
      <c r="W193" s="57">
        <v>0.24112817628301275</v>
      </c>
      <c r="X193" s="57">
        <f t="shared" si="9"/>
        <v>20.77778718</v>
      </c>
      <c r="Y193" s="57">
        <f>IF(UI!$D$19="Less efficient is fine",-0.479 + 0.0553*(X193) + -0.000521*(X193)^2,IF(UI!$D$19="More efficient the better",0.099 + -0.00591*(X193) + 0.000429*(X193)^2,0.0238*(X193) + -0.238))</f>
        <v>0.256511335</v>
      </c>
      <c r="Z193" s="57">
        <v>0.5079821092582669</v>
      </c>
      <c r="AA193" s="57">
        <f t="shared" si="10"/>
        <v>20.23901884</v>
      </c>
      <c r="AB193" s="57">
        <f>IF(UI!$D$19="Less efficient is fine",-0.479 + 0.0553*(AA193) + -0.000521*(AA193)^2,IF(UI!$D$19="More efficient the better",0.099 + -0.00591*(AA193) + 0.000429*(AA193)^2,0.0238*(AA193) + -0.238))</f>
        <v>0.2436886483</v>
      </c>
      <c r="AC193" s="57">
        <v>0.3110945942812732</v>
      </c>
      <c r="AD193" s="57">
        <f t="shared" si="11"/>
        <v>27.3663691</v>
      </c>
      <c r="AE193" s="57">
        <f>IF(UI!$D$19="Less efficient is fine",-0.479 + 0.0553*(AD193) + -0.000521*(AD193)^2,IF(UI!$D$19="More efficient the better",0.099 + -0.00591*(AD193) + 0.000429*(AD193)^2,0.0238*(AD193) + -0.238))</f>
        <v>0.4133195845</v>
      </c>
      <c r="AF193" s="57">
        <v>0.5151758370141951</v>
      </c>
      <c r="AG193" s="57">
        <f t="shared" si="12"/>
        <v>22.73014895</v>
      </c>
      <c r="AH193" s="57">
        <f>IF(UI!$D$19="Less efficient is fine",-0.479 + 0.0553*(AG193) + -0.000521*(AG193)^2,IF(UI!$D$19="More efficient the better",0.099 + -0.00591*(AG193) + 0.000429*(AG193)^2,0.0238*(AG193) + -0.238))</f>
        <v>0.302977545</v>
      </c>
      <c r="AI193" s="57">
        <v>0.5886078357789848</v>
      </c>
      <c r="AJ193" s="57">
        <f t="shared" si="13"/>
        <v>22.33439022</v>
      </c>
      <c r="AK193" s="57">
        <f>IF(UI!$D$19="Less efficient is fine",-0.479 + 0.0553*(AJ193) + -0.000521*(AJ193)^2,IF(UI!$D$19="More efficient the better",0.099 + -0.00591*(AJ193) + 0.000429*(AJ193)^2,0.0238*(AJ193) + -0.238))</f>
        <v>0.2935584872</v>
      </c>
      <c r="AL193" s="57">
        <v>0.9369118417957591</v>
      </c>
      <c r="AM193" s="57">
        <f t="shared" si="14"/>
        <v>24.2200181</v>
      </c>
      <c r="AN193" s="57">
        <f>IF(UI!$D$19="Less efficient is fine",-0.479 + 0.0553*(AM193) + -0.000521*(AM193)^2,IF(UI!$D$19="More efficient the better",0.099 + -0.00591*(AM193) + 0.000429*(AM193)^2,0.0238*(AM193) + -0.238))</f>
        <v>0.3384364307</v>
      </c>
      <c r="AO193" s="57">
        <v>0.240941801250953</v>
      </c>
      <c r="AP193" s="57">
        <f t="shared" si="15"/>
        <v>21.0825351</v>
      </c>
      <c r="AQ193" s="57">
        <f>IF(UI!$D$19="Less efficient is fine",-0.479 + 0.0553*(AP193) + -0.000521*(AP193)^2,IF(UI!$D$19="More efficient the better",0.099 + -0.00591*(AP193) + 0.000429*(AP193)^2,0.0238*(AP193) + -0.238))</f>
        <v>0.2637643353</v>
      </c>
      <c r="AR193" s="57">
        <v>0.0832456963654068</v>
      </c>
      <c r="AS193" s="57">
        <f t="shared" si="16"/>
        <v>27.24418462</v>
      </c>
      <c r="AT193" s="57">
        <f>IF(UI!$D$19="Less efficient is fine",-0.479 + 0.0553*(AS193) + -0.000521*(AS193)^2,IF(UI!$D$19="More efficient the better",0.099 + -0.00591*(AS193) + 0.000429*(AS193)^2,0.0238*(AS193) + -0.238))</f>
        <v>0.4104115941</v>
      </c>
      <c r="AU193" s="57">
        <v>0.0962958235675675</v>
      </c>
      <c r="AV193" s="57">
        <f t="shared" si="17"/>
        <v>24.53598427</v>
      </c>
      <c r="AW193" s="57">
        <f>IF(UI!$D$19="Less efficient is fine",-0.479 + 0.0553*(AV193) + -0.000521*(AV193)^2,IF(UI!$D$19="More efficient the better",0.099 + -0.00591*(AV193) + 0.000429*(AV193)^2,0.0238*(AV193) + -0.238))</f>
        <v>0.3459564256</v>
      </c>
      <c r="AX193" s="57">
        <v>0.841960089798879</v>
      </c>
      <c r="AY193" s="57">
        <f t="shared" si="18"/>
        <v>25.74581118</v>
      </c>
      <c r="AZ193" s="57">
        <f>IF(UI!$D$19="Less efficient is fine",-0.479 + 0.0553*(AY193) + -0.000521*(AY193)^2,IF(UI!$D$19="More efficient the better",0.099 + -0.00591*(AY193) + 0.000429*(AY193)^2,0.0238*(AY193) + -0.238))</f>
        <v>0.3747503061</v>
      </c>
      <c r="BA193" s="57">
        <v>0.8449383560272666</v>
      </c>
      <c r="BB193" s="57">
        <f t="shared" si="19"/>
        <v>20.77593555</v>
      </c>
      <c r="BC193" s="57">
        <f>IF(UI!$D$19="Less efficient is fine",-0.479 + 0.0553*(BB193) + -0.000521*(BB193)^2,IF(UI!$D$19="More efficient the better",0.099 + -0.00591*(BB193) + 0.000429*(BB193)^2,0.0238*(BB193) + -0.238))</f>
        <v>0.2564672662</v>
      </c>
      <c r="BD193" s="57">
        <v>0.8218606665183111</v>
      </c>
      <c r="BE193" s="57">
        <f t="shared" si="20"/>
        <v>21.59905892</v>
      </c>
      <c r="BF193" s="57">
        <f>IF(UI!$D$19="Less efficient is fine",-0.479 + 0.0553*(BE193) + -0.000521*(BE193)^2,IF(UI!$D$19="More efficient the better",0.099 + -0.00591*(BE193) + 0.000429*(BE193)^2,0.0238*(BE193) + -0.238))</f>
        <v>0.2760576023</v>
      </c>
      <c r="BG193" s="57">
        <v>0.7995372831066221</v>
      </c>
      <c r="BH193" s="57">
        <f t="shared" si="21"/>
        <v>25.50803359</v>
      </c>
      <c r="BI193" s="57">
        <f>IF(UI!$D$19="Less efficient is fine",-0.479 + 0.0553*(BH193) + -0.000521*(BH193)^2,IF(UI!$D$19="More efficient the better",0.099 + -0.00591*(BH193) + 0.000429*(BH193)^2,0.0238*(BH193) + -0.238))</f>
        <v>0.3690911994</v>
      </c>
      <c r="BJ193" s="57">
        <v>0.5822177531038163</v>
      </c>
      <c r="BK193" s="57">
        <f t="shared" si="22"/>
        <v>13.12913674</v>
      </c>
      <c r="BL193" s="57">
        <f>IF(UI!$D$19="Less efficient is fine",-0.479 + 0.0553*(BK193) + -0.000521*(BK193)^2,IF(UI!$D$19="More efficient the better",0.099 + -0.00591*(BK193) + 0.000429*(BK193)^2,0.0238*(BK193) + -0.238))</f>
        <v>0.07447345451</v>
      </c>
      <c r="BM193" s="57">
        <v>0.23042426920426318</v>
      </c>
      <c r="BN193" s="57">
        <f t="shared" si="23"/>
        <v>26.73372044</v>
      </c>
      <c r="BO193" s="57">
        <f>IF(UI!$D$19="Less efficient is fine",-0.479 + 0.0553*(BN193) + -0.000521*(BN193)^2,IF(UI!$D$19="More efficient the better",0.099 + -0.00591*(BN193) + 0.000429*(BN193)^2,0.0238*(BN193) + -0.238))</f>
        <v>0.3982625464</v>
      </c>
      <c r="BP193" s="57">
        <v>0.1874243358810208</v>
      </c>
      <c r="BQ193" s="57">
        <f t="shared" si="24"/>
        <v>22.75511989</v>
      </c>
      <c r="BR193" s="57">
        <f>IF(UI!$D$19="Less efficient is fine",-0.479 + 0.0553*(BQ193) + -0.000521*(BQ193)^2,IF(UI!$D$19="More efficient the better",0.099 + -0.00591*(BQ193) + 0.000429*(BQ193)^2,0.0238*(BQ193) + -0.238))</f>
        <v>0.3035718534</v>
      </c>
      <c r="BS193" s="57">
        <v>0.4459250519406752</v>
      </c>
      <c r="BT193" s="57">
        <f t="shared" si="25"/>
        <v>23.36094539</v>
      </c>
      <c r="BU193" s="57">
        <f>IF(UI!$D$19="Less efficient is fine",-0.479 + 0.0553*(BT193) + -0.000521*(BT193)^2,IF(UI!$D$19="More efficient the better",0.099 + -0.00591*(BT193) + 0.000429*(BT193)^2,0.0238*(BT193) + -0.238))</f>
        <v>0.3179905004</v>
      </c>
      <c r="BV193" s="57">
        <v>0.9600516499883314</v>
      </c>
      <c r="BW193" s="57">
        <f t="shared" si="26"/>
        <v>17.98140353</v>
      </c>
      <c r="BX193" s="57">
        <f>IF(UI!$D$19="Less efficient is fine",-0.479 + 0.0553*(BW193) + -0.000521*(BW193)^2,IF(UI!$D$19="More efficient the better",0.099 + -0.00591*(BW193) + 0.000429*(BW193)^2,0.0238*(BW193) + -0.238))</f>
        <v>0.1899574041</v>
      </c>
      <c r="BY193" s="57">
        <v>0.5145566004116644</v>
      </c>
      <c r="BZ193" s="57">
        <f t="shared" si="27"/>
        <v>22.6828079</v>
      </c>
      <c r="CA193" s="57">
        <f>IF(UI!$D$19="Less efficient is fine",-0.479 + 0.0553*(BZ193) + -0.000521*(BZ193)^2,IF(UI!$D$19="More efficient the better",0.099 + -0.00591*(BZ193) + 0.000429*(BZ193)^2,0.0238*(BZ193) + -0.238))</f>
        <v>0.301850828</v>
      </c>
      <c r="CB193" s="57">
        <v>0.4770052282704965</v>
      </c>
      <c r="CC193" s="57">
        <f t="shared" si="28"/>
        <v>25.41857106</v>
      </c>
      <c r="CD193" s="57">
        <f>IF(UI!$D$19="Less efficient is fine",-0.479 + 0.0553*(CC193) + -0.000521*(CC193)^2,IF(UI!$D$19="More efficient the better",0.099 + -0.00591*(CC193) + 0.000429*(CC193)^2,0.0238*(CC193) + -0.238))</f>
        <v>0.3669619912</v>
      </c>
      <c r="CE193" s="57">
        <v>0.6010721040487957</v>
      </c>
      <c r="CF193" s="57">
        <f t="shared" si="29"/>
        <v>14.09185385</v>
      </c>
      <c r="CG193" s="57">
        <f>IF(UI!$D$19="Less efficient is fine",-0.479 + 0.0553*(CF193) + -0.000521*(CF193)^2,IF(UI!$D$19="More efficient the better",0.099 + -0.00591*(CF193) + 0.000429*(CF193)^2,0.0238*(CF193) + -0.238))</f>
        <v>0.0973861217</v>
      </c>
      <c r="CH193" s="57">
        <v>0.6784327126004723</v>
      </c>
      <c r="CI193" s="57">
        <f t="shared" si="30"/>
        <v>14.69555492</v>
      </c>
      <c r="CJ193" s="57">
        <f>IF(UI!$D$19="Less efficient is fine",-0.479 + 0.0553*(CI193) + -0.000521*(CI193)^2,IF(UI!$D$19="More efficient the better",0.099 + -0.00591*(CI193) + 0.000429*(CI193)^2,0.0238*(CI193) + -0.238))</f>
        <v>0.111754207</v>
      </c>
      <c r="CK193" s="57">
        <v>0.505677097322941</v>
      </c>
      <c r="CL193" s="57">
        <f t="shared" si="31"/>
        <v>19.6631594</v>
      </c>
      <c r="CM193" s="57">
        <f>IF(UI!$D$19="Less efficient is fine",-0.479 + 0.0553*(CL193) + -0.000521*(CL193)^2,IF(UI!$D$19="More efficient the better",0.099 + -0.00591*(CL193) + 0.000429*(CL193)^2,0.0238*(CL193) + -0.238))</f>
        <v>0.2299831938</v>
      </c>
      <c r="CN193" s="57">
        <v>0.39696496225149946</v>
      </c>
      <c r="CO193" s="57">
        <f t="shared" si="32"/>
        <v>26.45513727</v>
      </c>
      <c r="CP193" s="57">
        <f>IF(UI!$D$19="Less efficient is fine",-0.479 + 0.0553*(CO193) + -0.000521*(CO193)^2,IF(UI!$D$19="More efficient the better",0.099 + -0.00591*(CO193) + 0.000429*(CO193)^2,0.0238*(CO193) + -0.238))</f>
        <v>0.3916322671</v>
      </c>
      <c r="CQ193" s="57">
        <v>0.42144575246524785</v>
      </c>
      <c r="CR193" s="57">
        <f t="shared" si="33"/>
        <v>23.04950176</v>
      </c>
      <c r="CS193" s="57">
        <f>IF(UI!$D$19="Less efficient is fine",-0.479 + 0.0553*(CR193) + -0.000521*(CR193)^2,IF(UI!$D$19="More efficient the better",0.099 + -0.00591*(CR193) + 0.000429*(CR193)^2,0.0238*(CR193) + -0.238))</f>
        <v>0.3105781419</v>
      </c>
      <c r="CT193" s="57">
        <v>0.8223495547716263</v>
      </c>
      <c r="CU193" s="57">
        <f t="shared" si="34"/>
        <v>17.83815925</v>
      </c>
      <c r="CV193" s="57">
        <f>IF(UI!$D$19="Less efficient is fine",-0.479 + 0.0553*(CU193) + -0.000521*(CU193)^2,IF(UI!$D$19="More efficient the better",0.099 + -0.00591*(CU193) + 0.000429*(CU193)^2,0.0238*(CU193) + -0.238))</f>
        <v>0.1865481902</v>
      </c>
      <c r="CW193" s="57">
        <v>0.8459461663544022</v>
      </c>
      <c r="CX193" s="57">
        <f t="shared" si="35"/>
        <v>25.82518633</v>
      </c>
      <c r="CY193" s="57">
        <f>IF(UI!$D$19="Less efficient is fine",-0.479 + 0.0553*(CX193) + -0.000521*(CX193)^2,IF(UI!$D$19="More efficient the better",0.099 + -0.00591*(CX193) + 0.000429*(CX193)^2,0.0238*(CX193) + -0.238))</f>
        <v>0.3766394347</v>
      </c>
      <c r="CZ193" s="57">
        <v>0.750837306449863</v>
      </c>
      <c r="DA193" s="57">
        <f t="shared" si="36"/>
        <v>26.7298634</v>
      </c>
      <c r="DB193" s="57">
        <f>IF(UI!$D$19="Less efficient is fine",-0.479 + 0.0553*(DA193) + -0.000521*(DA193)^2,IF(UI!$D$19="Efficient",0.099 + -0.00591*(DA193) + 0.000429*(DA193)^2,0.0238*(DA193) + -0.238))</f>
        <v>0.3981707489</v>
      </c>
      <c r="DC193" s="57">
        <v>0.7825169179105846</v>
      </c>
      <c r="DD193" s="57">
        <f t="shared" si="37"/>
        <v>22.28839232</v>
      </c>
      <c r="DE193" s="57">
        <f>IF(UI!$D$19="Less efficient is fine",-0.479 + 0.0553*(DD193) + -0.000521*(DD193)^2,IF(UI!$D$19="More efficient the better",0.099 + -0.00591*(DD193) + 0.000429*(DD193)^2,0.0238*(DD193) + -0.238))</f>
        <v>0.2924637372</v>
      </c>
      <c r="DF193" s="57">
        <v>0.5579711824500819</v>
      </c>
      <c r="DG193" s="57">
        <f t="shared" si="38"/>
        <v>21.22870405</v>
      </c>
      <c r="DH193" s="57">
        <f>IF(UI!$D$19="Less efficient is fine",-0.479 + 0.0553*(DG193) + -0.000521*(DG193)^2,IF(UI!$D$19="More efficient the better",0.099 + -0.00591*(DG193) + 0.000429*(DG193)^2,0.0238*(DG193) + -0.238))</f>
        <v>0.2672431563</v>
      </c>
      <c r="DI193" s="57">
        <v>0.1826622886727549</v>
      </c>
      <c r="DJ193" s="57">
        <f t="shared" si="39"/>
        <v>30.41768344</v>
      </c>
      <c r="DK193" s="57">
        <f>IF(UI!$D$19="Less efficient is fine",-0.479 + 0.0553*(DJ193) + -0.000521*(DJ193)^2,IF(UI!$D$19="More efficient the better",0.099 + -0.00591*(DJ193) + 0.000429*(DJ193)^2,0.0238*(DJ193) + -0.238))</f>
        <v>0.485940866</v>
      </c>
      <c r="DL193" s="57">
        <v>0.1266677775027637</v>
      </c>
      <c r="DM193" s="57">
        <f t="shared" si="40"/>
        <v>25.50997351</v>
      </c>
      <c r="DN193" s="57">
        <f>IF(UI!$D$19="Less efficient is fine",-0.479 + 0.0553*(DM193) + -0.000521*(DM193)^2,IF(UI!$D$19="More efficient the better",0.099 + -0.00591*(DM193) + 0.000429*(DM193)^2,0.0238*(DM193) + -0.238))</f>
        <v>0.3691373695</v>
      </c>
      <c r="DO193" s="57">
        <v>0.5730273021167861</v>
      </c>
      <c r="DP193" s="57">
        <f t="shared" si="41"/>
        <v>21.68317506</v>
      </c>
      <c r="DQ193" s="57">
        <f>IF(UI!$D$19="Less efficient is fine",-0.479 + 0.0553*(DP193) + -0.000521*(DP193)^2,IF(UI!$D$19="More efficient the better",0.099 + -0.00591*(DP193) + 0.000429*(DP193)^2,0.0238*(DP193) + -0.238))</f>
        <v>0.2780595665</v>
      </c>
      <c r="DR193" s="57">
        <v>0.8418299527701534</v>
      </c>
      <c r="DS193" s="57">
        <f t="shared" si="42"/>
        <v>25.48205345</v>
      </c>
      <c r="DT193" s="57">
        <f>IF(UI!$D$19="Less efficient is fine",-0.479 + 0.0553*(DS193) + -0.000521*(DS193)^2,IF(UI!$D$19="More efficient the better",0.099 + -0.00591*(DS193) + 0.000429*(DS193)^2,0.0238*(DS193) + -0.238))</f>
        <v>0.3684728722</v>
      </c>
      <c r="DU193" s="57">
        <v>0.45453031774211683</v>
      </c>
      <c r="DV193" s="57">
        <f t="shared" si="43"/>
        <v>26.43017007</v>
      </c>
      <c r="DW193" s="57">
        <f>IF(UI!$D$19="Less efficient is fine",-0.479 + 0.0553*(DV193) + -0.000521*(DV193)^2,IF(UI!$D$19="More efficient the better",0.099 + -0.00591*(DV193) + 0.000429*(DV193)^2,0.0238*(DV193) + -0.238))</f>
        <v>0.3910380477</v>
      </c>
      <c r="DX193" s="57">
        <v>0.6264266180402085</v>
      </c>
      <c r="DY193" s="99">
        <f t="shared" si="44"/>
        <v>26.0664058</v>
      </c>
      <c r="DZ193" s="57">
        <f>IF(UI!$D$19="Less efficient is fine",-0.479 + 0.0553*(DY193) + -0.000521*(DY193)^2,IF(UI!$D$19="More efficient the better",0.099 + -0.00591*(DY193) + 0.000429*(DY193)^2,0.0238*(DY193) + -0.238))</f>
        <v>0.3823804579</v>
      </c>
      <c r="EA193" s="57">
        <v>0.012950660352998633</v>
      </c>
      <c r="EB193" s="99">
        <f t="shared" si="45"/>
        <v>22.80469436</v>
      </c>
      <c r="EC193" s="57">
        <f>IF(UI!$D$19="Less efficient is fine",-0.479 + 0.0553*(EB193) + -0.000521*(EB193)^2,IF(UI!$D$19="More efficient the better",0.099 + -0.00591*(EB193) + 0.000429*(EB193)^2,0.0238*(EB193) + -0.238))</f>
        <v>0.3047517258</v>
      </c>
      <c r="ED193" s="57">
        <v>0.22324746149656105</v>
      </c>
      <c r="EE193" s="99">
        <f t="shared" si="46"/>
        <v>25.67050689</v>
      </c>
      <c r="EF193" s="57">
        <f>IF(UI!$D$19="Less efficient is fine",-0.479 + 0.0553*(EE193) + -0.000521*(EE193)^2,IF(UI!$D$19="More efficient the better",0.099 + -0.00591*(EE193) + 0.000429*(EE193)^2,0.0238*(EE193) + -0.238))</f>
        <v>0.372958064</v>
      </c>
      <c r="EG193" s="57">
        <v>0.9929351088803473</v>
      </c>
      <c r="EH193" s="99">
        <f t="shared" si="47"/>
        <v>24.94514439</v>
      </c>
      <c r="EI193" s="57">
        <f>IF(UI!$D$19="Less efficient is fine",-0.479 + 0.0553*(EH193) + -0.000521*(EH193)^2,IF(UI!$D$19="More efficient the better",0.099 + -0.00591*(EH193) + 0.000429*(EH193)^2,0.0238*(EH193) + -0.238))</f>
        <v>0.3556944366</v>
      </c>
      <c r="EJ193" s="57">
        <v>0.9517607332745157</v>
      </c>
      <c r="EK193" s="99">
        <f t="shared" si="48"/>
        <v>21.72278214</v>
      </c>
      <c r="EL193" s="57">
        <f>IF(UI!$D$19="Less efficient is fine",-0.479 + 0.0553*(EK193) + -0.000521*(EK193)^2,IF(UI!$D$19="More efficient the better",0.099 + -0.00591*(EK193) + 0.000429*(EK193)^2,0.0238*(EK193) + -0.238))</f>
        <v>0.279002215</v>
      </c>
      <c r="EM193" s="57">
        <v>0.17245693191941935</v>
      </c>
      <c r="EN193" s="99">
        <f t="shared" si="49"/>
        <v>20.17458736</v>
      </c>
      <c r="EO193" s="57">
        <f>IF(UI!$D$19="Less efficient is fine",-0.479 + 0.0553*(EN193) + -0.000521*(EN193)^2,IF(UI!$D$19="More efficient the better",0.099 + -0.00591*(EN193) + 0.000429*(EN193)^2,0.0238*(EN193) + -0.238))</f>
        <v>0.2421551791</v>
      </c>
      <c r="EP193" s="57">
        <v>0.21172190780224587</v>
      </c>
      <c r="EQ193" s="99">
        <f t="shared" si="50"/>
        <v>33.78479569</v>
      </c>
      <c r="ER193" s="57">
        <f>IF(UI!$D$19="Less efficient is fine",-0.479 + 0.0553*(EQ193) + -0.000521*(EQ193)^2,IF(UI!$D$19="More efficient the better",0.099 + -0.00591*(EQ193) + 0.000429*(EQ193)^2,0.0238*(EQ193) + -0.238))</f>
        <v>0.5660781375</v>
      </c>
      <c r="ES193" s="57">
        <v>0.8437375823586564</v>
      </c>
      <c r="ET193" s="99">
        <f t="shared" si="51"/>
        <v>18.89997763</v>
      </c>
      <c r="EU193" s="57">
        <f>IF(UI!$D$19="Less efficient is fine",-0.479 + 0.0553*(ET193) + -0.000521*(ET193)^2,IF(UI!$D$19="More efficient the better",0.099 + -0.00591*(ET193) + 0.000429*(ET193)^2,0.0238*(ET193) + -0.238))</f>
        <v>0.2118194676</v>
      </c>
      <c r="EV193" s="57">
        <v>0.6723551787190315</v>
      </c>
      <c r="EW193" s="99">
        <f t="shared" si="52"/>
        <v>17.22501</v>
      </c>
      <c r="EX193" s="57">
        <f>IF(UI!$D$19="Less efficient is fine",-0.479 + 0.0553*(EW193) + -0.000521*(EW193)^2,IF(UI!$D$19="More efficient the better",0.099 + -0.00591*(EW193) + 0.000429*(EW193)^2,0.0238*(EW193) + -0.238))</f>
        <v>0.171955238</v>
      </c>
      <c r="EY193" s="57">
        <v>0.7326260111754815</v>
      </c>
      <c r="EZ193" s="99">
        <f t="shared" si="53"/>
        <v>11.70930911</v>
      </c>
      <c r="FA193" s="57">
        <f>IF(UI!$D$19="Less efficient is fine",-0.479 + 0.0553*(EZ193) + -0.000521*(EZ193)^2,IF(UI!$D$19="More efficient the better",0.099 + -0.00591*(EZ193) + 0.000429*(EZ193)^2,0.0238*(EZ193) + -0.238))</f>
        <v>0.04068155677</v>
      </c>
      <c r="FB193" s="57">
        <v>0.3251646377639318</v>
      </c>
      <c r="FC193" s="99">
        <f t="shared" si="54"/>
        <v>11.20964494</v>
      </c>
      <c r="FD193" s="57">
        <f>IF(UI!$D$19="Less efficient is fine",-0.479 + 0.0553*(FC193) + -0.000521*(FC193)^2,IF(UI!$D$19="More efficient the better",0.099 + -0.00591*(FC193) + 0.000429*(FC193)^2,0.0238*(FC193) + -0.238))</f>
        <v>0.02878954946</v>
      </c>
      <c r="FE193" s="57">
        <v>0.689812452884299</v>
      </c>
      <c r="FF193" s="57">
        <f t="shared" si="55"/>
        <v>34.49828001</v>
      </c>
      <c r="FG193" s="57">
        <f>IF(UI!$D$19="Less efficient is fine",-0.479 + 0.0553*(FF193) + -0.000521*(FF193)^2,IF(UI!$D$19="More efficient the better",0.099 + -0.00591*(FF193) + 0.000429*(FF193)^2,0.0238*(FF193) + -0.238))</f>
        <v>0.5830590641</v>
      </c>
    </row>
    <row r="194" ht="15.75" customHeight="1">
      <c r="A194" s="57">
        <f t="shared" si="1"/>
        <v>0.1378159784</v>
      </c>
      <c r="B194" s="57">
        <v>0.3346966188978421</v>
      </c>
      <c r="C194" s="57">
        <f t="shared" si="2"/>
        <v>32.49990505</v>
      </c>
      <c r="D194" s="57">
        <f>IF(UI!$D$19="Less efficient is fine",-0.479 + 0.0553*(C194) + -0.000521*(C194)^2,IF(UI!$D$19="More efficient the better",0.099 + -0.00591*(C194) + 0.000429*(C194)^2,0.0238*(C194) + -0.238))</f>
        <v>0.5354977401</v>
      </c>
      <c r="E194" s="57">
        <v>0.4304964905382178</v>
      </c>
      <c r="F194" s="57">
        <f t="shared" si="3"/>
        <v>24.63948537</v>
      </c>
      <c r="G194" s="57">
        <f>IF(UI!$D$19="Less efficient is fine",-0.479 + 0.0553*(F194) + -0.000521*(F194)^2,IF(UI!$D$19="More efficient the better",0.099 + -0.00591*(F194) + 0.000429*(F194)^2,0.0238*(F194) + -0.238))</f>
        <v>0.3484197519</v>
      </c>
      <c r="H194" s="57">
        <v>0.4766309628437291</v>
      </c>
      <c r="I194" s="57">
        <f t="shared" si="4"/>
        <v>33.44087833</v>
      </c>
      <c r="J194" s="57">
        <f>IF(UI!$D$19="Less efficient is fine",-0.479 + 0.0553*(I194) + -0.000521*(I194)^2,IF(UI!$D$19="More efficient the better",0.099 + -0.00591*(I194) + 0.000429*(I194)^2,0.0238*(I194) + -0.238))</f>
        <v>0.5578929043</v>
      </c>
      <c r="K194" s="57">
        <v>0.17507458278621235</v>
      </c>
      <c r="L194" s="99">
        <f t="shared" si="5"/>
        <v>19.7752021</v>
      </c>
      <c r="M194" s="57">
        <f>IF(UI!$D$19="Less efficient is fine",-0.479 + 0.0553*(L194) + -0.000521*(L194)^2,IF(UI!$D$19="More efficient the better",0.099 + -0.00591*(L194) + 0.000429*(L194)^2,0.0238*(L194) + -0.238))</f>
        <v>0.2326498099</v>
      </c>
      <c r="N194" s="57">
        <v>0.6906264794490685</v>
      </c>
      <c r="O194" s="57">
        <f t="shared" si="6"/>
        <v>22.41014641</v>
      </c>
      <c r="P194" s="57">
        <f>IF(UI!$D$19="Less efficient is fine",-0.479 + 0.0553*(O194) + -0.000521*(O194)^2,IF(UI!$D$19="More efficient the better",0.099 + -0.00591*(O194) + 0.000429*(O194)^2,0.0238*(O194) + -0.238))</f>
        <v>0.2953614846</v>
      </c>
      <c r="Q194" s="57">
        <v>0.752634882850656</v>
      </c>
      <c r="R194" s="57">
        <f t="shared" si="7"/>
        <v>19.75820491</v>
      </c>
      <c r="S194" s="57">
        <f>IF(UI!$D$19="Less efficient is fine",-0.479 + 0.0553*(R194) + -0.000521*(R194)^2,IF(UI!$D$19="More efficient the better",0.099 + -0.00591*(R194) + 0.000429*(R194)^2,0.0238*(R194) + -0.238))</f>
        <v>0.2322452768</v>
      </c>
      <c r="T194" s="57">
        <v>0.5604339524498114</v>
      </c>
      <c r="U194" s="57">
        <f t="shared" si="8"/>
        <v>21.10583492</v>
      </c>
      <c r="V194" s="57">
        <f>IF(UI!$D$19="Less efficient is fine",-0.479 + 0.0553*(U194) + -0.000521*(U194)^2,IF(UI!$D$19="More efficient the better",0.099 + -0.00591*(U194) + 0.000429*(U194)^2,0.0238*(U194) + -0.238))</f>
        <v>0.264318871</v>
      </c>
      <c r="W194" s="57">
        <v>0.03498981230167153</v>
      </c>
      <c r="X194" s="57">
        <f t="shared" si="9"/>
        <v>19.05814649</v>
      </c>
      <c r="Y194" s="57">
        <f>IF(UI!$D$19="Less efficient is fine",-0.479 + 0.0553*(X194) + -0.000521*(X194)^2,IF(UI!$D$19="More efficient the better",0.099 + -0.00591*(X194) + 0.000429*(X194)^2,0.0238*(X194) + -0.238))</f>
        <v>0.2155838865</v>
      </c>
      <c r="Z194" s="57">
        <v>0.7943653363707334</v>
      </c>
      <c r="AA194" s="57">
        <f t="shared" si="10"/>
        <v>23.33616671</v>
      </c>
      <c r="AB194" s="57">
        <f>IF(UI!$D$19="Less efficient is fine",-0.479 + 0.0553*(AA194) + -0.000521*(AA194)^2,IF(UI!$D$19="More efficient the better",0.099 + -0.00591*(AA194) + 0.000429*(AA194)^2,0.0238*(AA194) + -0.238))</f>
        <v>0.3174007677</v>
      </c>
      <c r="AC194" s="57">
        <v>0.9751867294174792</v>
      </c>
      <c r="AD194" s="57">
        <f t="shared" si="11"/>
        <v>28.95827782</v>
      </c>
      <c r="AE194" s="57">
        <f>IF(UI!$D$19="Less efficient is fine",-0.479 + 0.0553*(AD194) + -0.000521*(AD194)^2,IF(UI!$D$19="More efficient the better",0.099 + -0.00591*(AD194) + 0.000429*(AD194)^2,0.0238*(AD194) + -0.238))</f>
        <v>0.4512070121</v>
      </c>
      <c r="AF194" s="57">
        <v>0.5216213082364034</v>
      </c>
      <c r="AG194" s="57">
        <f t="shared" si="12"/>
        <v>29.33539117</v>
      </c>
      <c r="AH194" s="57">
        <f>IF(UI!$D$19="Less efficient is fine",-0.479 + 0.0553*(AG194) + -0.000521*(AG194)^2,IF(UI!$D$19="More efficient the better",0.099 + -0.00591*(AG194) + 0.000429*(AG194)^2,0.0238*(AG194) + -0.238))</f>
        <v>0.4601823098</v>
      </c>
      <c r="AI194" s="57">
        <v>0.4442246051182388</v>
      </c>
      <c r="AJ194" s="57">
        <f t="shared" si="13"/>
        <v>26.88515168</v>
      </c>
      <c r="AK194" s="57">
        <f>IF(UI!$D$19="Less efficient is fine",-0.479 + 0.0553*(AJ194) + -0.000521*(AJ194)^2,IF(UI!$D$19="More efficient the better",0.099 + -0.00591*(AJ194) + 0.000429*(AJ194)^2,0.0238*(AJ194) + -0.238))</f>
        <v>0.4018666099</v>
      </c>
      <c r="AL194" s="57">
        <v>0.4847436137822767</v>
      </c>
      <c r="AM194" s="57">
        <f t="shared" si="14"/>
        <v>24.46156356</v>
      </c>
      <c r="AN194" s="57">
        <f>IF(UI!$D$19="Less efficient is fine",-0.479 + 0.0553*(AM194) + -0.000521*(AM194)^2,IF(UI!$D$19="More efficient the better",0.099 + -0.00591*(AM194) + 0.000429*(AM194)^2,0.0238*(AM194) + -0.238))</f>
        <v>0.3441852128</v>
      </c>
      <c r="AO194" s="57">
        <v>0.8762294291523267</v>
      </c>
      <c r="AP194" s="57">
        <f t="shared" si="15"/>
        <v>20.95800602</v>
      </c>
      <c r="AQ194" s="57">
        <f>IF(UI!$D$19="Less efficient is fine",-0.479 + 0.0553*(AP194) + -0.000521*(AP194)^2,IF(UI!$D$19="More efficient the better",0.099 + -0.00591*(AP194) + 0.000429*(AP194)^2,0.0238*(AP194) + -0.238))</f>
        <v>0.2608005432</v>
      </c>
      <c r="AR194" s="57">
        <v>0.5431579964803998</v>
      </c>
      <c r="AS194" s="57">
        <f t="shared" si="16"/>
        <v>23.61975395</v>
      </c>
      <c r="AT194" s="57">
        <f>IF(UI!$D$19="Less efficient is fine",-0.479 + 0.0553*(AS194) + -0.000521*(AS194)^2,IF(UI!$D$19="More efficient the better",0.099 + -0.00591*(AS194) + 0.000429*(AS194)^2,0.0238*(AS194) + -0.238))</f>
        <v>0.3241501441</v>
      </c>
      <c r="AU194" s="57">
        <v>0.8168978663581087</v>
      </c>
      <c r="AV194" s="57">
        <f t="shared" si="17"/>
        <v>24.17201186</v>
      </c>
      <c r="AW194" s="57">
        <f>IF(UI!$D$19="Less efficient is fine",-0.479 + 0.0553*(AV194) + -0.000521*(AV194)^2,IF(UI!$D$19="More efficient the better",0.099 + -0.00591*(AV194) + 0.000429*(AV194)^2,0.0238*(AV194) + -0.238))</f>
        <v>0.3372938822</v>
      </c>
      <c r="AX194" s="57">
        <v>0.6160967799584884</v>
      </c>
      <c r="AY194" s="57">
        <f t="shared" si="18"/>
        <v>22.2523825</v>
      </c>
      <c r="AZ194" s="57">
        <f>IF(UI!$D$19="Less efficient is fine",-0.479 + 0.0553*(AY194) + -0.000521*(AY194)^2,IF(UI!$D$19="More efficient the better",0.099 + -0.00591*(AY194) + 0.000429*(AY194)^2,0.0238*(AY194) + -0.238))</f>
        <v>0.2916067035</v>
      </c>
      <c r="BA194" s="57">
        <v>0.404971794054533</v>
      </c>
      <c r="BB194" s="57">
        <f t="shared" si="19"/>
        <v>21.59987464</v>
      </c>
      <c r="BC194" s="57">
        <f>IF(UI!$D$19="Less efficient is fine",-0.479 + 0.0553*(BB194) + -0.000521*(BB194)^2,IF(UI!$D$19="More efficient the better",0.099 + -0.00591*(BB194) + 0.000429*(BB194)^2,0.0238*(BB194) + -0.238))</f>
        <v>0.2760770164</v>
      </c>
      <c r="BD194" s="57">
        <v>0.6447871237931523</v>
      </c>
      <c r="BE194" s="57">
        <f t="shared" si="20"/>
        <v>18.96125221</v>
      </c>
      <c r="BF194" s="57">
        <f>IF(UI!$D$19="Less efficient is fine",-0.479 + 0.0553*(BE194) + -0.000521*(BE194)^2,IF(UI!$D$19="More efficient the better",0.099 + -0.00591*(BE194) + 0.000429*(BE194)^2,0.0238*(BE194) + -0.238))</f>
        <v>0.2132778027</v>
      </c>
      <c r="BG194" s="57">
        <v>0.16151013654623292</v>
      </c>
      <c r="BH194" s="57">
        <f t="shared" si="21"/>
        <v>25.84174362</v>
      </c>
      <c r="BI194" s="57">
        <f>IF(UI!$D$19="Less efficient is fine",-0.479 + 0.0553*(BH194) + -0.000521*(BH194)^2,IF(UI!$D$19="More efficient the better",0.099 + -0.00591*(BH194) + 0.000429*(BH194)^2,0.0238*(BH194) + -0.238))</f>
        <v>0.3770334983</v>
      </c>
      <c r="BJ194" s="57">
        <v>0.25420205375521276</v>
      </c>
      <c r="BK194" s="57">
        <f t="shared" si="22"/>
        <v>15.78256155</v>
      </c>
      <c r="BL194" s="57">
        <f>IF(UI!$D$19="Less efficient is fine",-0.479 + 0.0553*(BK194) + -0.000521*(BK194)^2,IF(UI!$D$19="More efficient the better",0.099 + -0.00591*(BK194) + 0.000429*(BK194)^2,0.0238*(BK194) + -0.238))</f>
        <v>0.1376249648</v>
      </c>
      <c r="BM194" s="57">
        <v>0.8036934090328505</v>
      </c>
      <c r="BN194" s="57">
        <f t="shared" si="23"/>
        <v>26.15512165</v>
      </c>
      <c r="BO194" s="57">
        <f>IF(UI!$D$19="Less efficient is fine",-0.479 + 0.0553*(BN194) + -0.000521*(BN194)^2,IF(UI!$D$19="More efficient the better",0.099 + -0.00591*(BN194) + 0.000429*(BN194)^2,0.0238*(BN194) + -0.238))</f>
        <v>0.3844918954</v>
      </c>
      <c r="BP194" s="57">
        <v>0.17133465999239428</v>
      </c>
      <c r="BQ194" s="57">
        <f t="shared" si="24"/>
        <v>22.63420837</v>
      </c>
      <c r="BR194" s="57">
        <f>IF(UI!$D$19="Less efficient is fine",-0.479 + 0.0553*(BQ194) + -0.000521*(BQ194)^2,IF(UI!$D$19="More efficient the better",0.099 + -0.00591*(BQ194) + 0.000429*(BQ194)^2,0.0238*(BQ194) + -0.238))</f>
        <v>0.3006941592</v>
      </c>
      <c r="BS194" s="57">
        <v>0.06279035241238673</v>
      </c>
      <c r="BT194" s="57">
        <f t="shared" si="25"/>
        <v>21.8859342</v>
      </c>
      <c r="BU194" s="57">
        <f>IF(UI!$D$19="Less efficient is fine",-0.479 + 0.0553*(BT194) + -0.000521*(BT194)^2,IF(UI!$D$19="More efficient the better",0.099 + -0.00591*(BT194) + 0.000429*(BT194)^2,0.0238*(BT194) + -0.238))</f>
        <v>0.2828852339</v>
      </c>
      <c r="BV194" s="57">
        <v>0.8939375275727443</v>
      </c>
      <c r="BW194" s="57">
        <f t="shared" si="26"/>
        <v>16.7108706</v>
      </c>
      <c r="BX194" s="57">
        <f>IF(UI!$D$19="Less efficient is fine",-0.479 + 0.0553*(BW194) + -0.000521*(BW194)^2,IF(UI!$D$19="More efficient the better",0.099 + -0.00591*(BW194) + 0.000429*(BW194)^2,0.0238*(BW194) + -0.238))</f>
        <v>0.1597187204</v>
      </c>
      <c r="BY194" s="57">
        <v>0.16387325188898993</v>
      </c>
      <c r="BZ194" s="57">
        <f t="shared" si="27"/>
        <v>27.43122872</v>
      </c>
      <c r="CA194" s="57">
        <f>IF(UI!$D$19="Less efficient is fine",-0.479 + 0.0553*(BZ194) + -0.000521*(BZ194)^2,IF(UI!$D$19="More efficient the better",0.099 + -0.00591*(BZ194) + 0.000429*(BZ194)^2,0.0238*(BZ194) + -0.238))</f>
        <v>0.4148632435</v>
      </c>
      <c r="CB194" s="57">
        <v>0.821682355124652</v>
      </c>
      <c r="CC194" s="57">
        <f t="shared" si="28"/>
        <v>23.3582184</v>
      </c>
      <c r="CD194" s="57">
        <f>IF(UI!$D$19="Less efficient is fine",-0.479 + 0.0553*(CC194) + -0.000521*(CC194)^2,IF(UI!$D$19="More efficient the better",0.099 + -0.00591*(CC194) + 0.000429*(CC194)^2,0.0238*(CC194) + -0.238))</f>
        <v>0.3179255979</v>
      </c>
      <c r="CE194" s="57">
        <v>0.37063843223956194</v>
      </c>
      <c r="CF194" s="57">
        <f t="shared" si="29"/>
        <v>17.15243592</v>
      </c>
      <c r="CG194" s="57">
        <f>IF(UI!$D$19="Less efficient is fine",-0.479 + 0.0553*(CF194) + -0.000521*(CF194)^2,IF(UI!$D$19="More efficient the better",0.099 + -0.00591*(CF194) + 0.000429*(CF194)^2,0.0238*(CF194) + -0.238))</f>
        <v>0.170227975</v>
      </c>
      <c r="CH194" s="57">
        <v>0.5009727756751686</v>
      </c>
      <c r="CI194" s="57">
        <f t="shared" si="30"/>
        <v>13.39205916</v>
      </c>
      <c r="CJ194" s="57">
        <f>IF(UI!$D$19="Less efficient is fine",-0.479 + 0.0553*(CI194) + -0.000521*(CI194)^2,IF(UI!$D$19="More efficient the better",0.099 + -0.00591*(CI194) + 0.000429*(CI194)^2,0.0238*(CI194) + -0.238))</f>
        <v>0.08073100804</v>
      </c>
      <c r="CK194" s="57">
        <v>0.2831116591036539</v>
      </c>
      <c r="CL194" s="57">
        <f t="shared" si="31"/>
        <v>24.76239059</v>
      </c>
      <c r="CM194" s="57">
        <f>IF(UI!$D$19="Less efficient is fine",-0.479 + 0.0553*(CL194) + -0.000521*(CL194)^2,IF(UI!$D$19="More efficient the better",0.099 + -0.00591*(CL194) + 0.000429*(CL194)^2,0.0238*(CL194) + -0.238))</f>
        <v>0.3513448961</v>
      </c>
      <c r="CN194" s="57">
        <v>0.001872482017280741</v>
      </c>
      <c r="CO194" s="57">
        <f t="shared" si="32"/>
        <v>22.30598056</v>
      </c>
      <c r="CP194" s="57">
        <f>IF(UI!$D$19="Less efficient is fine",-0.479 + 0.0553*(CO194) + -0.000521*(CO194)^2,IF(UI!$D$19="More efficient the better",0.099 + -0.00591*(CO194) + 0.000429*(CO194)^2,0.0238*(CO194) + -0.238))</f>
        <v>0.2928823372</v>
      </c>
      <c r="CQ194" s="57">
        <v>0.4426475777251013</v>
      </c>
      <c r="CR194" s="57">
        <f t="shared" si="33"/>
        <v>23.17495686</v>
      </c>
      <c r="CS194" s="57">
        <f>IF(UI!$D$19="Less efficient is fine",-0.479 + 0.0553*(CR194) + -0.000521*(CR194)^2,IF(UI!$D$19="More efficient the better",0.099 + -0.00591*(CR194) + 0.000429*(CR194)^2,0.0238*(CR194) + -0.238))</f>
        <v>0.3135639732</v>
      </c>
      <c r="CT194" s="57">
        <v>0.715789957457944</v>
      </c>
      <c r="CU194" s="57">
        <f t="shared" si="34"/>
        <v>16.73592561</v>
      </c>
      <c r="CV194" s="57">
        <f>IF(UI!$D$19="Less efficient is fine",-0.479 + 0.0553*(CU194) + -0.000521*(CU194)^2,IF(UI!$D$19="More efficient the better",0.099 + -0.00591*(CU194) + 0.000429*(CU194)^2,0.0238*(CU194) + -0.238))</f>
        <v>0.1603150296</v>
      </c>
      <c r="CW194" s="57">
        <v>0.7515548007387771</v>
      </c>
      <c r="CX194" s="57">
        <f t="shared" si="35"/>
        <v>24.15843212</v>
      </c>
      <c r="CY194" s="57">
        <f>IF(UI!$D$19="Less efficient is fine",-0.479 + 0.0553*(CX194) + -0.000521*(CX194)^2,IF(UI!$D$19="More efficient the better",0.099 + -0.00591*(CX194) + 0.000429*(CX194)^2,0.0238*(CX194) + -0.238))</f>
        <v>0.3369706845</v>
      </c>
      <c r="CZ194" s="57">
        <v>0.936850518387261</v>
      </c>
      <c r="DA194" s="57">
        <f t="shared" si="36"/>
        <v>30.83652396</v>
      </c>
      <c r="DB194" s="57">
        <f>IF(UI!$D$19="Less efficient is fine",-0.479 + 0.0553*(DA194) + -0.000521*(DA194)^2,IF(UI!$D$19="Efficient",0.099 + -0.00591*(DA194) + 0.000429*(DA194)^2,0.0238*(DA194) + -0.238))</f>
        <v>0.4959092703</v>
      </c>
      <c r="DC194" s="57">
        <v>0.4236264299263762</v>
      </c>
      <c r="DD194" s="57">
        <f t="shared" si="37"/>
        <v>24.76139018</v>
      </c>
      <c r="DE194" s="57">
        <f>IF(UI!$D$19="Less efficient is fine",-0.479 + 0.0553*(DD194) + -0.000521*(DD194)^2,IF(UI!$D$19="More efficient the better",0.099 + -0.00591*(DD194) + 0.000429*(DD194)^2,0.0238*(DD194) + -0.238))</f>
        <v>0.3513210863</v>
      </c>
      <c r="DF194" s="57">
        <v>0.24282696479943755</v>
      </c>
      <c r="DG194" s="57">
        <f t="shared" si="38"/>
        <v>25.787555</v>
      </c>
      <c r="DH194" s="57">
        <f>IF(UI!$D$19="Less efficient is fine",-0.479 + 0.0553*(DG194) + -0.000521*(DG194)^2,IF(UI!$D$19="More efficient the better",0.099 + -0.00591*(DG194) + 0.000429*(DG194)^2,0.0238*(DG194) + -0.238))</f>
        <v>0.375743809</v>
      </c>
      <c r="DI194" s="57">
        <v>0.6221420178730246</v>
      </c>
      <c r="DJ194" s="57">
        <f t="shared" si="39"/>
        <v>26.16477537</v>
      </c>
      <c r="DK194" s="57">
        <f>IF(UI!$D$19="Less efficient is fine",-0.479 + 0.0553*(DJ194) + -0.000521*(DJ194)^2,IF(UI!$D$19="More efficient the better",0.099 + -0.00591*(DJ194) + 0.000429*(DJ194)^2,0.0238*(DJ194) + -0.238))</f>
        <v>0.3847216539</v>
      </c>
      <c r="DL194" s="57">
        <v>0.22567549239894757</v>
      </c>
      <c r="DM194" s="57">
        <f t="shared" si="40"/>
        <v>26.01547981</v>
      </c>
      <c r="DN194" s="57">
        <f>IF(UI!$D$19="Less efficient is fine",-0.479 + 0.0553*(DM194) + -0.000521*(DM194)^2,IF(UI!$D$19="More efficient the better",0.099 + -0.00591*(DM194) + 0.000429*(DM194)^2,0.0238*(DM194) + -0.238))</f>
        <v>0.3811684195</v>
      </c>
      <c r="DO194" s="57">
        <v>0.7877249603587546</v>
      </c>
      <c r="DP194" s="57">
        <f t="shared" si="41"/>
        <v>24.13582432</v>
      </c>
      <c r="DQ194" s="57">
        <f>IF(UI!$D$19="Less efficient is fine",-0.479 + 0.0553*(DP194) + -0.000521*(DP194)^2,IF(UI!$D$19="More efficient the better",0.099 + -0.00591*(DP194) + 0.000429*(DP194)^2,0.0238*(DP194) + -0.238))</f>
        <v>0.3364326188</v>
      </c>
      <c r="DR194" s="57">
        <v>0.38025332532493894</v>
      </c>
      <c r="DS194" s="57">
        <f t="shared" si="42"/>
        <v>27.05224614</v>
      </c>
      <c r="DT194" s="57">
        <f>IF(UI!$D$19="Less efficient is fine",-0.479 + 0.0553*(DS194) + -0.000521*(DS194)^2,IF(UI!$D$19="More efficient the better",0.099 + -0.00591*(DS194) + 0.000429*(DS194)^2,0.0238*(DS194) + -0.238))</f>
        <v>0.405843458</v>
      </c>
      <c r="DU194" s="57">
        <v>0.5952262679264885</v>
      </c>
      <c r="DV194" s="57">
        <f t="shared" si="43"/>
        <v>22.3273012</v>
      </c>
      <c r="DW194" s="57">
        <f>IF(UI!$D$19="Less efficient is fine",-0.479 + 0.0553*(DV194) + -0.000521*(DV194)^2,IF(UI!$D$19="More efficient the better",0.099 + -0.00591*(DV194) + 0.000429*(DV194)^2,0.0238*(DV194) + -0.238))</f>
        <v>0.2933897685</v>
      </c>
      <c r="DX194" s="57">
        <v>0.7598626580596316</v>
      </c>
      <c r="DY194" s="99">
        <f t="shared" si="44"/>
        <v>28.23393193</v>
      </c>
      <c r="DZ194" s="57">
        <f>IF(UI!$D$19="Less efficient is fine",-0.479 + 0.0553*(DY194) + -0.000521*(DY194)^2,IF(UI!$D$19="More efficient the better",0.099 + -0.00591*(DY194) + 0.000429*(DY194)^2,0.0238*(DY194) + -0.238))</f>
        <v>0.4339675799</v>
      </c>
      <c r="EA194" s="57">
        <v>0.23295860041482297</v>
      </c>
      <c r="EB194" s="99">
        <f t="shared" si="45"/>
        <v>25.41290639</v>
      </c>
      <c r="EC194" s="57">
        <f>IF(UI!$D$19="Less efficient is fine",-0.479 + 0.0553*(EB194) + -0.000521*(EB194)^2,IF(UI!$D$19="More efficient the better",0.099 + -0.00591*(EB194) + 0.000429*(EB194)^2,0.0238*(EB194) + -0.238))</f>
        <v>0.3668271721</v>
      </c>
      <c r="ED194" s="57">
        <v>0.26283997747401167</v>
      </c>
      <c r="EE194" s="99">
        <f t="shared" si="46"/>
        <v>25.81259475</v>
      </c>
      <c r="EF194" s="57">
        <f>IF(UI!$D$19="Less efficient is fine",-0.479 + 0.0553*(EE194) + -0.000521*(EE194)^2,IF(UI!$D$19="More efficient the better",0.099 + -0.00591*(EE194) + 0.000429*(EE194)^2,0.0238*(EE194) + -0.238))</f>
        <v>0.376339755</v>
      </c>
      <c r="EG194" s="57">
        <v>0.5197973542932517</v>
      </c>
      <c r="EH194" s="99">
        <f t="shared" si="47"/>
        <v>17.30333876</v>
      </c>
      <c r="EI194" s="57">
        <f>IF(UI!$D$19="Less efficient is fine",-0.479 + 0.0553*(EH194) + -0.000521*(EH194)^2,IF(UI!$D$19="More efficient the better",0.099 + -0.00591*(EH194) + 0.000429*(EH194)^2,0.0238*(EH194) + -0.238))</f>
        <v>0.1738194625</v>
      </c>
      <c r="EJ194" s="57">
        <v>0.7259286776995115</v>
      </c>
      <c r="EK194" s="99">
        <f t="shared" si="48"/>
        <v>18.57204761</v>
      </c>
      <c r="EL194" s="57">
        <f>IF(UI!$D$19="Less efficient is fine",-0.479 + 0.0553*(EK194) + -0.000521*(EK194)^2,IF(UI!$D$19="More efficient the better",0.099 + -0.00591*(EK194) + 0.000429*(EK194)^2,0.0238*(EK194) + -0.238))</f>
        <v>0.2040147331</v>
      </c>
      <c r="EM194" s="57">
        <v>0.09558900341912102</v>
      </c>
      <c r="EN194" s="99">
        <f t="shared" si="49"/>
        <v>19.87447815</v>
      </c>
      <c r="EO194" s="57">
        <f>IF(UI!$D$19="Less efficient is fine",-0.479 + 0.0553*(EN194) + -0.000521*(EN194)^2,IF(UI!$D$19="More efficient the better",0.099 + -0.00591*(EN194) + 0.000429*(EN194)^2,0.0238*(EN194) + -0.238))</f>
        <v>0.2350125799</v>
      </c>
      <c r="EP194" s="57">
        <v>0.7928192124235416</v>
      </c>
      <c r="EQ194" s="99">
        <f t="shared" si="50"/>
        <v>37.32470005</v>
      </c>
      <c r="ER194" s="57">
        <f>IF(UI!$D$19="Less efficient is fine",-0.479 + 0.0553*(EQ194) + -0.000521*(EQ194)^2,IF(UI!$D$19="More efficient the better",0.099 + -0.00591*(EQ194) + 0.000429*(EQ194)^2,0.0238*(EQ194) + -0.238))</f>
        <v>0.6503278611</v>
      </c>
      <c r="ES194" s="57">
        <v>0.5485185568703776</v>
      </c>
      <c r="ET194" s="99">
        <f t="shared" si="51"/>
        <v>16.73064437</v>
      </c>
      <c r="EU194" s="57">
        <f>IF(UI!$D$19="Less efficient is fine",-0.479 + 0.0553*(ET194) + -0.000521*(ET194)^2,IF(UI!$D$19="More efficient the better",0.099 + -0.00591*(ET194) + 0.000429*(ET194)^2,0.0238*(ET194) + -0.238))</f>
        <v>0.160189336</v>
      </c>
      <c r="EV194" s="57">
        <v>0.39755665766649684</v>
      </c>
      <c r="EW194" s="99">
        <f t="shared" si="52"/>
        <v>20.0126107</v>
      </c>
      <c r="EX194" s="57">
        <f>IF(UI!$D$19="Less efficient is fine",-0.479 + 0.0553*(EW194) + -0.000521*(EW194)^2,IF(UI!$D$19="More efficient the better",0.099 + -0.00591*(EW194) + 0.000429*(EW194)^2,0.0238*(EW194) + -0.238))</f>
        <v>0.2383001347</v>
      </c>
      <c r="EY194" s="57">
        <v>0.027155927584769146</v>
      </c>
      <c r="EZ194" s="99">
        <f t="shared" si="53"/>
        <v>12.34957356</v>
      </c>
      <c r="FA194" s="57">
        <f>IF(UI!$D$19="Less efficient is fine",-0.479 + 0.0553*(EZ194) + -0.000521*(EZ194)^2,IF(UI!$D$19="More efficient the better",0.099 + -0.00591*(EZ194) + 0.000429*(EZ194)^2,0.0238*(EZ194) + -0.238))</f>
        <v>0.05591985074</v>
      </c>
      <c r="FB194" s="57">
        <v>0.5709082173439847</v>
      </c>
      <c r="FC194" s="99">
        <f t="shared" si="54"/>
        <v>9.152446686</v>
      </c>
      <c r="FD194" s="57">
        <f>IF(UI!$D$19="Less efficient is fine",-0.479 + 0.0553*(FC194) + -0.000521*(FC194)^2,IF(UI!$D$19="More efficient the better",0.099 + -0.00591*(FC194) + 0.000429*(FC194)^2,0.0238*(FC194) + -0.238))</f>
        <v>-0.02017176887</v>
      </c>
      <c r="FE194" s="57">
        <v>0.5535575616936578</v>
      </c>
      <c r="FF194" s="57">
        <f t="shared" si="55"/>
        <v>31.00328817</v>
      </c>
      <c r="FG194" s="57">
        <f>IF(UI!$D$19="Less efficient is fine",-0.479 + 0.0553*(FF194) + -0.000521*(FF194)^2,IF(UI!$D$19="More efficient the better",0.099 + -0.00591*(FF194) + 0.000429*(FF194)^2,0.0238*(FF194) + -0.238))</f>
        <v>0.4998782584</v>
      </c>
    </row>
    <row r="195" ht="15.75" customHeight="1">
      <c r="A195" s="57">
        <f t="shared" si="1"/>
        <v>0.4118521157</v>
      </c>
      <c r="B195" s="57">
        <v>0.907382768792463</v>
      </c>
      <c r="C195" s="57">
        <f t="shared" si="2"/>
        <v>33.15795843</v>
      </c>
      <c r="D195" s="57">
        <f>IF(UI!$D$19="Less efficient is fine",-0.479 + 0.0553*(C195) + -0.000521*(C195)^2,IF(UI!$D$19="More efficient the better",0.099 + -0.00591*(C195) + 0.000429*(C195)^2,0.0238*(C195) + -0.238))</f>
        <v>0.5511594106</v>
      </c>
      <c r="E195" s="57">
        <v>0.849133738706266</v>
      </c>
      <c r="F195" s="57">
        <f t="shared" si="3"/>
        <v>23.85861861</v>
      </c>
      <c r="G195" s="57">
        <f>IF(UI!$D$19="Less efficient is fine",-0.479 + 0.0553*(F195) + -0.000521*(F195)^2,IF(UI!$D$19="More efficient the better",0.099 + -0.00591*(F195) + 0.000429*(F195)^2,0.0238*(F195) + -0.238))</f>
        <v>0.329835123</v>
      </c>
      <c r="H195" s="57">
        <v>0.7992746686339989</v>
      </c>
      <c r="I195" s="57">
        <f t="shared" si="4"/>
        <v>30.20159565</v>
      </c>
      <c r="J195" s="57">
        <f>IF(UI!$D$19="Less efficient is fine",-0.479 + 0.0553*(I195) + -0.000521*(I195)^2,IF(UI!$D$19="More efficient the better",0.099 + -0.00591*(I195) + 0.000429*(I195)^2,0.0238*(I195) + -0.238))</f>
        <v>0.4807979765</v>
      </c>
      <c r="K195" s="57">
        <v>0.7694935582436708</v>
      </c>
      <c r="L195" s="99">
        <f t="shared" si="5"/>
        <v>18.61076892</v>
      </c>
      <c r="M195" s="57">
        <f>IF(UI!$D$19="Less efficient is fine",-0.479 + 0.0553*(L195) + -0.000521*(L195)^2,IF(UI!$D$19="More efficient the better",0.099 + -0.00591*(L195) + 0.000429*(L195)^2,0.0238*(L195) + -0.238))</f>
        <v>0.2049363002</v>
      </c>
      <c r="N195" s="57">
        <v>0.8402636811352944</v>
      </c>
      <c r="O195" s="57">
        <f t="shared" si="6"/>
        <v>24.8277142</v>
      </c>
      <c r="P195" s="57">
        <f>IF(UI!$D$19="Less efficient is fine",-0.479 + 0.0553*(O195) + -0.000521*(O195)^2,IF(UI!$D$19="More efficient the better",0.099 + -0.00591*(O195) + 0.000429*(O195)^2,0.0238*(O195) + -0.238))</f>
        <v>0.3528995979</v>
      </c>
      <c r="Q195" s="57">
        <v>0.391454477406076</v>
      </c>
      <c r="R195" s="57">
        <f t="shared" si="7"/>
        <v>22.09687499</v>
      </c>
      <c r="S195" s="57">
        <f>IF(UI!$D$19="Less efficient is fine",-0.479 + 0.0553*(R195) + -0.000521*(R195)^2,IF(UI!$D$19="More efficient the better",0.099 + -0.00591*(R195) + 0.000429*(R195)^2,0.0238*(R195) + -0.238))</f>
        <v>0.2879056247</v>
      </c>
      <c r="T195" s="57">
        <v>0.8295923206289958</v>
      </c>
      <c r="U195" s="57">
        <f t="shared" si="8"/>
        <v>25.21692743</v>
      </c>
      <c r="V195" s="57">
        <f>IF(UI!$D$19="Less efficient is fine",-0.479 + 0.0553*(U195) + -0.000521*(U195)^2,IF(UI!$D$19="More efficient the better",0.099 + -0.00591*(U195) + 0.000429*(U195)^2,0.0238*(U195) + -0.238))</f>
        <v>0.3621628729</v>
      </c>
      <c r="W195" s="57">
        <v>0.05454882979587716</v>
      </c>
      <c r="X195" s="57">
        <f t="shared" si="9"/>
        <v>19.32119739</v>
      </c>
      <c r="Y195" s="57">
        <f>IF(UI!$D$19="Less efficient is fine",-0.479 + 0.0553*(X195) + -0.000521*(X195)^2,IF(UI!$D$19="More efficient the better",0.099 + -0.00591*(X195) + 0.000429*(X195)^2,0.0238*(X195) + -0.238))</f>
        <v>0.221844498</v>
      </c>
      <c r="Z195" s="57">
        <v>0.8724878803200625</v>
      </c>
      <c r="AA195" s="57">
        <f t="shared" si="10"/>
        <v>24.53996741</v>
      </c>
      <c r="AB195" s="57">
        <f>IF(UI!$D$19="Less efficient is fine",-0.479 + 0.0553*(AA195) + -0.000521*(AA195)^2,IF(UI!$D$19="More efficient the better",0.099 + -0.00591*(AA195) + 0.000429*(AA195)^2,0.0238*(AA195) + -0.238))</f>
        <v>0.3460512244</v>
      </c>
      <c r="AC195" s="57">
        <v>0.7079542219162841</v>
      </c>
      <c r="AD195" s="57">
        <f t="shared" si="11"/>
        <v>23.99545214</v>
      </c>
      <c r="AE195" s="57">
        <f>IF(UI!$D$19="Less efficient is fine",-0.479 + 0.0553*(AD195) + -0.000521*(AD195)^2,IF(UI!$D$19="More efficient the better",0.099 + -0.00591*(AD195) + 0.000429*(AD195)^2,0.0238*(AD195) + -0.238))</f>
        <v>0.3330917609</v>
      </c>
      <c r="AF195" s="57">
        <v>0.9180467964761734</v>
      </c>
      <c r="AG195" s="57">
        <f t="shared" si="12"/>
        <v>27.19322416</v>
      </c>
      <c r="AH195" s="57">
        <f>IF(UI!$D$19="Less efficient is fine",-0.479 + 0.0553*(AG195) + -0.000521*(AG195)^2,IF(UI!$D$19="More efficient the better",0.099 + -0.00591*(AG195) + 0.000429*(AG195)^2,0.0238*(AG195) + -0.238))</f>
        <v>0.4091987349</v>
      </c>
      <c r="AI195" s="57">
        <v>0.2136924138908144</v>
      </c>
      <c r="AJ195" s="57">
        <f t="shared" si="13"/>
        <v>26.30749352</v>
      </c>
      <c r="AK195" s="57">
        <f>IF(UI!$D$19="Less efficient is fine",-0.479 + 0.0553*(AJ195) + -0.000521*(AJ195)^2,IF(UI!$D$19="More efficient the better",0.099 + -0.00591*(AJ195) + 0.000429*(AJ195)^2,0.0238*(AJ195) + -0.238))</f>
        <v>0.3881183458</v>
      </c>
      <c r="AL195" s="57">
        <v>0.8506414032780101</v>
      </c>
      <c r="AM195" s="57">
        <f t="shared" si="14"/>
        <v>22.72256758</v>
      </c>
      <c r="AN195" s="57">
        <f>IF(UI!$D$19="Less efficient is fine",-0.479 + 0.0553*(AM195) + -0.000521*(AM195)^2,IF(UI!$D$19="More efficient the better",0.099 + -0.00591*(AM195) + 0.000429*(AM195)^2,0.0238*(AM195) + -0.238))</f>
        <v>0.3027971084</v>
      </c>
      <c r="AO195" s="57">
        <v>0.46079171501000615</v>
      </c>
      <c r="AP195" s="57">
        <f t="shared" si="15"/>
        <v>21.87997411</v>
      </c>
      <c r="AQ195" s="57">
        <f>IF(UI!$D$19="Less efficient is fine",-0.479 + 0.0553*(AP195) + -0.000521*(AP195)^2,IF(UI!$D$19="More efficient the better",0.099 + -0.00591*(AP195) + 0.000429*(AP195)^2,0.0238*(AP195) + -0.238))</f>
        <v>0.2827433838</v>
      </c>
      <c r="AR195" s="57">
        <v>0.8915899862532071</v>
      </c>
      <c r="AS195" s="57">
        <f t="shared" si="16"/>
        <v>29.96911618</v>
      </c>
      <c r="AT195" s="57">
        <f>IF(UI!$D$19="Less efficient is fine",-0.479 + 0.0553*(AS195) + -0.000521*(AS195)^2,IF(UI!$D$19="More efficient the better",0.099 + -0.00591*(AS195) + 0.000429*(AS195)^2,0.0238*(AS195) + -0.238))</f>
        <v>0.4752649652</v>
      </c>
      <c r="AU195" s="57">
        <v>0.5054796955872716</v>
      </c>
      <c r="AV195" s="57">
        <f t="shared" si="17"/>
        <v>20.42223844</v>
      </c>
      <c r="AW195" s="57">
        <f>IF(UI!$D$19="Less efficient is fine",-0.479 + 0.0553*(AV195) + -0.000521*(AV195)^2,IF(UI!$D$19="More efficient the better",0.099 + -0.00591*(AV195) + 0.000429*(AV195)^2,0.0238*(AV195) + -0.238))</f>
        <v>0.2480492749</v>
      </c>
      <c r="AX195" s="57">
        <v>0.1274506091627413</v>
      </c>
      <c r="AY195" s="57">
        <f t="shared" si="18"/>
        <v>25.27194843</v>
      </c>
      <c r="AZ195" s="57">
        <f>IF(UI!$D$19="Less efficient is fine",-0.479 + 0.0553*(AY195) + -0.000521*(AY195)^2,IF(UI!$D$19="More efficient the better",0.099 + -0.00591*(AY195) + 0.000429*(AY195)^2,0.0238*(AY195) + -0.238))</f>
        <v>0.3634723726</v>
      </c>
      <c r="BA195" s="57">
        <v>0.5966480925291621</v>
      </c>
      <c r="BB195" s="57">
        <f t="shared" si="19"/>
        <v>17.57444745</v>
      </c>
      <c r="BC195" s="57">
        <f>IF(UI!$D$19="Less efficient is fine",-0.479 + 0.0553*(BB195) + -0.000521*(BB195)^2,IF(UI!$D$19="More efficient the better",0.099 + -0.00591*(BB195) + 0.000429*(BB195)^2,0.0238*(BB195) + -0.238))</f>
        <v>0.1802718494</v>
      </c>
      <c r="BD195" s="57">
        <v>0.9962777352223275</v>
      </c>
      <c r="BE195" s="57">
        <f t="shared" si="20"/>
        <v>27.07473199</v>
      </c>
      <c r="BF195" s="57">
        <f>IF(UI!$D$19="Less efficient is fine",-0.479 + 0.0553*(BE195) + -0.000521*(BE195)^2,IF(UI!$D$19="More efficient the better",0.099 + -0.00591*(BE195) + 0.000429*(BE195)^2,0.0238*(BE195) + -0.238))</f>
        <v>0.4063786213</v>
      </c>
      <c r="BG195" s="57">
        <v>0.8891212741582762</v>
      </c>
      <c r="BH195" s="57">
        <f t="shared" si="21"/>
        <v>27.42810237</v>
      </c>
      <c r="BI195" s="57">
        <f>IF(UI!$D$19="Less efficient is fine",-0.479 + 0.0553*(BH195) + -0.000521*(BH195)^2,IF(UI!$D$19="More efficient the better",0.099 + -0.00591*(BH195) + 0.000429*(BH195)^2,0.0238*(BH195) + -0.238))</f>
        <v>0.4147888363</v>
      </c>
      <c r="BJ195" s="57">
        <v>0.8477447969992884</v>
      </c>
      <c r="BK195" s="57">
        <f t="shared" si="22"/>
        <v>15.45584224</v>
      </c>
      <c r="BL195" s="57">
        <f>IF(UI!$D$19="Less efficient is fine",-0.479 + 0.0553*(BK195) + -0.000521*(BK195)^2,IF(UI!$D$19="More efficient the better",0.099 + -0.00591*(BK195) + 0.000429*(BK195)^2,0.0238*(BK195) + -0.238))</f>
        <v>0.1298490452</v>
      </c>
      <c r="BM195" s="57">
        <v>0.3658126999400976</v>
      </c>
      <c r="BN195" s="57">
        <f t="shared" si="23"/>
        <v>27.70443071</v>
      </c>
      <c r="BO195" s="57">
        <f>IF(UI!$D$19="Less efficient is fine",-0.479 + 0.0553*(BN195) + -0.000521*(BN195)^2,IF(UI!$D$19="More efficient the better",0.099 + -0.00591*(BN195) + 0.000429*(BN195)^2,0.0238*(BN195) + -0.238))</f>
        <v>0.421365451</v>
      </c>
      <c r="BP195" s="57">
        <v>0.4834734950161874</v>
      </c>
      <c r="BQ195" s="57">
        <f t="shared" si="24"/>
        <v>24.42500582</v>
      </c>
      <c r="BR195" s="57">
        <f>IF(UI!$D$19="Less efficient is fine",-0.479 + 0.0553*(BQ195) + -0.000521*(BQ195)^2,IF(UI!$D$19="More efficient the better",0.099 + -0.00591*(BQ195) + 0.000429*(BQ195)^2,0.0238*(BQ195) + -0.238))</f>
        <v>0.3433151386</v>
      </c>
      <c r="BS195" s="57">
        <v>0.0969226690090439</v>
      </c>
      <c r="BT195" s="57">
        <f t="shared" si="25"/>
        <v>22.10069676</v>
      </c>
      <c r="BU195" s="57">
        <f>IF(UI!$D$19="Less efficient is fine",-0.479 + 0.0553*(BT195) + -0.000521*(BT195)^2,IF(UI!$D$19="More efficient the better",0.099 + -0.00591*(BT195) + 0.000429*(BT195)^2,0.0238*(BT195) + -0.238))</f>
        <v>0.2879965829</v>
      </c>
      <c r="BV195" s="57">
        <v>0.41918103991640177</v>
      </c>
      <c r="BW195" s="57">
        <f t="shared" si="26"/>
        <v>16.74686343</v>
      </c>
      <c r="BX195" s="57">
        <f>IF(UI!$D$19="Less efficient is fine",-0.479 + 0.0553*(BW195) + -0.000521*(BW195)^2,IF(UI!$D$19="More efficient the better",0.099 + -0.00591*(BW195) + 0.000429*(BW195)^2,0.0238*(BW195) + -0.238))</f>
        <v>0.1605753497</v>
      </c>
      <c r="BY195" s="57">
        <v>0.15577475399663165</v>
      </c>
      <c r="BZ195" s="57">
        <f t="shared" si="27"/>
        <v>27.3954155</v>
      </c>
      <c r="CA195" s="57">
        <f>IF(UI!$D$19="Less efficient is fine",-0.479 + 0.0553*(BZ195) + -0.000521*(BZ195)^2,IF(UI!$D$19="More efficient the better",0.099 + -0.00591*(BZ195) + 0.000429*(BZ195)^2,0.0238*(BZ195) + -0.238))</f>
        <v>0.414010889</v>
      </c>
      <c r="CB195" s="57">
        <v>0.2405936380477537</v>
      </c>
      <c r="CC195" s="57">
        <f t="shared" si="28"/>
        <v>24.42786823</v>
      </c>
      <c r="CD195" s="57">
        <f>IF(UI!$D$19="Less efficient is fine",-0.479 + 0.0553*(CC195) + -0.000521*(CC195)^2,IF(UI!$D$19="More efficient the better",0.099 + -0.00591*(CC195) + 0.000429*(CC195)^2,0.0238*(CC195) + -0.238))</f>
        <v>0.3433832638</v>
      </c>
      <c r="CE195" s="57">
        <v>0.8553314768973534</v>
      </c>
      <c r="CF195" s="57">
        <f t="shared" si="29"/>
        <v>16.44212201</v>
      </c>
      <c r="CG195" s="57">
        <f>IF(UI!$D$19="Less efficient is fine",-0.479 + 0.0553*(CF195) + -0.000521*(CF195)^2,IF(UI!$D$19="More efficient the better",0.099 + -0.00591*(CF195) + 0.000429*(CF195)^2,0.0238*(CF195) + -0.238))</f>
        <v>0.1533225039</v>
      </c>
      <c r="CH195" s="57">
        <v>0.4627317926821435</v>
      </c>
      <c r="CI195" s="57">
        <f t="shared" si="30"/>
        <v>17.40502545</v>
      </c>
      <c r="CJ195" s="57">
        <f>IF(UI!$D$19="Less efficient is fine",-0.479 + 0.0553*(CI195) + -0.000521*(CI195)^2,IF(UI!$D$19="More efficient the better",0.099 + -0.00591*(CI195) + 0.000429*(CI195)^2,0.0238*(CI195) + -0.238))</f>
        <v>0.1762396057</v>
      </c>
      <c r="CK195" s="57">
        <v>0.42239452788290366</v>
      </c>
      <c r="CL195" s="57">
        <f t="shared" si="31"/>
        <v>25.59562035</v>
      </c>
      <c r="CM195" s="57">
        <f>IF(UI!$D$19="Less efficient is fine",-0.479 + 0.0553*(CL195) + -0.000521*(CL195)^2,IF(UI!$D$19="More efficient the better",0.099 + -0.00591*(CL195) + 0.000429*(CL195)^2,0.0238*(CL195) + -0.238))</f>
        <v>0.3711757643</v>
      </c>
      <c r="CN195" s="57">
        <v>0.3474026853278235</v>
      </c>
      <c r="CO195" s="57">
        <f t="shared" si="32"/>
        <v>26.1677493</v>
      </c>
      <c r="CP195" s="57">
        <f>IF(UI!$D$19="Less efficient is fine",-0.479 + 0.0553*(CO195) + -0.000521*(CO195)^2,IF(UI!$D$19="More efficient the better",0.099 + -0.00591*(CO195) + 0.000429*(CO195)^2,0.0238*(CO195) + -0.238))</f>
        <v>0.3847924335</v>
      </c>
      <c r="CQ195" s="57">
        <v>0.3219562420676799</v>
      </c>
      <c r="CR195" s="57">
        <f t="shared" si="33"/>
        <v>22.41342867</v>
      </c>
      <c r="CS195" s="57">
        <f>IF(UI!$D$19="Less efficient is fine",-0.479 + 0.0553*(CR195) + -0.000521*(CR195)^2,IF(UI!$D$19="More efficient the better",0.099 + -0.00591*(CR195) + 0.000429*(CR195)^2,0.0238*(CR195) + -0.238))</f>
        <v>0.2954396024</v>
      </c>
      <c r="CT195" s="57">
        <v>0.7401767761076392</v>
      </c>
      <c r="CU195" s="57">
        <f t="shared" si="34"/>
        <v>16.96683357</v>
      </c>
      <c r="CV195" s="57">
        <f>IF(UI!$D$19="Less efficient is fine",-0.479 + 0.0553*(CU195) + -0.000521*(CU195)^2,IF(UI!$D$19="More efficient the better",0.099 + -0.00591*(CU195) + 0.000429*(CU195)^2,0.0238*(CU195) + -0.238))</f>
        <v>0.1658106389</v>
      </c>
      <c r="CW195" s="57">
        <v>0.6799742079163015</v>
      </c>
      <c r="CX195" s="57">
        <f t="shared" si="35"/>
        <v>23.10020317</v>
      </c>
      <c r="CY195" s="57">
        <f>IF(UI!$D$19="Less efficient is fine",-0.479 + 0.0553*(CX195) + -0.000521*(CX195)^2,IF(UI!$D$19="More efficient the better",0.099 + -0.00591*(CX195) + 0.000429*(CX195)^2,0.0238*(CX195) + -0.238))</f>
        <v>0.3117848355</v>
      </c>
      <c r="CZ195" s="57">
        <v>0.43668037212692856</v>
      </c>
      <c r="DA195" s="57">
        <f t="shared" si="36"/>
        <v>30.20541973</v>
      </c>
      <c r="DB195" s="57">
        <f>IF(UI!$D$19="Less efficient is fine",-0.479 + 0.0553*(DA195) + -0.000521*(DA195)^2,IF(UI!$D$19="Efficient",0.099 + -0.00591*(DA195) + 0.000429*(DA195)^2,0.0238*(DA195) + -0.238))</f>
        <v>0.4808889895</v>
      </c>
      <c r="DC195" s="57">
        <v>0.8562478094065074</v>
      </c>
      <c r="DD195" s="57">
        <f t="shared" si="37"/>
        <v>23.35642071</v>
      </c>
      <c r="DE195" s="57">
        <f>IF(UI!$D$19="Less efficient is fine",-0.479 + 0.0553*(DD195) + -0.000521*(DD195)^2,IF(UI!$D$19="More efficient the better",0.099 + -0.00591*(DD195) + 0.000429*(DD195)^2,0.0238*(DD195) + -0.238))</f>
        <v>0.317882813</v>
      </c>
      <c r="DF195" s="57">
        <v>0.29110956662955445</v>
      </c>
      <c r="DG195" s="57">
        <f t="shared" si="38"/>
        <v>26.05213141</v>
      </c>
      <c r="DH195" s="57">
        <f>IF(UI!$D$19="Less efficient is fine",-0.479 + 0.0553*(DG195) + -0.000521*(DG195)^2,IF(UI!$D$19="More efficient the better",0.099 + -0.00591*(DG195) + 0.000429*(DG195)^2,0.0238*(DG195) + -0.238))</f>
        <v>0.3820407275</v>
      </c>
      <c r="DI195" s="57">
        <v>0.06488716886691748</v>
      </c>
      <c r="DJ195" s="57">
        <f t="shared" si="39"/>
        <v>29.44096822</v>
      </c>
      <c r="DK195" s="57">
        <f>IF(UI!$D$19="Less efficient is fine",-0.479 + 0.0553*(DJ195) + -0.000521*(DJ195)^2,IF(UI!$D$19="More efficient the better",0.099 + -0.00591*(DJ195) + 0.000429*(DJ195)^2,0.0238*(DJ195) + -0.238))</f>
        <v>0.4626950436</v>
      </c>
      <c r="DL195" s="57">
        <v>0.9377854546595573</v>
      </c>
      <c r="DM195" s="57">
        <f t="shared" si="40"/>
        <v>26.82529429</v>
      </c>
      <c r="DN195" s="57">
        <f>IF(UI!$D$19="Less efficient is fine",-0.479 + 0.0553*(DM195) + -0.000521*(DM195)^2,IF(UI!$D$19="More efficient the better",0.099 + -0.00591*(DM195) + 0.000429*(DM195)^2,0.0238*(DM195) + -0.238))</f>
        <v>0.4004420041</v>
      </c>
      <c r="DO195" s="57">
        <v>0.12084143062853236</v>
      </c>
      <c r="DP195" s="57">
        <f t="shared" si="41"/>
        <v>25.47483753</v>
      </c>
      <c r="DQ195" s="57">
        <f>IF(UI!$D$19="Less efficient is fine",-0.479 + 0.0553*(DP195) + -0.000521*(DP195)^2,IF(UI!$D$19="More efficient the better",0.099 + -0.00591*(DP195) + 0.000429*(DP195)^2,0.0238*(DP195) + -0.238))</f>
        <v>0.3683011333</v>
      </c>
      <c r="DR195" s="57">
        <v>0.16185840199133728</v>
      </c>
      <c r="DS195" s="57">
        <f t="shared" si="42"/>
        <v>25.99136407</v>
      </c>
      <c r="DT195" s="57">
        <f>IF(UI!$D$19="Less efficient is fine",-0.479 + 0.0553*(DS195) + -0.000521*(DS195)^2,IF(UI!$D$19="More efficient the better",0.099 + -0.00591*(DS195) + 0.000429*(DS195)^2,0.0238*(DS195) + -0.238))</f>
        <v>0.3805944648</v>
      </c>
      <c r="DU195" s="57">
        <v>0.11061311151728848</v>
      </c>
      <c r="DV195" s="57">
        <f t="shared" si="43"/>
        <v>25.70552038</v>
      </c>
      <c r="DW195" s="57">
        <f>IF(UI!$D$19="Less efficient is fine",-0.479 + 0.0553*(DV195) + -0.000521*(DV195)^2,IF(UI!$D$19="More efficient the better",0.099 + -0.00591*(DV195) + 0.000429*(DV195)^2,0.0238*(DV195) + -0.238))</f>
        <v>0.373791385</v>
      </c>
      <c r="DX195" s="57">
        <v>0.8653569962091148</v>
      </c>
      <c r="DY195" s="99">
        <f t="shared" si="44"/>
        <v>30.4360255</v>
      </c>
      <c r="DZ195" s="57">
        <f>IF(UI!$D$19="Less efficient is fine",-0.479 + 0.0553*(DY195) + -0.000521*(DY195)^2,IF(UI!$D$19="More efficient the better",0.099 + -0.00591*(DY195) + 0.000429*(DY195)^2,0.0238*(DY195) + -0.238))</f>
        <v>0.4863774069</v>
      </c>
      <c r="EA195" s="57">
        <v>0.15610114813310583</v>
      </c>
      <c r="EB195" s="99">
        <f t="shared" si="45"/>
        <v>24.79375328</v>
      </c>
      <c r="EC195" s="57">
        <f>IF(UI!$D$19="Less efficient is fine",-0.479 + 0.0553*(EB195) + -0.000521*(EB195)^2,IF(UI!$D$19="More efficient the better",0.099 + -0.00591*(EB195) + 0.000429*(EB195)^2,0.0238*(EB195) + -0.238))</f>
        <v>0.3520913281</v>
      </c>
      <c r="ED195" s="57">
        <v>0.8183929533316694</v>
      </c>
      <c r="EE195" s="99">
        <f t="shared" si="46"/>
        <v>24.09460158</v>
      </c>
      <c r="EF195" s="57">
        <f>IF(UI!$D$19="Less efficient is fine",-0.479 + 0.0553*(EE195) + -0.000521*(EE195)^2,IF(UI!$D$19="More efficient the better",0.099 + -0.00591*(EE195) + 0.000429*(EE195)^2,0.0238*(EE195) + -0.238))</f>
        <v>0.3354515175</v>
      </c>
      <c r="EG195" s="57">
        <v>0.15589103046723352</v>
      </c>
      <c r="EH195" s="99">
        <f t="shared" si="47"/>
        <v>20.95431068</v>
      </c>
      <c r="EI195" s="57">
        <f>IF(UI!$D$19="Less efficient is fine",-0.479 + 0.0553*(EH195) + -0.000521*(EH195)^2,IF(UI!$D$19="More efficient the better",0.099 + -0.00591*(EH195) + 0.000429*(EH195)^2,0.0238*(EH195) + -0.238))</f>
        <v>0.2607125943</v>
      </c>
      <c r="EJ195" s="57">
        <v>0.23564125204061726</v>
      </c>
      <c r="EK195" s="99">
        <f t="shared" si="48"/>
        <v>20.71625046</v>
      </c>
      <c r="EL195" s="57">
        <f>IF(UI!$D$19="Less efficient is fine",-0.479 + 0.0553*(EK195) + -0.000521*(EK195)^2,IF(UI!$D$19="More efficient the better",0.099 + -0.00591*(EK195) + 0.000429*(EK195)^2,0.0238*(EK195) + -0.238))</f>
        <v>0.255046761</v>
      </c>
      <c r="EM195" s="57">
        <v>0.760109402994692</v>
      </c>
      <c r="EN195" s="99">
        <f t="shared" si="49"/>
        <v>18.51103462</v>
      </c>
      <c r="EO195" s="57">
        <f>IF(UI!$D$19="Less efficient is fine",-0.479 + 0.0553*(EN195) + -0.000521*(EN195)^2,IF(UI!$D$19="More efficient the better",0.099 + -0.00591*(EN195) + 0.000429*(EN195)^2,0.0238*(EN195) + -0.238))</f>
        <v>0.202562624</v>
      </c>
      <c r="EP195" s="57">
        <v>0.5873070284517954</v>
      </c>
      <c r="EQ195" s="99">
        <f t="shared" si="50"/>
        <v>31.28782136</v>
      </c>
      <c r="ER195" s="57">
        <f>IF(UI!$D$19="Less efficient is fine",-0.479 + 0.0553*(EQ195) + -0.000521*(EQ195)^2,IF(UI!$D$19="More efficient the better",0.099 + -0.00591*(EQ195) + 0.000429*(EQ195)^2,0.0238*(EQ195) + -0.238))</f>
        <v>0.5066501484</v>
      </c>
      <c r="ES195" s="57">
        <v>0.6312734913828482</v>
      </c>
      <c r="ET195" s="99">
        <f t="shared" si="51"/>
        <v>17.23799619</v>
      </c>
      <c r="EU195" s="57">
        <f>IF(UI!$D$19="Less efficient is fine",-0.479 + 0.0553*(ET195) + -0.000521*(ET195)^2,IF(UI!$D$19="More efficient the better",0.099 + -0.00591*(ET195) + 0.000429*(ET195)^2,0.0238*(ET195) + -0.238))</f>
        <v>0.1722643093</v>
      </c>
      <c r="EV195" s="57">
        <v>0.1877708561659216</v>
      </c>
      <c r="EW195" s="99">
        <f t="shared" si="52"/>
        <v>18.75766562</v>
      </c>
      <c r="EX195" s="57">
        <f>IF(UI!$D$19="Less efficient is fine",-0.479 + 0.0553*(EW195) + -0.000521*(EW195)^2,IF(UI!$D$19="More efficient the better",0.099 + -0.00591*(EW195) + 0.000429*(EW195)^2,0.0238*(EW195) + -0.238))</f>
        <v>0.2084324418</v>
      </c>
      <c r="EY195" s="57">
        <v>0.13127240884875302</v>
      </c>
      <c r="EZ195" s="99">
        <f t="shared" si="53"/>
        <v>12.76858691</v>
      </c>
      <c r="FA195" s="57">
        <f>IF(UI!$D$19="Less efficient is fine",-0.479 + 0.0553*(EZ195) + -0.000521*(EZ195)^2,IF(UI!$D$19="More efficient the better",0.099 + -0.00591*(EZ195) + 0.000429*(EZ195)^2,0.0238*(EZ195) + -0.238))</f>
        <v>0.06589236848</v>
      </c>
      <c r="FB195" s="57">
        <v>0.9279041855810685</v>
      </c>
      <c r="FC195" s="99">
        <f t="shared" si="54"/>
        <v>11.4228806</v>
      </c>
      <c r="FD195" s="57">
        <f>IF(UI!$D$19="Less efficient is fine",-0.479 + 0.0553*(FC195) + -0.000521*(FC195)^2,IF(UI!$D$19="More efficient the better",0.099 + -0.00591*(FC195) + 0.000429*(FC195)^2,0.0238*(FC195) + -0.238))</f>
        <v>0.03386455831</v>
      </c>
      <c r="FE195" s="57">
        <v>0.8426903485130363</v>
      </c>
      <c r="FF195" s="57">
        <f t="shared" si="55"/>
        <v>39.53632154</v>
      </c>
      <c r="FG195" s="57">
        <f>IF(UI!$D$19="Less efficient is fine",-0.479 + 0.0553*(FF195) + -0.000521*(FF195)^2,IF(UI!$D$19="More efficient the better",0.099 + -0.00591*(FF195) + 0.000429*(FF195)^2,0.0238*(FF195) + -0.238))</f>
        <v>0.7029644526</v>
      </c>
    </row>
    <row r="196" ht="15.75" customHeight="1">
      <c r="A196" s="57">
        <f t="shared" si="1"/>
        <v>0.7423222084</v>
      </c>
      <c r="B196" s="57">
        <v>0.9987923048150796</v>
      </c>
      <c r="C196" s="57">
        <f t="shared" si="2"/>
        <v>38.33289006</v>
      </c>
      <c r="D196" s="57">
        <f>IF(UI!$D$19="Less efficient is fine",-0.479 + 0.0553*(C196) + -0.000521*(C196)^2,IF(UI!$D$19="More efficient the better",0.099 + -0.00591*(C196) + 0.000429*(C196)^2,0.0238*(C196) + -0.238))</f>
        <v>0.6743227834</v>
      </c>
      <c r="E196" s="57">
        <v>0.10673850065868762</v>
      </c>
      <c r="F196" s="57">
        <f t="shared" si="3"/>
        <v>22.31017857</v>
      </c>
      <c r="G196" s="57">
        <f>IF(UI!$D$19="Less efficient is fine",-0.479 + 0.0553*(F196) + -0.000521*(F196)^2,IF(UI!$D$19="More efficient the better",0.099 + -0.00591*(F196) + 0.000429*(F196)^2,0.0238*(F196) + -0.238))</f>
        <v>0.29298225</v>
      </c>
      <c r="H196" s="57">
        <v>0.8747320568870371</v>
      </c>
      <c r="I196" s="57">
        <f t="shared" si="4"/>
        <v>31.41934716</v>
      </c>
      <c r="J196" s="57">
        <f>IF(UI!$D$19="Less efficient is fine",-0.479 + 0.0553*(I196) + -0.000521*(I196)^2,IF(UI!$D$19="More efficient the better",0.099 + -0.00591*(I196) + 0.000429*(I196)^2,0.0238*(I196) + -0.238))</f>
        <v>0.5097804623</v>
      </c>
      <c r="K196" s="57">
        <v>0.12473213488166923</v>
      </c>
      <c r="L196" s="99">
        <f t="shared" si="5"/>
        <v>19.49839195</v>
      </c>
      <c r="M196" s="57">
        <f>IF(UI!$D$19="Less efficient is fine",-0.479 + 0.0553*(L196) + -0.000521*(L196)^2,IF(UI!$D$19="More efficient the better",0.099 + -0.00591*(L196) + 0.000429*(L196)^2,0.0238*(L196) + -0.238))</f>
        <v>0.2260617283</v>
      </c>
      <c r="N196" s="57">
        <v>0.6162638117579784</v>
      </c>
      <c r="O196" s="57">
        <f t="shared" si="6"/>
        <v>21.43333491</v>
      </c>
      <c r="P196" s="57">
        <f>IF(UI!$D$19="Less efficient is fine",-0.479 + 0.0553*(O196) + -0.000521*(O196)^2,IF(UI!$D$19="More efficient the better",0.099 + -0.00591*(O196) + 0.000429*(O196)^2,0.0238*(O196) + -0.238))</f>
        <v>0.2721133709</v>
      </c>
      <c r="Q196" s="57">
        <v>0.07446557727092917</v>
      </c>
      <c r="R196" s="57">
        <f t="shared" si="7"/>
        <v>20.35070598</v>
      </c>
      <c r="S196" s="57">
        <f>IF(UI!$D$19="Less efficient is fine",-0.479 + 0.0553*(R196) + -0.000521*(R196)^2,IF(UI!$D$19="More efficient the better",0.099 + -0.00591*(R196) + 0.000429*(R196)^2,0.0238*(R196) + -0.238))</f>
        <v>0.2463468023</v>
      </c>
      <c r="T196" s="57">
        <v>0.7338668679379813</v>
      </c>
      <c r="U196" s="57">
        <f t="shared" si="8"/>
        <v>23.52321136</v>
      </c>
      <c r="V196" s="57">
        <f>IF(UI!$D$19="Less efficient is fine",-0.479 + 0.0553*(U196) + -0.000521*(U196)^2,IF(UI!$D$19="More efficient the better",0.099 + -0.00591*(U196) + 0.000429*(U196)^2,0.0238*(U196) + -0.238))</f>
        <v>0.3218524304</v>
      </c>
      <c r="W196" s="57">
        <v>0.1793353904553867</v>
      </c>
      <c r="X196" s="57">
        <f t="shared" si="9"/>
        <v>20.39556517</v>
      </c>
      <c r="Y196" s="57">
        <f>IF(UI!$D$19="Less efficient is fine",-0.479 + 0.0553*(X196) + -0.000521*(X196)^2,IF(UI!$D$19="More efficient the better",0.099 + -0.00591*(X196) + 0.000429*(X196)^2,0.0238*(X196) + -0.238))</f>
        <v>0.2474144511</v>
      </c>
      <c r="Z196" s="57">
        <v>0.9717589675363417</v>
      </c>
      <c r="AA196" s="57">
        <f t="shared" si="10"/>
        <v>26.90104763</v>
      </c>
      <c r="AB196" s="57">
        <f>IF(UI!$D$19="Less efficient is fine",-0.479 + 0.0553*(AA196) + -0.000521*(AA196)^2,IF(UI!$D$19="More efficient the better",0.099 + -0.00591*(AA196) + 0.000429*(AA196)^2,0.0238*(AA196) + -0.238))</f>
        <v>0.4022449335</v>
      </c>
      <c r="AC196" s="57">
        <v>0.35121355886135663</v>
      </c>
      <c r="AD196" s="57">
        <f t="shared" si="11"/>
        <v>27.51432775</v>
      </c>
      <c r="AE196" s="57">
        <f>IF(UI!$D$19="Less efficient is fine",-0.479 + 0.0553*(AD196) + -0.000521*(AD196)^2,IF(UI!$D$19="More efficient the better",0.099 + -0.00591*(AD196) + 0.000429*(AD196)^2,0.0238*(AD196) + -0.238))</f>
        <v>0.4168410006</v>
      </c>
      <c r="AF196" s="57">
        <v>0.8254907819092541</v>
      </c>
      <c r="AG196" s="57">
        <f t="shared" si="12"/>
        <v>30.19325229</v>
      </c>
      <c r="AH196" s="57">
        <f>IF(UI!$D$19="Less efficient is fine",-0.479 + 0.0553*(AG196) + -0.000521*(AG196)^2,IF(UI!$D$19="More efficient the better",0.099 + -0.00591*(AG196) + 0.000429*(AG196)^2,0.0238*(AG196) + -0.238))</f>
        <v>0.4805994045</v>
      </c>
      <c r="AI196" s="57">
        <v>0.4585439047328931</v>
      </c>
      <c r="AJ196" s="57">
        <f t="shared" si="13"/>
        <v>26.91529403</v>
      </c>
      <c r="AK196" s="57">
        <f>IF(UI!$D$19="Less efficient is fine",-0.479 + 0.0553*(AJ196) + -0.000521*(AJ196)^2,IF(UI!$D$19="More efficient the better",0.099 + -0.00591*(AJ196) + 0.000429*(AJ196)^2,0.0238*(AJ196) + -0.238))</f>
        <v>0.402583998</v>
      </c>
      <c r="AL196" s="57">
        <v>0.188992889544904</v>
      </c>
      <c r="AM196" s="57">
        <f t="shared" si="14"/>
        <v>23.5370137</v>
      </c>
      <c r="AN196" s="57">
        <f>IF(UI!$D$19="Less efficient is fine",-0.479 + 0.0553*(AM196) + -0.000521*(AM196)^2,IF(UI!$D$19="More efficient the better",0.099 + -0.00591*(AM196) + 0.000429*(AM196)^2,0.0238*(AM196) + -0.238))</f>
        <v>0.3221809261</v>
      </c>
      <c r="AO196" s="57">
        <v>0.40623711762295955</v>
      </c>
      <c r="AP196" s="57">
        <f t="shared" si="15"/>
        <v>21.70412058</v>
      </c>
      <c r="AQ196" s="57">
        <f>IF(UI!$D$19="Less efficient is fine",-0.479 + 0.0553*(AP196) + -0.000521*(AP196)^2,IF(UI!$D$19="More efficient the better",0.099 + -0.00591*(AP196) + 0.000429*(AP196)^2,0.0238*(AP196) + -0.238))</f>
        <v>0.2785580698</v>
      </c>
      <c r="AR196" s="57">
        <v>0.834738254183152</v>
      </c>
      <c r="AS196" s="57">
        <f t="shared" si="16"/>
        <v>28.55383886</v>
      </c>
      <c r="AT196" s="57">
        <f>IF(UI!$D$19="Less efficient is fine",-0.479 + 0.0553*(AS196) + -0.000521*(AS196)^2,IF(UI!$D$19="More efficient the better",0.099 + -0.00591*(AS196) + 0.000429*(AS196)^2,0.0238*(AS196) + -0.238))</f>
        <v>0.4415813649</v>
      </c>
      <c r="AU196" s="57">
        <v>0.5206312093763138</v>
      </c>
      <c r="AV196" s="57">
        <f t="shared" si="17"/>
        <v>20.57010548</v>
      </c>
      <c r="AW196" s="57">
        <f>IF(UI!$D$19="Less efficient is fine",-0.479 + 0.0553*(AV196) + -0.000521*(AV196)^2,IF(UI!$D$19="More efficient the better",0.099 + -0.00591*(AV196) + 0.000429*(AV196)^2,0.0238*(AV196) + -0.238))</f>
        <v>0.2515685104</v>
      </c>
      <c r="AX196" s="57">
        <v>0.6600305719487136</v>
      </c>
      <c r="AY196" s="57">
        <f t="shared" si="18"/>
        <v>22.82708152</v>
      </c>
      <c r="AZ196" s="57">
        <f>IF(UI!$D$19="Less efficient is fine",-0.479 + 0.0553*(AY196) + -0.000521*(AY196)^2,IF(UI!$D$19="More efficient the better",0.099 + -0.00591*(AY196) + 0.000429*(AY196)^2,0.0238*(AY196) + -0.238))</f>
        <v>0.3052845402</v>
      </c>
      <c r="BA196" s="57">
        <v>0.6259214297414994</v>
      </c>
      <c r="BB196" s="57">
        <f t="shared" si="19"/>
        <v>17.88594871</v>
      </c>
      <c r="BC196" s="57">
        <f>IF(UI!$D$19="Less efficient is fine",-0.479 + 0.0553*(BB196) + -0.000521*(BB196)^2,IF(UI!$D$19="More efficient the better",0.099 + -0.00591*(BB196) + 0.000429*(BB196)^2,0.0238*(BB196) + -0.238))</f>
        <v>0.1876855793</v>
      </c>
      <c r="BD196" s="57">
        <v>0.8352818580963084</v>
      </c>
      <c r="BE196" s="57">
        <f t="shared" si="20"/>
        <v>21.84490677</v>
      </c>
      <c r="BF196" s="57">
        <f>IF(UI!$D$19="Less efficient is fine",-0.479 + 0.0553*(BE196) + -0.000521*(BE196)^2,IF(UI!$D$19="More efficient the better",0.099 + -0.00591*(BE196) + 0.000429*(BE196)^2,0.0238*(BE196) + -0.238))</f>
        <v>0.2819087812</v>
      </c>
      <c r="BG196" s="57">
        <v>0.8055811696440005</v>
      </c>
      <c r="BH196" s="57">
        <f t="shared" si="21"/>
        <v>25.62183814</v>
      </c>
      <c r="BI196" s="57">
        <f>IF(UI!$D$19="Less efficient is fine",-0.479 + 0.0553*(BH196) + -0.000521*(BH196)^2,IF(UI!$D$19="More efficient the better",0.099 + -0.00591*(BH196) + 0.000429*(BH196)^2,0.0238*(BH196) + -0.238))</f>
        <v>0.3717997476</v>
      </c>
      <c r="BJ196" s="57">
        <v>0.7386035393362537</v>
      </c>
      <c r="BK196" s="57">
        <f t="shared" si="22"/>
        <v>14.35616452</v>
      </c>
      <c r="BL196" s="57">
        <f>IF(UI!$D$19="Less efficient is fine",-0.479 + 0.0553*(BK196) + -0.000521*(BK196)^2,IF(UI!$D$19="More efficient the better",0.099 + -0.00591*(BK196) + 0.000429*(BK196)^2,0.0238*(BK196) + -0.238))</f>
        <v>0.1036767155</v>
      </c>
      <c r="BM196" s="57">
        <v>0.6056426878487203</v>
      </c>
      <c r="BN196" s="57">
        <f t="shared" si="23"/>
        <v>22.88105143</v>
      </c>
      <c r="BO196" s="57">
        <f>IF(UI!$D$19="Less efficient is fine",-0.479 + 0.0553*(BN196) + -0.000521*(BN196)^2,IF(UI!$D$19="More efficient the better",0.099 + -0.00591*(BN196) + 0.000429*(BN196)^2,0.0238*(BN196) + -0.238))</f>
        <v>0.306569024</v>
      </c>
      <c r="BP196" s="57">
        <v>0.31501316218582054</v>
      </c>
      <c r="BQ196" s="57">
        <f t="shared" si="24"/>
        <v>23.57183889</v>
      </c>
      <c r="BR196" s="57">
        <f>IF(UI!$D$19="Less efficient is fine",-0.479 + 0.0553*(BQ196) + -0.000521*(BQ196)^2,IF(UI!$D$19="More efficient the better",0.099 + -0.00591*(BQ196) + 0.000429*(BQ196)^2,0.0238*(BQ196) + -0.238))</f>
        <v>0.3230097656</v>
      </c>
      <c r="BS196" s="57">
        <v>0.9802172000793529</v>
      </c>
      <c r="BT196" s="57">
        <f t="shared" si="25"/>
        <v>24.47537579</v>
      </c>
      <c r="BU196" s="57">
        <f>IF(UI!$D$19="Less efficient is fine",-0.479 + 0.0553*(BT196) + -0.000521*(BT196)^2,IF(UI!$D$19="More efficient the better",0.099 + -0.00591*(BT196) + 0.000429*(BT196)^2,0.0238*(BT196) + -0.238))</f>
        <v>0.3445139437</v>
      </c>
      <c r="BV196" s="57">
        <v>0.4854040710165656</v>
      </c>
      <c r="BW196" s="57">
        <f t="shared" si="26"/>
        <v>16.9558879</v>
      </c>
      <c r="BX196" s="57">
        <f>IF(UI!$D$19="Less efficient is fine",-0.479 + 0.0553*(BW196) + -0.000521*(BW196)^2,IF(UI!$D$19="More efficient the better",0.099 + -0.00591*(BW196) + 0.000429*(BW196)^2,0.0238*(BW196) + -0.238))</f>
        <v>0.165550132</v>
      </c>
      <c r="BY196" s="57">
        <v>0.10471923564720542</v>
      </c>
      <c r="BZ196" s="57">
        <f t="shared" si="27"/>
        <v>27.1441112</v>
      </c>
      <c r="CA196" s="57">
        <f>IF(UI!$D$19="Less efficient is fine",-0.479 + 0.0553*(BZ196) + -0.000521*(BZ196)^2,IF(UI!$D$19="More efficient the better",0.099 + -0.00591*(BZ196) + 0.000429*(BZ196)^2,0.0238*(BZ196) + -0.238))</f>
        <v>0.4080298466</v>
      </c>
      <c r="CB196" s="57">
        <v>0.9331383073867626</v>
      </c>
      <c r="CC196" s="57">
        <f t="shared" si="28"/>
        <v>25.54532026</v>
      </c>
      <c r="CD196" s="57">
        <f>IF(UI!$D$19="Less efficient is fine",-0.479 + 0.0553*(CC196) + -0.000521*(CC196)^2,IF(UI!$D$19="More efficient the better",0.099 + -0.00591*(CC196) + 0.000429*(CC196)^2,0.0238*(CC196) + -0.238))</f>
        <v>0.3699786221</v>
      </c>
      <c r="CE196" s="57">
        <v>0.45687216198500624</v>
      </c>
      <c r="CF196" s="57">
        <f t="shared" si="29"/>
        <v>17.38974936</v>
      </c>
      <c r="CG196" s="57">
        <f>IF(UI!$D$19="Less efficient is fine",-0.479 + 0.0553*(CF196) + -0.000521*(CF196)^2,IF(UI!$D$19="More efficient the better",0.099 + -0.00591*(CF196) + 0.000429*(CF196)^2,0.0238*(CF196) + -0.238))</f>
        <v>0.1758760349</v>
      </c>
      <c r="CH196" s="57">
        <v>0.34290375642229565</v>
      </c>
      <c r="CI196" s="57">
        <f t="shared" si="30"/>
        <v>17.0703374</v>
      </c>
      <c r="CJ196" s="57">
        <f>IF(UI!$D$19="Less efficient is fine",-0.479 + 0.0553*(CI196) + -0.000521*(CI196)^2,IF(UI!$D$19="More efficient the better",0.099 + -0.00591*(CI196) + 0.000429*(CI196)^2,0.0238*(CI196) + -0.238))</f>
        <v>0.1682740302</v>
      </c>
      <c r="CK196" s="57">
        <v>0.8002698628538107</v>
      </c>
      <c r="CL196" s="57">
        <f t="shared" si="31"/>
        <v>23.79376411</v>
      </c>
      <c r="CM196" s="57">
        <f>IF(UI!$D$19="Less efficient is fine",-0.479 + 0.0553*(CL196) + -0.000521*(CL196)^2,IF(UI!$D$19="More efficient the better",0.099 + -0.00591*(CL196) + 0.000429*(CL196)^2,0.0238*(CL196) + -0.238))</f>
        <v>0.3282915859</v>
      </c>
      <c r="CN196" s="57">
        <v>0.4314285087370048</v>
      </c>
      <c r="CO196" s="57">
        <f t="shared" si="32"/>
        <v>26.64450486</v>
      </c>
      <c r="CP196" s="57">
        <f>IF(UI!$D$19="Less efficient is fine",-0.479 + 0.0553*(CO196) + -0.000521*(CO196)^2,IF(UI!$D$19="More efficient the better",0.099 + -0.00591*(CO196) + 0.000429*(CO196)^2,0.0238*(CO196) + -0.238))</f>
        <v>0.3961392158</v>
      </c>
      <c r="CQ196" s="57">
        <v>0.07578776915172214</v>
      </c>
      <c r="CR196" s="57">
        <f t="shared" si="33"/>
        <v>20.14129868</v>
      </c>
      <c r="CS196" s="57">
        <f>IF(UI!$D$19="Less efficient is fine",-0.479 + 0.0553*(CR196) + -0.000521*(CR196)^2,IF(UI!$D$19="More efficient the better",0.099 + -0.00591*(CR196) + 0.000429*(CR196)^2,0.0238*(CR196) + -0.238))</f>
        <v>0.2413629086</v>
      </c>
      <c r="CT196" s="57">
        <v>0.23790588346686514</v>
      </c>
      <c r="CU196" s="57">
        <f t="shared" si="34"/>
        <v>18.72447776</v>
      </c>
      <c r="CV196" s="57">
        <f>IF(UI!$D$19="Less efficient is fine",-0.479 + 0.0553*(CU196) + -0.000521*(CU196)^2,IF(UI!$D$19="More efficient the better",0.099 + -0.00591*(CU196) + 0.000429*(CU196)^2,0.0238*(CU196) + -0.238))</f>
        <v>0.2076425707</v>
      </c>
      <c r="CW196" s="57">
        <v>0.4233272357248401</v>
      </c>
      <c r="CX196" s="57">
        <f t="shared" si="35"/>
        <v>27.1406223</v>
      </c>
      <c r="CY196" s="57">
        <f>IF(UI!$D$19="Less efficient is fine",-0.479 + 0.0553*(CX196) + -0.000521*(CX196)^2,IF(UI!$D$19="More efficient the better",0.099 + -0.00591*(CX196) + 0.000429*(CX196)^2,0.0238*(CX196) + -0.238))</f>
        <v>0.4079468108</v>
      </c>
      <c r="CZ196" s="57">
        <v>0.4637310207510513</v>
      </c>
      <c r="DA196" s="57">
        <f t="shared" si="36"/>
        <v>30.33371738</v>
      </c>
      <c r="DB196" s="57">
        <f>IF(UI!$D$19="Less efficient is fine",-0.479 + 0.0553*(DA196) + -0.000521*(DA196)^2,IF(UI!$D$19="Efficient",0.099 + -0.00591*(DA196) + 0.000429*(DA196)^2,0.0238*(DA196) + -0.238))</f>
        <v>0.4839424737</v>
      </c>
      <c r="DC196" s="57">
        <v>0.8868292349288275</v>
      </c>
      <c r="DD196" s="57">
        <f t="shared" si="37"/>
        <v>23.87985258</v>
      </c>
      <c r="DE196" s="57">
        <f>IF(UI!$D$19="Less efficient is fine",-0.479 + 0.0553*(DD196) + -0.000521*(DD196)^2,IF(UI!$D$19="More efficient the better",0.099 + -0.00591*(DD196) + 0.000429*(DD196)^2,0.0238*(DD196) + -0.238))</f>
        <v>0.3303404914</v>
      </c>
      <c r="DF196" s="57">
        <v>0.9997675091925567</v>
      </c>
      <c r="DG196" s="57">
        <f t="shared" si="38"/>
        <v>30.77590624</v>
      </c>
      <c r="DH196" s="57">
        <f>IF(UI!$D$19="Less efficient is fine",-0.479 + 0.0553*(DG196) + -0.000521*(DG196)^2,IF(UI!$D$19="More efficient the better",0.099 + -0.00591*(DG196) + 0.000429*(DG196)^2,0.0238*(DG196) + -0.238))</f>
        <v>0.4944665685</v>
      </c>
      <c r="DI196" s="57">
        <v>0.5972659633825937</v>
      </c>
      <c r="DJ196" s="57">
        <f t="shared" si="39"/>
        <v>25.84618725</v>
      </c>
      <c r="DK196" s="57">
        <f>IF(UI!$D$19="Less efficient is fine",-0.479 + 0.0553*(DJ196) + -0.000521*(DJ196)^2,IF(UI!$D$19="More efficient the better",0.099 + -0.00591*(DJ196) + 0.000429*(DJ196)^2,0.0238*(DJ196) + -0.238))</f>
        <v>0.3771392565</v>
      </c>
      <c r="DL196" s="57">
        <v>0.46157807877228607</v>
      </c>
      <c r="DM196" s="57">
        <f t="shared" si="40"/>
        <v>26.88243047</v>
      </c>
      <c r="DN196" s="57">
        <f>IF(UI!$D$19="Less efficient is fine",-0.479 + 0.0553*(DM196) + -0.000521*(DM196)^2,IF(UI!$D$19="More efficient the better",0.099 + -0.00591*(DM196) + 0.000429*(DM196)^2,0.0238*(DM196) + -0.238))</f>
        <v>0.4018018452</v>
      </c>
      <c r="DO196" s="57">
        <v>0.21801646726413215</v>
      </c>
      <c r="DP196" s="57">
        <f t="shared" si="41"/>
        <v>25.9809837</v>
      </c>
      <c r="DQ196" s="57">
        <f>IF(UI!$D$19="Less efficient is fine",-0.479 + 0.0553*(DP196) + -0.000521*(DP196)^2,IF(UI!$D$19="More efficient the better",0.099 + -0.00591*(DP196) + 0.000429*(DP196)^2,0.0238*(DP196) + -0.238))</f>
        <v>0.380347412</v>
      </c>
      <c r="DR196" s="57">
        <v>0.5682522568423252</v>
      </c>
      <c r="DS196" s="57">
        <f t="shared" si="42"/>
        <v>21.88345238</v>
      </c>
      <c r="DT196" s="57">
        <f>IF(UI!$D$19="Less efficient is fine",-0.479 + 0.0553*(DS196) + -0.000521*(DS196)^2,IF(UI!$D$19="More efficient the better",0.099 + -0.00591*(DS196) + 0.000429*(DS196)^2,0.0238*(DS196) + -0.238))</f>
        <v>0.2828261666</v>
      </c>
      <c r="DU196" s="57">
        <v>0.6537249207895496</v>
      </c>
      <c r="DV196" s="57">
        <f t="shared" si="43"/>
        <v>22.75320395</v>
      </c>
      <c r="DW196" s="57">
        <f>IF(UI!$D$19="Less efficient is fine",-0.479 + 0.0553*(DV196) + -0.000521*(DV196)^2,IF(UI!$D$19="More efficient the better",0.099 + -0.00591*(DV196) + 0.000429*(DV196)^2,0.0238*(DV196) + -0.238))</f>
        <v>0.303526254</v>
      </c>
      <c r="DX196" s="57">
        <v>0.09273455797620489</v>
      </c>
      <c r="DY196" s="99">
        <f t="shared" si="44"/>
        <v>29.15330627</v>
      </c>
      <c r="DZ196" s="57">
        <f>IF(UI!$D$19="Less efficient is fine",-0.479 + 0.0553*(DY196) + -0.000521*(DY196)^2,IF(UI!$D$19="More efficient the better",0.099 + -0.00591*(DY196) + 0.000429*(DY196)^2,0.0238*(DY196) + -0.238))</f>
        <v>0.4558486893</v>
      </c>
      <c r="EA196" s="57">
        <v>0.5055498152755707</v>
      </c>
      <c r="EB196" s="99">
        <f t="shared" si="45"/>
        <v>20.44571292</v>
      </c>
      <c r="EC196" s="57">
        <f>IF(UI!$D$19="Less efficient is fine",-0.479 + 0.0553*(EB196) + -0.000521*(EB196)^2,IF(UI!$D$19="More efficient the better",0.099 + -0.00591*(EB196) + 0.000429*(EB196)^2,0.0238*(EB196) + -0.238))</f>
        <v>0.2486079675</v>
      </c>
      <c r="ED196" s="57">
        <v>0.5755723605827376</v>
      </c>
      <c r="EE196" s="99">
        <f t="shared" si="46"/>
        <v>21.50088924</v>
      </c>
      <c r="EF196" s="57">
        <f>IF(UI!$D$19="Less efficient is fine",-0.479 + 0.0553*(EE196) + -0.000521*(EE196)^2,IF(UI!$D$19="More efficient the better",0.099 + -0.00591*(EE196) + 0.000429*(EE196)^2,0.0238*(EE196) + -0.238))</f>
        <v>0.2737211639</v>
      </c>
      <c r="EG196" s="57">
        <v>0.7972455058583597</v>
      </c>
      <c r="EH196" s="99">
        <f t="shared" si="47"/>
        <v>20.34899718</v>
      </c>
      <c r="EI196" s="57">
        <f>IF(UI!$D$19="Less efficient is fine",-0.479 + 0.0553*(EH196) + -0.000521*(EH196)^2,IF(UI!$D$19="More efficient the better",0.099 + -0.00591*(EH196) + 0.000429*(EH196)^2,0.0238*(EH196) + -0.238))</f>
        <v>0.246306133</v>
      </c>
      <c r="EJ196" s="57">
        <v>0.09032531763839458</v>
      </c>
      <c r="EK196" s="99">
        <f t="shared" si="48"/>
        <v>20.0625754</v>
      </c>
      <c r="EL196" s="57">
        <f>IF(UI!$D$19="Less efficient is fine",-0.479 + 0.0553*(EK196) + -0.000521*(EK196)^2,IF(UI!$D$19="More efficient the better",0.099 + -0.00591*(EK196) + 0.000429*(EK196)^2,0.0238*(EK196) + -0.238))</f>
        <v>0.2394892944</v>
      </c>
      <c r="EM196" s="57">
        <v>0.7444364428958955</v>
      </c>
      <c r="EN196" s="99">
        <f t="shared" si="49"/>
        <v>18.36671404</v>
      </c>
      <c r="EO196" s="57">
        <f>IF(UI!$D$19="Less efficient is fine",-0.479 + 0.0553*(EN196) + -0.000521*(EN196)^2,IF(UI!$D$19="More efficient the better",0.099 + -0.00591*(EN196) + 0.000429*(EN196)^2,0.0238*(EN196) + -0.238))</f>
        <v>0.1991277941</v>
      </c>
      <c r="EP196" s="57">
        <v>0.7512029041388932</v>
      </c>
      <c r="EQ196" s="99">
        <f t="shared" si="50"/>
        <v>35.91819099</v>
      </c>
      <c r="ER196" s="57">
        <f>IF(UI!$D$19="Less efficient is fine",-0.479 + 0.0553*(EQ196) + -0.000521*(EQ196)^2,IF(UI!$D$19="More efficient the better",0.099 + -0.00591*(EQ196) + 0.000429*(EQ196)^2,0.0238*(EQ196) + -0.238))</f>
        <v>0.6168529455</v>
      </c>
      <c r="ES196" s="57">
        <v>0.13469684928851577</v>
      </c>
      <c r="ET196" s="99">
        <f t="shared" si="51"/>
        <v>19.77854725</v>
      </c>
      <c r="EU196" s="57">
        <f>IF(UI!$D$19="Less efficient is fine",-0.479 + 0.0553*(ET196) + -0.000521*(ET196)^2,IF(UI!$D$19="More efficient the better",0.099 + -0.00591*(ET196) + 0.000429*(ET196)^2,0.0238*(ET196) + -0.238))</f>
        <v>0.2327294246</v>
      </c>
      <c r="EV196" s="57">
        <v>0.3328719525830848</v>
      </c>
      <c r="EW196" s="99">
        <f t="shared" si="52"/>
        <v>19.6716909</v>
      </c>
      <c r="EX196" s="57">
        <f>IF(UI!$D$19="Less efficient is fine",-0.479 + 0.0553*(EW196) + -0.000521*(EW196)^2,IF(UI!$D$19="More efficient the better",0.099 + -0.00591*(EW196) + 0.000429*(EW196)^2,0.0238*(EW196) + -0.238))</f>
        <v>0.2301862435</v>
      </c>
      <c r="EY196" s="57">
        <v>0.5983628681174096</v>
      </c>
      <c r="EZ196" s="99">
        <f t="shared" si="53"/>
        <v>10.96684939</v>
      </c>
      <c r="FA196" s="57">
        <f>IF(UI!$D$19="Less efficient is fine",-0.479 + 0.0553*(EZ196) + -0.000521*(EZ196)^2,IF(UI!$D$19="More efficient the better",0.099 + -0.00591*(EZ196) + 0.000429*(EZ196)^2,0.0238*(EZ196) + -0.238))</f>
        <v>0.02301101549</v>
      </c>
      <c r="FB196" s="57">
        <v>0.1269460026006548</v>
      </c>
      <c r="FC196" s="99">
        <f t="shared" si="54"/>
        <v>10.75581546</v>
      </c>
      <c r="FD196" s="57">
        <f>IF(UI!$D$19="Less efficient is fine",-0.479 + 0.0553*(FC196) + -0.000521*(FC196)^2,IF(UI!$D$19="More efficient the better",0.099 + -0.00591*(FC196) + 0.000429*(FC196)^2,0.0238*(FC196) + -0.238))</f>
        <v>0.01798840798</v>
      </c>
      <c r="FE196" s="57">
        <v>0.08083164508925944</v>
      </c>
      <c r="FF196" s="57">
        <f t="shared" si="55"/>
        <v>32.02592172</v>
      </c>
      <c r="FG196" s="57">
        <f>IF(UI!$D$19="Less efficient is fine",-0.479 + 0.0553*(FF196) + -0.000521*(FF196)^2,IF(UI!$D$19="More efficient the better",0.099 + -0.00591*(FF196) + 0.000429*(FF196)^2,0.0238*(FF196) + -0.238))</f>
        <v>0.5242169368</v>
      </c>
    </row>
    <row r="197" ht="15.75" customHeight="1">
      <c r="A197" s="57">
        <f t="shared" si="1"/>
        <v>0.7905177725</v>
      </c>
      <c r="B197" s="57">
        <v>0.7912474717541068</v>
      </c>
      <c r="C197" s="57">
        <f t="shared" si="2"/>
        <v>30.22929269</v>
      </c>
      <c r="D197" s="57">
        <f>IF(UI!$D$19="Less efficient is fine",-0.479 + 0.0553*(C197) + -0.000521*(C197)^2,IF(UI!$D$19="More efficient the better",0.099 + -0.00591*(C197) + 0.000429*(C197)^2,0.0238*(C197) + -0.238))</f>
        <v>0.4814571661</v>
      </c>
      <c r="E197" s="57">
        <v>0.4786555382620654</v>
      </c>
      <c r="F197" s="57">
        <f t="shared" si="3"/>
        <v>24.89211375</v>
      </c>
      <c r="G197" s="57">
        <f>IF(UI!$D$19="Less efficient is fine",-0.479 + 0.0553*(F197) + -0.000521*(F197)^2,IF(UI!$D$19="More efficient the better",0.099 + -0.00591*(F197) + 0.000429*(F197)^2,0.0238*(F197) + -0.238))</f>
        <v>0.3544323072</v>
      </c>
      <c r="H197" s="57">
        <v>0.26420519209389304</v>
      </c>
      <c r="I197" s="57">
        <f t="shared" si="4"/>
        <v>32.81729604</v>
      </c>
      <c r="J197" s="57">
        <f>IF(UI!$D$19="Less efficient is fine",-0.479 + 0.0553*(I197) + -0.000521*(I197)^2,IF(UI!$D$19="More efficient the better",0.099 + -0.00591*(I197) + 0.000429*(I197)^2,0.0238*(I197) + -0.238))</f>
        <v>0.5430516458</v>
      </c>
      <c r="K197" s="57">
        <v>0.7118050435716338</v>
      </c>
      <c r="L197" s="99">
        <f t="shared" si="5"/>
        <v>17.97400925</v>
      </c>
      <c r="M197" s="57">
        <f>IF(UI!$D$19="Less efficient is fine",-0.479 + 0.0553*(L197) + -0.000521*(L197)^2,IF(UI!$D$19="More efficient the better",0.099 + -0.00591*(L197) + 0.000429*(L197)^2,0.0238*(L197) + -0.238))</f>
        <v>0.1897814202</v>
      </c>
      <c r="N197" s="57">
        <v>0.4910918099785634</v>
      </c>
      <c r="O197" s="57">
        <f t="shared" si="6"/>
        <v>26.45973299</v>
      </c>
      <c r="P197" s="57">
        <f>IF(UI!$D$19="Less efficient is fine",-0.479 + 0.0553*(O197) + -0.000521*(O197)^2,IF(UI!$D$19="More efficient the better",0.099 + -0.00591*(O197) + 0.000429*(O197)^2,0.0238*(O197) + -0.238))</f>
        <v>0.3917416451</v>
      </c>
      <c r="Q197" s="57">
        <v>0.6495719981553095</v>
      </c>
      <c r="R197" s="57">
        <f t="shared" si="7"/>
        <v>18.57084054</v>
      </c>
      <c r="S197" s="57">
        <f>IF(UI!$D$19="Less efficient is fine",-0.479 + 0.0553*(R197) + -0.000521*(R197)^2,IF(UI!$D$19="More efficient the better",0.099 + -0.00591*(R197) + 0.000429*(R197)^2,0.0238*(R197) + -0.238))</f>
        <v>0.2039860048</v>
      </c>
      <c r="T197" s="57">
        <v>0.17973190784197546</v>
      </c>
      <c r="U197" s="57">
        <f t="shared" si="8"/>
        <v>24.99776507</v>
      </c>
      <c r="V197" s="57">
        <f>IF(UI!$D$19="Less efficient is fine",-0.479 + 0.0553*(U197) + -0.000521*(U197)^2,IF(UI!$D$19="More efficient the better",0.099 + -0.00591*(U197) + 0.000429*(U197)^2,0.0238*(U197) + -0.238))</f>
        <v>0.3569468086</v>
      </c>
      <c r="W197" s="57">
        <v>0.8125970827181596</v>
      </c>
      <c r="X197" s="57">
        <f t="shared" si="9"/>
        <v>20.25692474</v>
      </c>
      <c r="Y197" s="57">
        <f>IF(UI!$D$19="Less efficient is fine",-0.479 + 0.0553*(X197) + -0.000521*(X197)^2,IF(UI!$D$19="More efficient the better",0.099 + -0.00591*(X197) + 0.000429*(X197)^2,0.0238*(X197) + -0.238))</f>
        <v>0.2441148088</v>
      </c>
      <c r="Z197" s="57">
        <v>0.19016522644263922</v>
      </c>
      <c r="AA197" s="57">
        <f t="shared" si="10"/>
        <v>24.85012812</v>
      </c>
      <c r="AB197" s="57">
        <f>IF(UI!$D$19="Less efficient is fine",-0.479 + 0.0553*(AA197) + -0.000521*(AA197)^2,IF(UI!$D$19="More efficient the better",0.099 + -0.00591*(AA197) + 0.000429*(AA197)^2,0.0238*(AA197) + -0.238))</f>
        <v>0.3534330494</v>
      </c>
      <c r="AC197" s="57">
        <v>0.2891326618224588</v>
      </c>
      <c r="AD197" s="57">
        <f t="shared" si="11"/>
        <v>27.28131276</v>
      </c>
      <c r="AE197" s="57">
        <f>IF(UI!$D$19="Less efficient is fine",-0.479 + 0.0553*(AD197) + -0.000521*(AD197)^2,IF(UI!$D$19="More efficient the better",0.099 + -0.00591*(AD197) + 0.000429*(AD197)^2,0.0238*(AD197) + -0.238))</f>
        <v>0.4112952437</v>
      </c>
      <c r="AF197" s="57">
        <v>0.9454187264639671</v>
      </c>
      <c r="AG197" s="57">
        <f t="shared" si="12"/>
        <v>29.18213427</v>
      </c>
      <c r="AH197" s="57">
        <f>IF(UI!$D$19="Less efficient is fine",-0.479 + 0.0553*(AG197) + -0.000521*(AG197)^2,IF(UI!$D$19="More efficient the better",0.099 + -0.00591*(AG197) + 0.000429*(AG197)^2,0.0238*(AG197) + -0.238))</f>
        <v>0.4565347956</v>
      </c>
      <c r="AI197" s="57">
        <v>0.7915942424265361</v>
      </c>
      <c r="AJ197" s="57">
        <f t="shared" si="13"/>
        <v>24.25575909</v>
      </c>
      <c r="AK197" s="57">
        <f>IF(UI!$D$19="Less efficient is fine",-0.479 + 0.0553*(AJ197) + -0.000521*(AJ197)^2,IF(UI!$D$19="More efficient the better",0.099 + -0.00591*(AJ197) + 0.000429*(AJ197)^2,0.0238*(AJ197) + -0.238))</f>
        <v>0.3392870663</v>
      </c>
      <c r="AL197" s="57">
        <v>0.03800548699612738</v>
      </c>
      <c r="AM197" s="57">
        <f t="shared" si="14"/>
        <v>22.68925219</v>
      </c>
      <c r="AN197" s="57">
        <f>IF(UI!$D$19="Less efficient is fine",-0.479 + 0.0553*(AM197) + -0.000521*(AM197)^2,IF(UI!$D$19="More efficient the better",0.099 + -0.00591*(AM197) + 0.000429*(AM197)^2,0.0238*(AM197) + -0.238))</f>
        <v>0.3020042022</v>
      </c>
      <c r="AO197" s="57">
        <v>0.8737903756649349</v>
      </c>
      <c r="AP197" s="57">
        <f t="shared" si="15"/>
        <v>20.91837405</v>
      </c>
      <c r="AQ197" s="57">
        <f>IF(UI!$D$19="Less efficient is fine",-0.479 + 0.0553*(AP197) + -0.000521*(AP197)^2,IF(UI!$D$19="More efficient the better",0.099 + -0.00591*(AP197) + 0.000429*(AP197)^2,0.0238*(AP197) + -0.238))</f>
        <v>0.2598573023</v>
      </c>
      <c r="AR197" s="57">
        <v>0.03152837404910369</v>
      </c>
      <c r="AS197" s="57">
        <f t="shared" si="16"/>
        <v>26.38111065</v>
      </c>
      <c r="AT197" s="57">
        <f>IF(UI!$D$19="Less efficient is fine",-0.479 + 0.0553*(AS197) + -0.000521*(AS197)^2,IF(UI!$D$19="More efficient the better",0.099 + -0.00591*(AS197) + 0.000429*(AS197)^2,0.0238*(AS197) + -0.238))</f>
        <v>0.3898704335</v>
      </c>
      <c r="AU197" s="57">
        <v>0.06960945499773064</v>
      </c>
      <c r="AV197" s="57">
        <f t="shared" si="17"/>
        <v>24.30592176</v>
      </c>
      <c r="AW197" s="57">
        <f>IF(UI!$D$19="Less efficient is fine",-0.479 + 0.0553*(AV197) + -0.000521*(AV197)^2,IF(UI!$D$19="More efficient the better",0.099 + -0.00591*(AV197) + 0.000429*(AV197)^2,0.0238*(AV197) + -0.238))</f>
        <v>0.3404809379</v>
      </c>
      <c r="AX197" s="57">
        <v>0.7412806195464623</v>
      </c>
      <c r="AY197" s="57">
        <f t="shared" si="18"/>
        <v>23.99793485</v>
      </c>
      <c r="AZ197" s="57">
        <f>IF(UI!$D$19="Less efficient is fine",-0.479 + 0.0553*(AY197) + -0.000521*(AY197)^2,IF(UI!$D$19="More efficient the better",0.099 + -0.00591*(AY197) + 0.000429*(AY197)^2,0.0238*(AY197) + -0.238))</f>
        <v>0.3331508494</v>
      </c>
      <c r="BA197" s="57">
        <v>0.6466333296919705</v>
      </c>
      <c r="BB197" s="57">
        <f t="shared" si="19"/>
        <v>18.11377568</v>
      </c>
      <c r="BC197" s="57">
        <f>IF(UI!$D$19="Less efficient is fine",-0.479 + 0.0553*(BB197) + -0.000521*(BB197)^2,IF(UI!$D$19="More efficient the better",0.099 + -0.00591*(BB197) + 0.000429*(BB197)^2,0.0238*(BB197) + -0.238))</f>
        <v>0.1931078613</v>
      </c>
      <c r="BD197" s="57">
        <v>0.7972186264707978</v>
      </c>
      <c r="BE197" s="57">
        <f t="shared" si="20"/>
        <v>21.17067237</v>
      </c>
      <c r="BF197" s="57">
        <f>IF(UI!$D$19="Less efficient is fine",-0.479 + 0.0553*(BE197) + -0.000521*(BE197)^2,IF(UI!$D$19="More efficient the better",0.099 + -0.00591*(BE197) + 0.000429*(BE197)^2,0.0238*(BE197) + -0.238))</f>
        <v>0.2658620023</v>
      </c>
      <c r="BG197" s="57">
        <v>0.1530987265660202</v>
      </c>
      <c r="BH197" s="57">
        <f t="shared" si="21"/>
        <v>25.76675556</v>
      </c>
      <c r="BI197" s="57">
        <f>IF(UI!$D$19="Less efficient is fine",-0.479 + 0.0553*(BH197) + -0.000521*(BH197)^2,IF(UI!$D$19="More efficient the better",0.099 + -0.00591*(BH197) + 0.000429*(BH197)^2,0.0238*(BH197) + -0.238))</f>
        <v>0.3752487823</v>
      </c>
      <c r="BJ197" s="57">
        <v>0.22991129082288986</v>
      </c>
      <c r="BK197" s="57">
        <f t="shared" si="22"/>
        <v>15.69525548</v>
      </c>
      <c r="BL197" s="57">
        <f>IF(UI!$D$19="Less efficient is fine",-0.479 + 0.0553*(BK197) + -0.000521*(BK197)^2,IF(UI!$D$19="More efficient the better",0.099 + -0.00591*(BK197) + 0.000429*(BK197)^2,0.0238*(BK197) + -0.238))</f>
        <v>0.1355470804</v>
      </c>
      <c r="BM197" s="57">
        <v>0.16314911477706895</v>
      </c>
      <c r="BN197" s="57">
        <f t="shared" si="23"/>
        <v>26.1417386</v>
      </c>
      <c r="BO197" s="57">
        <f>IF(UI!$D$19="Less efficient is fine",-0.479 + 0.0553*(BN197) + -0.000521*(BN197)^2,IF(UI!$D$19="More efficient the better",0.099 + -0.00591*(BN197) + 0.000429*(BN197)^2,0.0238*(BN197) + -0.238))</f>
        <v>0.3841733787</v>
      </c>
      <c r="BP197" s="57">
        <v>0.11972393139249504</v>
      </c>
      <c r="BQ197" s="57">
        <f t="shared" si="24"/>
        <v>22.20200346</v>
      </c>
      <c r="BR197" s="57">
        <f>IF(UI!$D$19="Less efficient is fine",-0.479 + 0.0553*(BQ197) + -0.000521*(BQ197)^2,IF(UI!$D$19="More efficient the better",0.099 + -0.00591*(BQ197) + 0.000429*(BQ197)^2,0.0238*(BQ197) + -0.238))</f>
        <v>0.2904076823</v>
      </c>
      <c r="BS197" s="57">
        <v>0.9615112151857496</v>
      </c>
      <c r="BT197" s="57">
        <f t="shared" si="25"/>
        <v>23.87339891</v>
      </c>
      <c r="BU197" s="57">
        <f>IF(UI!$D$19="Less efficient is fine",-0.479 + 0.0553*(BT197) + -0.000521*(BT197)^2,IF(UI!$D$19="More efficient the better",0.099 + -0.00591*(BT197) + 0.000429*(BT197)^2,0.0238*(BT197) + -0.238))</f>
        <v>0.3301868939</v>
      </c>
      <c r="BV197" s="57">
        <v>0.02789177547987809</v>
      </c>
      <c r="BW197" s="57">
        <f t="shared" si="26"/>
        <v>14.70855625</v>
      </c>
      <c r="BX197" s="57">
        <f>IF(UI!$D$19="Less efficient is fine",-0.479 + 0.0553*(BW197) + -0.000521*(BW197)^2,IF(UI!$D$19="More efficient the better",0.099 + -0.00591*(BW197) + 0.000429*(BW197)^2,0.0238*(BW197) + -0.238))</f>
        <v>0.1120636387</v>
      </c>
      <c r="BY197" s="57">
        <v>0.5808949694872868</v>
      </c>
      <c r="BZ197" s="57">
        <f t="shared" si="27"/>
        <v>23.27196876</v>
      </c>
      <c r="CA197" s="57">
        <f>IF(UI!$D$19="Less efficient is fine",-0.479 + 0.0553*(BZ197) + -0.000521*(BZ197)^2,IF(UI!$D$19="More efficient the better",0.099 + -0.00591*(BZ197) + 0.000429*(BZ197)^2,0.0238*(BZ197) + -0.238))</f>
        <v>0.3158728565</v>
      </c>
      <c r="CB197" s="57">
        <v>0.8100444134351124</v>
      </c>
      <c r="CC197" s="57">
        <f t="shared" si="28"/>
        <v>23.17702205</v>
      </c>
      <c r="CD197" s="57">
        <f>IF(UI!$D$19="Less efficient is fine",-0.479 + 0.0553*(CC197) + -0.000521*(CC197)^2,IF(UI!$D$19="More efficient the better",0.099 + -0.00591*(CC197) + 0.000429*(CC197)^2,0.0238*(CC197) + -0.238))</f>
        <v>0.3136131248</v>
      </c>
      <c r="CE197" s="57">
        <v>0.30777752278716275</v>
      </c>
      <c r="CF197" s="57">
        <f t="shared" si="29"/>
        <v>16.9614329</v>
      </c>
      <c r="CG197" s="57">
        <f>IF(UI!$D$19="Less efficient is fine",-0.479 + 0.0553*(CF197) + -0.000521*(CF197)^2,IF(UI!$D$19="More efficient the better",0.099 + -0.00591*(CF197) + 0.000429*(CF197)^2,0.0238*(CF197) + -0.238))</f>
        <v>0.1656821031</v>
      </c>
      <c r="CH197" s="57">
        <v>0.2652494153223056</v>
      </c>
      <c r="CI197" s="57">
        <f t="shared" si="30"/>
        <v>16.82088377</v>
      </c>
      <c r="CJ197" s="57">
        <f>IF(UI!$D$19="Less efficient is fine",-0.479 + 0.0553*(CI197) + -0.000521*(CI197)^2,IF(UI!$D$19="More efficient the better",0.099 + -0.00591*(CI197) + 0.000429*(CI197)^2,0.0238*(CI197) + -0.238))</f>
        <v>0.1623370336</v>
      </c>
      <c r="CK197" s="57">
        <v>0.963263808549555</v>
      </c>
      <c r="CL197" s="57">
        <f t="shared" si="31"/>
        <v>27.90946448</v>
      </c>
      <c r="CM197" s="57">
        <f>IF(UI!$D$19="Less efficient is fine",-0.479 + 0.0553*(CL197) + -0.000521*(CL197)^2,IF(UI!$D$19="More efficient the better",0.099 + -0.00591*(CL197) + 0.000429*(CL197)^2,0.0238*(CL197) + -0.238))</f>
        <v>0.4262452547</v>
      </c>
      <c r="CN197" s="57">
        <v>0.08183444498056669</v>
      </c>
      <c r="CO197" s="57">
        <f t="shared" si="32"/>
        <v>24.0228006</v>
      </c>
      <c r="CP197" s="57">
        <f>IF(UI!$D$19="Less efficient is fine",-0.479 + 0.0553*(CO197) + -0.000521*(CO197)^2,IF(UI!$D$19="More efficient the better",0.099 + -0.00591*(CO197) + 0.000429*(CO197)^2,0.0238*(CO197) + -0.238))</f>
        <v>0.3337426542</v>
      </c>
      <c r="CQ197" s="57">
        <v>0.5696927892856162</v>
      </c>
      <c r="CR197" s="57">
        <f t="shared" si="33"/>
        <v>18.45322732</v>
      </c>
      <c r="CS197" s="57">
        <f>IF(UI!$D$19="Less efficient is fine",-0.479 + 0.0553*(CR197) + -0.000521*(CR197)^2,IF(UI!$D$19="More efficient the better",0.099 + -0.00591*(CR197) + 0.000429*(CR197)^2,0.0238*(CR197) + -0.238))</f>
        <v>0.2011868102</v>
      </c>
      <c r="CT197" s="57">
        <v>0.7317731335731992</v>
      </c>
      <c r="CU197" s="57">
        <f t="shared" si="34"/>
        <v>16.8860857</v>
      </c>
      <c r="CV197" s="57">
        <f>IF(UI!$D$19="Less efficient is fine",-0.479 + 0.0553*(CU197) + -0.000521*(CU197)^2,IF(UI!$D$19="More efficient the better",0.099 + -0.00591*(CU197) + 0.000429*(CU197)^2,0.0238*(CU197) + -0.238))</f>
        <v>0.1638888396</v>
      </c>
      <c r="CW197" s="57">
        <v>0.5980874218948818</v>
      </c>
      <c r="CX197" s="57">
        <f t="shared" si="35"/>
        <v>22.02636661</v>
      </c>
      <c r="CY197" s="57">
        <f>IF(UI!$D$19="Less efficient is fine",-0.479 + 0.0553*(CX197) + -0.000521*(CX197)^2,IF(UI!$D$19="More efficient the better",0.099 + -0.00591*(CX197) + 0.000429*(CX197)^2,0.0238*(CX197) + -0.238))</f>
        <v>0.2862275252</v>
      </c>
      <c r="CZ197" s="57">
        <v>0.683307576408102</v>
      </c>
      <c r="DA197" s="57">
        <f t="shared" si="36"/>
        <v>25.67626307</v>
      </c>
      <c r="DB197" s="57">
        <f>IF(UI!$D$19="Less efficient is fine",-0.479 + 0.0553*(DA197) + -0.000521*(DA197)^2,IF(UI!$D$19="Efficient",0.099 + -0.00591*(DA197) + 0.000429*(DA197)^2,0.0238*(DA197) + -0.238))</f>
        <v>0.3730950611</v>
      </c>
      <c r="DC197" s="57">
        <v>0.9675277643887554</v>
      </c>
      <c r="DD197" s="57">
        <f t="shared" si="37"/>
        <v>25.79300309</v>
      </c>
      <c r="DE197" s="57">
        <f>IF(UI!$D$19="Less efficient is fine",-0.479 + 0.0553*(DD197) + -0.000521*(DD197)^2,IF(UI!$D$19="More efficient the better",0.099 + -0.00591*(DD197) + 0.000429*(DD197)^2,0.0238*(DD197) + -0.238))</f>
        <v>0.3758734736</v>
      </c>
      <c r="DF197" s="57">
        <v>0.5914676861372443</v>
      </c>
      <c r="DG197" s="57">
        <f t="shared" si="38"/>
        <v>21.60622654</v>
      </c>
      <c r="DH197" s="57">
        <f>IF(UI!$D$19="Less efficient is fine",-0.479 + 0.0553*(DG197) + -0.000521*(DG197)^2,IF(UI!$D$19="More efficient the better",0.099 + -0.00591*(DG197) + 0.000429*(DG197)^2,0.0238*(DG197) + -0.238))</f>
        <v>0.2762281917</v>
      </c>
      <c r="DI197" s="57">
        <v>0.4024390928885344</v>
      </c>
      <c r="DJ197" s="57">
        <f t="shared" si="39"/>
        <v>31.58860014</v>
      </c>
      <c r="DK197" s="57">
        <f>IF(UI!$D$19="Less efficient is fine",-0.479 + 0.0553*(DJ197) + -0.000521*(DJ197)^2,IF(UI!$D$19="More efficient the better",0.099 + -0.00591*(DJ197) + 0.000429*(DJ197)^2,0.0238*(DJ197) + -0.238))</f>
        <v>0.5138086834</v>
      </c>
      <c r="DL197" s="57">
        <v>0.32425616665988044</v>
      </c>
      <c r="DM197" s="57">
        <f t="shared" si="40"/>
        <v>26.4159079</v>
      </c>
      <c r="DN197" s="57">
        <f>IF(UI!$D$19="Less efficient is fine",-0.479 + 0.0553*(DM197) + -0.000521*(DM197)^2,IF(UI!$D$19="More efficient the better",0.099 + -0.00591*(DM197) + 0.000429*(DM197)^2,0.0238*(DM197) + -0.238))</f>
        <v>0.3906986081</v>
      </c>
      <c r="DO197" s="57">
        <v>0.8381876084740114</v>
      </c>
      <c r="DP197" s="57">
        <f t="shared" si="41"/>
        <v>24.8800774</v>
      </c>
      <c r="DQ197" s="57">
        <f>IF(UI!$D$19="Less efficient is fine",-0.479 + 0.0553*(DP197) + -0.000521*(DP197)^2,IF(UI!$D$19="More efficient the better",0.099 + -0.00591*(DP197) + 0.000429*(DP197)^2,0.0238*(DP197) + -0.238))</f>
        <v>0.3541458421</v>
      </c>
      <c r="DR197" s="57">
        <v>0.1310576872834751</v>
      </c>
      <c r="DS197" s="57">
        <f t="shared" si="42"/>
        <v>25.79190216</v>
      </c>
      <c r="DT197" s="57">
        <f>IF(UI!$D$19="Less efficient is fine",-0.479 + 0.0553*(DS197) + -0.000521*(DS197)^2,IF(UI!$D$19="More efficient the better",0.099 + -0.00591*(DS197) + 0.000429*(DS197)^2,0.0238*(DS197) + -0.238))</f>
        <v>0.3758472713</v>
      </c>
      <c r="DU197" s="57">
        <v>0.15659756343464049</v>
      </c>
      <c r="DV197" s="57">
        <f t="shared" si="43"/>
        <v>25.83945758</v>
      </c>
      <c r="DW197" s="57">
        <f>IF(UI!$D$19="Less efficient is fine",-0.479 + 0.0553*(DV197) + -0.000521*(DV197)^2,IF(UI!$D$19="More efficient the better",0.099 + -0.00591*(DV197) + 0.000429*(DV197)^2,0.0238*(DV197) + -0.238))</f>
        <v>0.3769790905</v>
      </c>
      <c r="DX197" s="57">
        <v>0.4255530292371146</v>
      </c>
      <c r="DY197" s="99">
        <f t="shared" si="44"/>
        <v>31.61277048</v>
      </c>
      <c r="DZ197" s="57">
        <f>IF(UI!$D$19="Less efficient is fine",-0.479 + 0.0553*(DY197) + -0.000521*(DY197)^2,IF(UI!$D$19="More efficient the better",0.099 + -0.00591*(DY197) + 0.000429*(DY197)^2,0.0238*(DY197) + -0.238))</f>
        <v>0.5143839373</v>
      </c>
      <c r="EA197" s="57">
        <v>0.1790277819553141</v>
      </c>
      <c r="EB197" s="99">
        <f t="shared" si="45"/>
        <v>24.99188721</v>
      </c>
      <c r="EC197" s="57">
        <f>IF(UI!$D$19="Less efficient is fine",-0.479 + 0.0553*(EB197) + -0.000521*(EB197)^2,IF(UI!$D$19="More efficient the better",0.099 + -0.00591*(EB197) + 0.000429*(EB197)^2,0.0238*(EB197) + -0.238))</f>
        <v>0.3568069157</v>
      </c>
      <c r="ED197" s="57">
        <v>0.08196568228960288</v>
      </c>
      <c r="EE197" s="99">
        <f t="shared" si="46"/>
        <v>25.01221096</v>
      </c>
      <c r="EF197" s="57">
        <f>IF(UI!$D$19="Less efficient is fine",-0.479 + 0.0553*(EE197) + -0.000521*(EE197)^2,IF(UI!$D$19="More efficient the better",0.099 + -0.00591*(EE197) + 0.000429*(EE197)^2,0.0238*(EE197) + -0.238))</f>
        <v>0.3572906209</v>
      </c>
      <c r="EG197" s="57">
        <v>0.4140340569998405</v>
      </c>
      <c r="EH197" s="99">
        <f t="shared" si="47"/>
        <v>22.18493868</v>
      </c>
      <c r="EI197" s="57">
        <f>IF(UI!$D$19="Less efficient is fine",-0.479 + 0.0553*(EH197) + -0.000521*(EH197)^2,IF(UI!$D$19="More efficient the better",0.099 + -0.00591*(EH197) + 0.000429*(EH197)^2,0.0238*(EH197) + -0.238))</f>
        <v>0.2900015406</v>
      </c>
      <c r="EJ197" s="57">
        <v>0.4523288035213615</v>
      </c>
      <c r="EK197" s="99">
        <f t="shared" si="48"/>
        <v>21.37783726</v>
      </c>
      <c r="EL197" s="57">
        <f>IF(UI!$D$19="Less efficient is fine",-0.479 + 0.0553*(EK197) + -0.000521*(EK197)^2,IF(UI!$D$19="More efficient the better",0.099 + -0.00591*(EK197) + 0.000429*(EK197)^2,0.0238*(EK197) + -0.238))</f>
        <v>0.2707925268</v>
      </c>
      <c r="EM197" s="57">
        <v>0.8992069412341794</v>
      </c>
      <c r="EN197" s="99">
        <f t="shared" si="49"/>
        <v>20.09025483</v>
      </c>
      <c r="EO197" s="57">
        <f>IF(UI!$D$19="Less efficient is fine",-0.479 + 0.0553*(EN197) + -0.000521*(EN197)^2,IF(UI!$D$19="More efficient the better",0.099 + -0.00591*(EN197) + 0.000429*(EN197)^2,0.0238*(EN197) + -0.238))</f>
        <v>0.240148065</v>
      </c>
      <c r="EP197" s="57">
        <v>0.6001239966863727</v>
      </c>
      <c r="EQ197" s="99">
        <f t="shared" si="50"/>
        <v>31.61198623</v>
      </c>
      <c r="ER197" s="57">
        <f>IF(UI!$D$19="Less efficient is fine",-0.479 + 0.0553*(EQ197) + -0.000521*(EQ197)^2,IF(UI!$D$19="More efficient the better",0.099 + -0.00591*(EQ197) + 0.000429*(EQ197)^2,0.0238*(EQ197) + -0.238))</f>
        <v>0.5143652723</v>
      </c>
      <c r="ES197" s="57">
        <v>0.10183228730882943</v>
      </c>
      <c r="ET197" s="99">
        <f t="shared" si="51"/>
        <v>19.67693818</v>
      </c>
      <c r="EU197" s="57">
        <f>IF(UI!$D$19="Less efficient is fine",-0.479 + 0.0553*(ET197) + -0.000521*(ET197)^2,IF(UI!$D$19="More efficient the better",0.099 + -0.00591*(ET197) + 0.000429*(ET197)^2,0.0238*(ET197) + -0.238))</f>
        <v>0.2303111286</v>
      </c>
      <c r="EV197" s="57">
        <v>0.18289541003615162</v>
      </c>
      <c r="EW197" s="99">
        <f t="shared" si="52"/>
        <v>18.72162894</v>
      </c>
      <c r="EX197" s="57">
        <f>IF(UI!$D$19="Less efficient is fine",-0.479 + 0.0553*(EW197) + -0.000521*(EW197)^2,IF(UI!$D$19="More efficient the better",0.099 + -0.00591*(EW197) + 0.000429*(EW197)^2,0.0238*(EW197) + -0.238))</f>
        <v>0.2075747689</v>
      </c>
      <c r="EY197" s="57">
        <v>0.9843432284456446</v>
      </c>
      <c r="EZ197" s="99">
        <f t="shared" si="53"/>
        <v>14.20369651</v>
      </c>
      <c r="FA197" s="57">
        <f>IF(UI!$D$19="Less efficient is fine",-0.479 + 0.0553*(EZ197) + -0.000521*(EZ197)^2,IF(UI!$D$19="More efficient the better",0.099 + -0.00591*(EZ197) + 0.000429*(EZ197)^2,0.0238*(EZ197) + -0.238))</f>
        <v>0.1000479769</v>
      </c>
      <c r="FB197" s="57">
        <v>0.10560319374611449</v>
      </c>
      <c r="FC197" s="99">
        <f t="shared" si="54"/>
        <v>10.68935794</v>
      </c>
      <c r="FD197" s="57">
        <f>IF(UI!$D$19="Less efficient is fine",-0.479 + 0.0553*(FC197) + -0.000521*(FC197)^2,IF(UI!$D$19="More efficient the better",0.099 + -0.00591*(FC197) + 0.000429*(FC197)^2,0.0238*(FC197) + -0.238))</f>
        <v>0.01640671901</v>
      </c>
      <c r="FE197" s="57">
        <v>0.8797247670154563</v>
      </c>
      <c r="FF197" s="57">
        <f t="shared" si="55"/>
        <v>41.10175278</v>
      </c>
      <c r="FG197" s="57">
        <f>IF(UI!$D$19="Less efficient is fine",-0.479 + 0.0553*(FF197) + -0.000521*(FF197)^2,IF(UI!$D$19="More efficient the better",0.099 + -0.00591*(FF197) + 0.000429*(FF197)^2,0.0238*(FF197) + -0.238))</f>
        <v>0.7402217161</v>
      </c>
    </row>
    <row r="198" ht="15.75" customHeight="1">
      <c r="A198" s="57">
        <f t="shared" si="1"/>
        <v>0.02653430161</v>
      </c>
      <c r="B198" s="57">
        <v>0.1079529838142661</v>
      </c>
      <c r="C198" s="57">
        <f t="shared" si="2"/>
        <v>30.55561255</v>
      </c>
      <c r="D198" s="57">
        <f>IF(UI!$D$19="Less efficient is fine",-0.479 + 0.0553*(C198) + -0.000521*(C198)^2,IF(UI!$D$19="More efficient the better",0.099 + -0.00591*(C198) + 0.000429*(C198)^2,0.0238*(C198) + -0.238))</f>
        <v>0.4892235788</v>
      </c>
      <c r="E198" s="57">
        <v>0.3778047921316292</v>
      </c>
      <c r="F198" s="57">
        <f t="shared" si="3"/>
        <v>24.34629033</v>
      </c>
      <c r="G198" s="57">
        <f>IF(UI!$D$19="Less efficient is fine",-0.479 + 0.0553*(F198) + -0.000521*(F198)^2,IF(UI!$D$19="More efficient the better",0.099 + -0.00591*(F198) + 0.000429*(F198)^2,0.0238*(F198) + -0.238))</f>
        <v>0.3414417098</v>
      </c>
      <c r="H198" s="57">
        <v>0.6846392827628973</v>
      </c>
      <c r="I198" s="57">
        <f t="shared" si="4"/>
        <v>28.73206218</v>
      </c>
      <c r="J198" s="57">
        <f>IF(UI!$D$19="Less efficient is fine",-0.479 + 0.0553*(I198) + -0.000521*(I198)^2,IF(UI!$D$19="More efficient the better",0.099 + -0.00591*(I198) + 0.000429*(I198)^2,0.0238*(I198) + -0.238))</f>
        <v>0.4458230799</v>
      </c>
      <c r="K198" s="57">
        <v>0.13601307180353572</v>
      </c>
      <c r="L198" s="99">
        <f t="shared" si="5"/>
        <v>19.56468377</v>
      </c>
      <c r="M198" s="57">
        <f>IF(UI!$D$19="Less efficient is fine",-0.479 + 0.0553*(L198) + -0.000521*(L198)^2,IF(UI!$D$19="More efficient the better",0.099 + -0.00591*(L198) + 0.000429*(L198)^2,0.0238*(L198) + -0.238))</f>
        <v>0.2276394737</v>
      </c>
      <c r="N198" s="57">
        <v>0.9497347583905987</v>
      </c>
      <c r="O198" s="57">
        <f t="shared" si="6"/>
        <v>27.5375933</v>
      </c>
      <c r="P198" s="57">
        <f>IF(UI!$D$19="Less efficient is fine",-0.479 + 0.0553*(O198) + -0.000521*(O198)^2,IF(UI!$D$19="More efficient the better",0.099 + -0.00591*(O198) + 0.000429*(O198)^2,0.0238*(O198) + -0.238))</f>
        <v>0.4173947207</v>
      </c>
      <c r="Q198" s="57">
        <v>0.5115671351220789</v>
      </c>
      <c r="R198" s="57">
        <f t="shared" si="7"/>
        <v>17.22912911</v>
      </c>
      <c r="S198" s="57">
        <f>IF(UI!$D$19="Less efficient is fine",-0.479 + 0.0553*(R198) + -0.000521*(R198)^2,IF(UI!$D$19="More efficient the better",0.099 + -0.00591*(R198) + 0.000429*(R198)^2,0.0238*(R198) + -0.238))</f>
        <v>0.1720532728</v>
      </c>
      <c r="T198" s="57">
        <v>0.6768403556717033</v>
      </c>
      <c r="U198" s="57">
        <f t="shared" si="8"/>
        <v>22.659063</v>
      </c>
      <c r="V198" s="57">
        <f>IF(UI!$D$19="Less efficient is fine",-0.479 + 0.0553*(U198) + -0.000521*(U198)^2,IF(UI!$D$19="More efficient the better",0.099 + -0.00591*(U198) + 0.000429*(U198)^2,0.0238*(U198) + -0.238))</f>
        <v>0.3012856995</v>
      </c>
      <c r="W198" s="57">
        <v>0.3455448793176569</v>
      </c>
      <c r="X198" s="57">
        <f t="shared" si="9"/>
        <v>21.32527234</v>
      </c>
      <c r="Y198" s="57">
        <f>IF(UI!$D$19="Less efficient is fine",-0.479 + 0.0553*(X198) + -0.000521*(X198)^2,IF(UI!$D$19="More efficient the better",0.099 + -0.00591*(X198) + 0.000429*(X198)^2,0.0238*(X198) + -0.238))</f>
        <v>0.2695414817</v>
      </c>
      <c r="Z198" s="57">
        <v>0.9996695263775217</v>
      </c>
      <c r="AA198" s="57">
        <f t="shared" si="10"/>
        <v>28.77294519</v>
      </c>
      <c r="AB198" s="57">
        <f>IF(UI!$D$19="Less efficient is fine",-0.479 + 0.0553*(AA198) + -0.000521*(AA198)^2,IF(UI!$D$19="More efficient the better",0.099 + -0.00591*(AA198) + 0.000429*(AA198)^2,0.0238*(AA198) + -0.238))</f>
        <v>0.4467960956</v>
      </c>
      <c r="AC198" s="57">
        <v>0.16597480286938193</v>
      </c>
      <c r="AD198" s="57">
        <f t="shared" si="11"/>
        <v>26.72845204</v>
      </c>
      <c r="AE198" s="57">
        <f>IF(UI!$D$19="Less efficient is fine",-0.479 + 0.0553*(AD198) + -0.000521*(AD198)^2,IF(UI!$D$19="More efficient the better",0.099 + -0.00591*(AD198) + 0.000429*(AD198)^2,0.0238*(AD198) + -0.238))</f>
        <v>0.3981371585</v>
      </c>
      <c r="AF198" s="57">
        <v>0.43185795151537043</v>
      </c>
      <c r="AG198" s="57">
        <f t="shared" si="12"/>
        <v>28.25438132</v>
      </c>
      <c r="AH198" s="57">
        <f>IF(UI!$D$19="Less efficient is fine",-0.479 + 0.0553*(AG198) + -0.000521*(AG198)^2,IF(UI!$D$19="More efficient the better",0.099 + -0.00591*(AG198) + 0.000429*(AG198)^2,0.0238*(AG198) + -0.238))</f>
        <v>0.4344542755</v>
      </c>
      <c r="AI198" s="57">
        <v>0.840738540131556</v>
      </c>
      <c r="AJ198" s="57">
        <f t="shared" si="13"/>
        <v>24.85268308</v>
      </c>
      <c r="AK198" s="57">
        <f>IF(UI!$D$19="Less efficient is fine",-0.479 + 0.0553*(AJ198) + -0.000521*(AJ198)^2,IF(UI!$D$19="More efficient the better",0.099 + -0.00591*(AJ198) + 0.000429*(AJ198)^2,0.0238*(AJ198) + -0.238))</f>
        <v>0.3534938572</v>
      </c>
      <c r="AL198" s="57">
        <v>0.0588439830567391</v>
      </c>
      <c r="AM198" s="57">
        <f t="shared" si="14"/>
        <v>22.85764199</v>
      </c>
      <c r="AN198" s="57">
        <f>IF(UI!$D$19="Less efficient is fine",-0.479 + 0.0553*(AM198) + -0.000521*(AM198)^2,IF(UI!$D$19="More efficient the better",0.099 + -0.00591*(AM198) + 0.000429*(AM198)^2,0.0238*(AM198) + -0.238))</f>
        <v>0.3060118794</v>
      </c>
      <c r="AO198" s="57">
        <v>0.413888962710539</v>
      </c>
      <c r="AP198" s="57">
        <f t="shared" si="15"/>
        <v>21.72946906</v>
      </c>
      <c r="AQ198" s="57">
        <f>IF(UI!$D$19="Less efficient is fine",-0.479 + 0.0553*(AP198) + -0.000521*(AP198)^2,IF(UI!$D$19="More efficient the better",0.099 + -0.00591*(AP198) + 0.000429*(AP198)^2,0.0238*(AP198) + -0.238))</f>
        <v>0.2791613635</v>
      </c>
      <c r="AR198" s="57">
        <v>0.7575902234517656</v>
      </c>
      <c r="AS198" s="57">
        <f t="shared" si="16"/>
        <v>26.98176957</v>
      </c>
      <c r="AT198" s="57">
        <f>IF(UI!$D$19="Less efficient is fine",-0.479 + 0.0553*(AS198) + -0.000521*(AS198)^2,IF(UI!$D$19="More efficient the better",0.099 + -0.00591*(AS198) + 0.000429*(AS198)^2,0.0238*(AS198) + -0.238))</f>
        <v>0.4041661158</v>
      </c>
      <c r="AU198" s="57">
        <v>0.7906737358047446</v>
      </c>
      <c r="AV198" s="57">
        <f t="shared" si="17"/>
        <v>23.76862599</v>
      </c>
      <c r="AW198" s="57">
        <f>IF(UI!$D$19="Less efficient is fine",-0.479 + 0.0553*(AV198) + -0.000521*(AV198)^2,IF(UI!$D$19="More efficient the better",0.099 + -0.00591*(AV198) + 0.000429*(AV198)^2,0.0238*(AV198) + -0.238))</f>
        <v>0.3276932986</v>
      </c>
      <c r="AX198" s="57">
        <v>0.6021797110402327</v>
      </c>
      <c r="AY198" s="57">
        <f t="shared" si="18"/>
        <v>22.07727248</v>
      </c>
      <c r="AZ198" s="57">
        <f>IF(UI!$D$19="Less efficient is fine",-0.479 + 0.0553*(AY198) + -0.000521*(AY198)^2,IF(UI!$D$19="More efficient the better",0.099 + -0.00591*(AY198) + 0.000429*(AY198)^2,0.0238*(AY198) + -0.238))</f>
        <v>0.2874390849</v>
      </c>
      <c r="BA198" s="57">
        <v>0.5981988992827043</v>
      </c>
      <c r="BB198" s="57">
        <f t="shared" si="19"/>
        <v>17.59066033</v>
      </c>
      <c r="BC198" s="57">
        <f>IF(UI!$D$19="Less efficient is fine",-0.479 + 0.0553*(BB198) + -0.000521*(BB198)^2,IF(UI!$D$19="More efficient the better",0.099 + -0.00591*(BB198) + 0.000429*(BB198)^2,0.0238*(BB198) + -0.238))</f>
        <v>0.1806577158</v>
      </c>
      <c r="BD198" s="57">
        <v>0.7661992589053721</v>
      </c>
      <c r="BE198" s="57">
        <f t="shared" si="20"/>
        <v>20.66691262</v>
      </c>
      <c r="BF198" s="57">
        <f>IF(UI!$D$19="Less efficient is fine",-0.479 + 0.0553*(BE198) + -0.000521*(BE198)^2,IF(UI!$D$19="More efficient the better",0.099 + -0.00591*(BE198) + 0.000429*(BE198)^2,0.0238*(BE198) + -0.238))</f>
        <v>0.2538725205</v>
      </c>
      <c r="BG198" s="57">
        <v>0.9030131255637238</v>
      </c>
      <c r="BH198" s="57">
        <f t="shared" si="21"/>
        <v>27.78882692</v>
      </c>
      <c r="BI198" s="57">
        <f>IF(UI!$D$19="Less efficient is fine",-0.479 + 0.0553*(BH198) + -0.000521*(BH198)^2,IF(UI!$D$19="More efficient the better",0.099 + -0.00591*(BH198) + 0.000429*(BH198)^2,0.0238*(BH198) + -0.238))</f>
        <v>0.4233740808</v>
      </c>
      <c r="BJ198" s="57">
        <v>0.2239525798361961</v>
      </c>
      <c r="BK198" s="57">
        <f t="shared" si="22"/>
        <v>15.67314293</v>
      </c>
      <c r="BL198" s="57">
        <f>IF(UI!$D$19="Less efficient is fine",-0.479 + 0.0553*(BK198) + -0.000521*(BK198)^2,IF(UI!$D$19="More efficient the better",0.099 + -0.00591*(BK198) + 0.000429*(BK198)^2,0.0238*(BK198) + -0.238))</f>
        <v>0.1350208016</v>
      </c>
      <c r="BM198" s="57">
        <v>0.34988440568203294</v>
      </c>
      <c r="BN198" s="57">
        <f t="shared" si="23"/>
        <v>27.60087019</v>
      </c>
      <c r="BO198" s="57">
        <f>IF(UI!$D$19="Less efficient is fine",-0.479 + 0.0553*(BN198) + -0.000521*(BN198)^2,IF(UI!$D$19="More efficient the better",0.099 + -0.00591*(BN198) + 0.000429*(BN198)^2,0.0238*(BN198) + -0.238))</f>
        <v>0.4189007106</v>
      </c>
      <c r="BP198" s="57">
        <v>0.6208977201987005</v>
      </c>
      <c r="BQ198" s="57">
        <f t="shared" si="24"/>
        <v>19.85713105</v>
      </c>
      <c r="BR198" s="57">
        <f>IF(UI!$D$19="Less efficient is fine",-0.479 + 0.0553*(BQ198) + -0.000521*(BQ198)^2,IF(UI!$D$19="More efficient the better",0.099 + -0.00591*(BQ198) + 0.000429*(BQ198)^2,0.0238*(BQ198) + -0.238))</f>
        <v>0.2345997189</v>
      </c>
      <c r="BS198" s="57">
        <v>0.43787986754506414</v>
      </c>
      <c r="BT198" s="57">
        <f t="shared" si="25"/>
        <v>23.33955089</v>
      </c>
      <c r="BU198" s="57">
        <f>IF(UI!$D$19="Less efficient is fine",-0.479 + 0.0553*(BT198) + -0.000521*(BT198)^2,IF(UI!$D$19="More efficient the better",0.099 + -0.00591*(BT198) + 0.000429*(BT198)^2,0.0238*(BT198) + -0.238))</f>
        <v>0.3174813111</v>
      </c>
      <c r="BV198" s="57">
        <v>0.2414492821255736</v>
      </c>
      <c r="BW198" s="57">
        <f t="shared" si="26"/>
        <v>16.0847271</v>
      </c>
      <c r="BX198" s="57">
        <f>IF(UI!$D$19="Less efficient is fine",-0.479 + 0.0553*(BW198) + -0.000521*(BW198)^2,IF(UI!$D$19="More efficient the better",0.099 + -0.00591*(BW198) + 0.000429*(BW198)^2,0.0238*(BW198) + -0.238))</f>
        <v>0.144816505</v>
      </c>
      <c r="BY198" s="57">
        <v>0.977278532677274</v>
      </c>
      <c r="BZ198" s="57">
        <f t="shared" si="27"/>
        <v>29.20060869</v>
      </c>
      <c r="CA198" s="57">
        <f>IF(UI!$D$19="Less efficient is fine",-0.479 + 0.0553*(BZ198) + -0.000521*(BZ198)^2,IF(UI!$D$19="More efficient the better",0.099 + -0.00591*(BZ198) + 0.000429*(BZ198)^2,0.0238*(BZ198) + -0.238))</f>
        <v>0.4569744868</v>
      </c>
      <c r="CB198" s="57">
        <v>0.7403894146869395</v>
      </c>
      <c r="CC198" s="57">
        <f t="shared" si="28"/>
        <v>22.19261508</v>
      </c>
      <c r="CD198" s="57">
        <f>IF(UI!$D$19="Less efficient is fine",-0.479 + 0.0553*(CC198) + -0.000521*(CC198)^2,IF(UI!$D$19="More efficient the better",0.099 + -0.00591*(CC198) + 0.000429*(CC198)^2,0.0238*(CC198) + -0.238))</f>
        <v>0.2901842389</v>
      </c>
      <c r="CE198" s="57">
        <v>0.2162903967363763</v>
      </c>
      <c r="CF198" s="57">
        <f t="shared" si="29"/>
        <v>16.64427186</v>
      </c>
      <c r="CG198" s="57">
        <f>IF(UI!$D$19="Less efficient is fine",-0.479 + 0.0553*(CF198) + -0.000521*(CF198)^2,IF(UI!$D$19="More efficient the better",0.099 + -0.00591*(CF198) + 0.000429*(CF198)^2,0.0238*(CF198) + -0.238))</f>
        <v>0.1581336703</v>
      </c>
      <c r="CH198" s="57">
        <v>0.7446806531060349</v>
      </c>
      <c r="CI198" s="57">
        <f t="shared" si="30"/>
        <v>15.27343223</v>
      </c>
      <c r="CJ198" s="57">
        <f>IF(UI!$D$19="Less efficient is fine",-0.479 + 0.0553*(CI198) + -0.000521*(CI198)^2,IF(UI!$D$19="More efficient the better",0.099 + -0.00591*(CI198) + 0.000429*(CI198)^2,0.0238*(CI198) + -0.238))</f>
        <v>0.1255076872</v>
      </c>
      <c r="CK198" s="57">
        <v>0.739989654338371</v>
      </c>
      <c r="CL198" s="57">
        <f t="shared" si="31"/>
        <v>22.77791451</v>
      </c>
      <c r="CM198" s="57">
        <f>IF(UI!$D$19="Less efficient is fine",-0.479 + 0.0553*(CL198) + -0.000521*(CL198)^2,IF(UI!$D$19="More efficient the better",0.099 + -0.00591*(CL198) + 0.000429*(CL198)^2,0.0238*(CL198) + -0.238))</f>
        <v>0.3041143652</v>
      </c>
      <c r="CN198" s="57">
        <v>0.704514154912907</v>
      </c>
      <c r="CO198" s="57">
        <f t="shared" si="32"/>
        <v>23.06796898</v>
      </c>
      <c r="CP198" s="57">
        <f>IF(UI!$D$19="Less efficient is fine",-0.479 + 0.0553*(CO198) + -0.000521*(CO198)^2,IF(UI!$D$19="More efficient the better",0.099 + -0.00591*(CO198) + 0.000429*(CO198)^2,0.0238*(CO198) + -0.238))</f>
        <v>0.3110176617</v>
      </c>
      <c r="CQ198" s="57">
        <v>0.7307534723706638</v>
      </c>
      <c r="CR198" s="57">
        <f t="shared" si="33"/>
        <v>20.65732493</v>
      </c>
      <c r="CS198" s="57">
        <f>IF(UI!$D$19="Less efficient is fine",-0.479 + 0.0553*(CR198) + -0.000521*(CR198)^2,IF(UI!$D$19="More efficient the better",0.099 + -0.00591*(CR198) + 0.000429*(CR198)^2,0.0238*(CR198) + -0.238))</f>
        <v>0.2536443332</v>
      </c>
      <c r="CT198" s="57">
        <v>0.6846738162686816</v>
      </c>
      <c r="CU198" s="57">
        <f t="shared" si="34"/>
        <v>16.45524546</v>
      </c>
      <c r="CV198" s="57">
        <f>IF(UI!$D$19="Less efficient is fine",-0.479 + 0.0553*(CU198) + -0.000521*(CU198)^2,IF(UI!$D$19="More efficient the better",0.099 + -0.00591*(CU198) + 0.000429*(CU198)^2,0.0238*(CU198) + -0.238))</f>
        <v>0.1536348419</v>
      </c>
      <c r="CW198" s="57">
        <v>0.45771472843649796</v>
      </c>
      <c r="CX198" s="57">
        <f t="shared" si="35"/>
        <v>27.3055135</v>
      </c>
      <c r="CY198" s="57">
        <f>IF(UI!$D$19="Less efficient is fine",-0.479 + 0.0553*(CX198) + -0.000521*(CX198)^2,IF(UI!$D$19="More efficient the better",0.099 + -0.00591*(CX198) + 0.000429*(CX198)^2,0.0238*(CX198) + -0.238))</f>
        <v>0.4118712213</v>
      </c>
      <c r="CZ198" s="57">
        <v>0.48222056994636564</v>
      </c>
      <c r="DA198" s="57">
        <f t="shared" si="36"/>
        <v>30.41926839</v>
      </c>
      <c r="DB198" s="57">
        <f>IF(UI!$D$19="Less efficient is fine",-0.479 + 0.0553*(DA198) + -0.000521*(DA198)^2,IF(UI!$D$19="Efficient",0.099 + -0.00591*(DA198) + 0.000429*(DA198)^2,0.0238*(DA198) + -0.238))</f>
        <v>0.4859785876</v>
      </c>
      <c r="DC198" s="57">
        <v>0.5560192027182635</v>
      </c>
      <c r="DD198" s="57">
        <f t="shared" si="37"/>
        <v>19.83929417</v>
      </c>
      <c r="DE198" s="57">
        <f>IF(UI!$D$19="Less efficient is fine",-0.479 + 0.0553*(DD198) + -0.000521*(DD198)^2,IF(UI!$D$19="More efficient the better",0.099 + -0.00591*(DD198) + 0.000429*(DD198)^2,0.0238*(DD198) + -0.238))</f>
        <v>0.2341752013</v>
      </c>
      <c r="DF198" s="57">
        <v>0.8719414677248319</v>
      </c>
      <c r="DG198" s="57">
        <f t="shared" si="38"/>
        <v>25.74066136</v>
      </c>
      <c r="DH198" s="57">
        <f>IF(UI!$D$19="Less efficient is fine",-0.479 + 0.0553*(DG198) + -0.000521*(DG198)^2,IF(UI!$D$19="More efficient the better",0.099 + -0.00591*(DG198) + 0.000429*(DG198)^2,0.0238*(DG198) + -0.238))</f>
        <v>0.3746277403</v>
      </c>
      <c r="DI198" s="57">
        <v>0.15690430662415167</v>
      </c>
      <c r="DJ198" s="57">
        <f t="shared" si="39"/>
        <v>30.24074492</v>
      </c>
      <c r="DK198" s="57">
        <f>IF(UI!$D$19="Less efficient is fine",-0.479 + 0.0553*(DJ198) + -0.000521*(DJ198)^2,IF(UI!$D$19="More efficient the better",0.099 + -0.00591*(DJ198) + 0.000429*(DJ198)^2,0.0238*(DJ198) + -0.238))</f>
        <v>0.4817297292</v>
      </c>
      <c r="DL198" s="57">
        <v>0.810955969920855</v>
      </c>
      <c r="DM198" s="57">
        <f t="shared" si="40"/>
        <v>24.46600209</v>
      </c>
      <c r="DN198" s="57">
        <f>IF(UI!$D$19="Less efficient is fine",-0.479 + 0.0553*(DM198) + -0.000521*(DM198)^2,IF(UI!$D$19="More efficient the better",0.099 + -0.00591*(DM198) + 0.000429*(DM198)^2,0.0238*(DM198) + -0.238))</f>
        <v>0.3442908497</v>
      </c>
      <c r="DO198" s="57">
        <v>0.6519649646101466</v>
      </c>
      <c r="DP198" s="57">
        <f t="shared" si="41"/>
        <v>22.49122675</v>
      </c>
      <c r="DQ198" s="57">
        <f>IF(UI!$D$19="Less efficient is fine",-0.479 + 0.0553*(DP198) + -0.000521*(DP198)^2,IF(UI!$D$19="More efficient the better",0.099 + -0.00591*(DP198) + 0.000429*(DP198)^2,0.0238*(DP198) + -0.238))</f>
        <v>0.2972911966</v>
      </c>
      <c r="DR198" s="57">
        <v>0.1884697669478902</v>
      </c>
      <c r="DS198" s="57">
        <f t="shared" si="42"/>
        <v>26.14883906</v>
      </c>
      <c r="DT198" s="57">
        <f>IF(UI!$D$19="Less efficient is fine",-0.479 + 0.0553*(DS198) + -0.000521*(DS198)^2,IF(UI!$D$19="More efficient the better",0.099 + -0.00591*(DS198) + 0.000429*(DS198)^2,0.0238*(DS198) + -0.238))</f>
        <v>0.3843423695</v>
      </c>
      <c r="DU198" s="57">
        <v>0.45415992350355416</v>
      </c>
      <c r="DV198" s="57">
        <f t="shared" si="43"/>
        <v>26.42958723</v>
      </c>
      <c r="DW198" s="57">
        <f>IF(UI!$D$19="Less efficient is fine",-0.479 + 0.0553*(DV198) + -0.000521*(DV198)^2,IF(UI!$D$19="More efficient the better",0.099 + -0.00591*(DV198) + 0.000429*(DV198)^2,0.0238*(DV198) + -0.238))</f>
        <v>0.3910241761</v>
      </c>
      <c r="DX198" s="57">
        <v>0.8189605974690245</v>
      </c>
      <c r="DY198" s="99">
        <f t="shared" si="44"/>
        <v>29.38865263</v>
      </c>
      <c r="DZ198" s="57">
        <f>IF(UI!$D$19="Less efficient is fine",-0.479 + 0.0553*(DY198) + -0.000521*(DY198)^2,IF(UI!$D$19="More efficient the better",0.099 + -0.00591*(DY198) + 0.000429*(DY198)^2,0.0238*(DY198) + -0.238))</f>
        <v>0.4614499326</v>
      </c>
      <c r="EA198" s="57">
        <v>0.18960181989532066</v>
      </c>
      <c r="EB198" s="99">
        <f t="shared" si="45"/>
        <v>25.07897564</v>
      </c>
      <c r="EC198" s="57">
        <f>IF(UI!$D$19="Less efficient is fine",-0.479 + 0.0553*(EB198) + -0.000521*(EB198)^2,IF(UI!$D$19="More efficient the better",0.099 + -0.00591*(EB198) + 0.000429*(EB198)^2,0.0238*(EB198) + -0.238))</f>
        <v>0.3588796202</v>
      </c>
      <c r="ED198" s="57">
        <v>0.8059344590888113</v>
      </c>
      <c r="EE198" s="99">
        <f t="shared" si="46"/>
        <v>23.92913378</v>
      </c>
      <c r="EF198" s="57">
        <f>IF(UI!$D$19="Less efficient is fine",-0.479 + 0.0553*(EE198) + -0.000521*(EE198)^2,IF(UI!$D$19="More efficient the better",0.099 + -0.00591*(EE198) + 0.000429*(EE198)^2,0.0238*(EE198) + -0.238))</f>
        <v>0.3315133841</v>
      </c>
      <c r="EG198" s="57">
        <v>0.9583502302627618</v>
      </c>
      <c r="EH198" s="99">
        <f t="shared" si="47"/>
        <v>23.43878179</v>
      </c>
      <c r="EI198" s="57">
        <f>IF(UI!$D$19="Less efficient is fine",-0.479 + 0.0553*(EH198) + -0.000521*(EH198)^2,IF(UI!$D$19="More efficient the better",0.099 + -0.00591*(EH198) + 0.000429*(EH198)^2,0.0238*(EH198) + -0.238))</f>
        <v>0.3198430065</v>
      </c>
      <c r="EJ198" s="57">
        <v>0.8773073435848577</v>
      </c>
      <c r="EK198" s="99">
        <f t="shared" si="48"/>
        <v>20.36827031</v>
      </c>
      <c r="EL198" s="57">
        <f>IF(UI!$D$19="Less efficient is fine",-0.479 + 0.0553*(EK198) + -0.000521*(EK198)^2,IF(UI!$D$19="More efficient the better",0.099 + -0.00591*(EK198) + 0.000429*(EK198)^2,0.0238*(EK198) + -0.238))</f>
        <v>0.2467648333</v>
      </c>
      <c r="EM198" s="57">
        <v>0.931648945055055</v>
      </c>
      <c r="EN198" s="99">
        <f t="shared" si="49"/>
        <v>20.60385964</v>
      </c>
      <c r="EO198" s="57">
        <f>IF(UI!$D$19="Less efficient is fine",-0.479 + 0.0553*(EN198) + -0.000521*(EN198)^2,IF(UI!$D$19="More efficient the better",0.099 + -0.00591*(EN198) + 0.000429*(EN198)^2,0.0238*(EN198) + -0.238))</f>
        <v>0.2523718595</v>
      </c>
      <c r="EP198" s="57">
        <v>0.7600191555240675</v>
      </c>
      <c r="EQ198" s="99">
        <f t="shared" si="50"/>
        <v>36.20569445</v>
      </c>
      <c r="ER198" s="57">
        <f>IF(UI!$D$19="Less efficient is fine",-0.479 + 0.0553*(EQ198) + -0.000521*(EQ198)^2,IF(UI!$D$19="More efficient the better",0.099 + -0.00591*(EQ198) + 0.000429*(EQ198)^2,0.0238*(EQ198) + -0.238))</f>
        <v>0.6236955279</v>
      </c>
      <c r="ES198" s="57">
        <v>0.9927044601341779</v>
      </c>
      <c r="ET198" s="99">
        <f t="shared" si="51"/>
        <v>21.33016741</v>
      </c>
      <c r="EU198" s="57">
        <f>IF(UI!$D$19="Less efficient is fine",-0.479 + 0.0553*(ET198) + -0.000521*(ET198)^2,IF(UI!$D$19="More efficient the better",0.099 + -0.00591*(ET198) + 0.000429*(ET198)^2,0.0238*(ET198) + -0.238))</f>
        <v>0.2696579843</v>
      </c>
      <c r="EV198" s="57">
        <v>0.9605043111397022</v>
      </c>
      <c r="EW198" s="99">
        <f t="shared" si="52"/>
        <v>22.30056402</v>
      </c>
      <c r="EX198" s="57">
        <f>IF(UI!$D$19="Less efficient is fine",-0.479 + 0.0553*(EW198) + -0.000521*(EW198)^2,IF(UI!$D$19="More efficient the better",0.099 + -0.00591*(EW198) + 0.000429*(EW198)^2,0.0238*(EW198) + -0.238))</f>
        <v>0.2927534237</v>
      </c>
      <c r="EY198" s="57">
        <v>0.5040576651368796</v>
      </c>
      <c r="EZ198" s="99">
        <f t="shared" si="53"/>
        <v>10.51829669</v>
      </c>
      <c r="FA198" s="57">
        <f>IF(UI!$D$19="Less efficient is fine",-0.479 + 0.0553*(EZ198) + -0.000521*(EZ198)^2,IF(UI!$D$19="More efficient the better",0.099 + -0.00591*(EZ198) + 0.000429*(EZ198)^2,0.0238*(EZ198) + -0.238))</f>
        <v>0.01233546121</v>
      </c>
      <c r="FB198" s="57">
        <v>0.4607667785825752</v>
      </c>
      <c r="FC198" s="99">
        <f t="shared" si="54"/>
        <v>11.43994809</v>
      </c>
      <c r="FD198" s="57">
        <f>IF(UI!$D$19="Less efficient is fine",-0.479 + 0.0553*(FC198) + -0.000521*(FC198)^2,IF(UI!$D$19="More efficient the better",0.099 + -0.00591*(FC198) + 0.000429*(FC198)^2,0.0238*(FC198) + -0.238))</f>
        <v>0.03427076456</v>
      </c>
      <c r="FE198" s="57">
        <v>0.7067268962606649</v>
      </c>
      <c r="FF198" s="57">
        <f t="shared" si="55"/>
        <v>34.98215084</v>
      </c>
      <c r="FG198" s="57">
        <f>IF(UI!$D$19="Less efficient is fine",-0.479 + 0.0553*(FF198) + -0.000521*(FF198)^2,IF(UI!$D$19="More efficient the better",0.099 + -0.00591*(FF198) + 0.000429*(FF198)^2,0.0238*(FF198) + -0.238))</f>
        <v>0.5945751901</v>
      </c>
    </row>
    <row r="199" ht="15.75" customHeight="1">
      <c r="A199" s="57">
        <f t="shared" si="1"/>
        <v>0.8457817902</v>
      </c>
      <c r="B199" s="57">
        <v>0.1932458062476068</v>
      </c>
      <c r="C199" s="57">
        <f t="shared" si="2"/>
        <v>31.41926473</v>
      </c>
      <c r="D199" s="57">
        <f>IF(UI!$D$19="Less efficient is fine",-0.479 + 0.0553*(C199) + -0.000521*(C199)^2,IF(UI!$D$19="More efficient the better",0.099 + -0.00591*(C199) + 0.000429*(C199)^2,0.0238*(C199) + -0.238))</f>
        <v>0.5097785005</v>
      </c>
      <c r="E199" s="57">
        <v>0.07014128461015934</v>
      </c>
      <c r="F199" s="57">
        <f t="shared" si="3"/>
        <v>21.87271574</v>
      </c>
      <c r="G199" s="57">
        <f>IF(UI!$D$19="Less efficient is fine",-0.479 + 0.0553*(F199) + -0.000521*(F199)^2,IF(UI!$D$19="More efficient the better",0.099 + -0.00591*(F199) + 0.000429*(F199)^2,0.0238*(F199) + -0.238))</f>
        <v>0.2825706345</v>
      </c>
      <c r="H199" s="57">
        <v>0.7377469844464062</v>
      </c>
      <c r="I199" s="57">
        <f t="shared" si="4"/>
        <v>29.37222661</v>
      </c>
      <c r="J199" s="57">
        <f>IF(UI!$D$19="Less efficient is fine",-0.479 + 0.0553*(I199) + -0.000521*(I199)^2,IF(UI!$D$19="More efficient the better",0.099 + -0.00591*(I199) + 0.000429*(I199)^2,0.0238*(I199) + -0.238))</f>
        <v>0.4610589933</v>
      </c>
      <c r="K199" s="57">
        <v>0.23593530207793156</v>
      </c>
      <c r="L199" s="99">
        <f t="shared" si="5"/>
        <v>20.06078515</v>
      </c>
      <c r="M199" s="57">
        <f>IF(UI!$D$19="Less efficient is fine",-0.479 + 0.0553*(L199) + -0.000521*(L199)^2,IF(UI!$D$19="More efficient the better",0.099 + -0.00591*(L199) + 0.000429*(L199)^2,0.0238*(L199) + -0.238))</f>
        <v>0.2394466866</v>
      </c>
      <c r="N199" s="57">
        <v>0.6801125397713951</v>
      </c>
      <c r="O199" s="57">
        <f t="shared" si="6"/>
        <v>22.26540446</v>
      </c>
      <c r="P199" s="57">
        <f>IF(UI!$D$19="Less efficient is fine",-0.479 + 0.0553*(O199) + -0.000521*(O199)^2,IF(UI!$D$19="More efficient the better",0.099 + -0.00591*(O199) + 0.000429*(O199)^2,0.0238*(O199) + -0.238))</f>
        <v>0.2919166261</v>
      </c>
      <c r="Q199" s="57">
        <v>0.1387021361798083</v>
      </c>
      <c r="R199" s="57">
        <f t="shared" si="7"/>
        <v>20.84342137</v>
      </c>
      <c r="S199" s="57">
        <f>IF(UI!$D$19="Less efficient is fine",-0.479 + 0.0553*(R199) + -0.000521*(R199)^2,IF(UI!$D$19="More efficient the better",0.099 + -0.00591*(R199) + 0.000429*(R199)^2,0.0238*(R199) + -0.238))</f>
        <v>0.2580734285</v>
      </c>
      <c r="T199" s="57">
        <v>0.9284198999471317</v>
      </c>
      <c r="U199" s="57">
        <f t="shared" si="8"/>
        <v>27.60379402</v>
      </c>
      <c r="V199" s="57">
        <f>IF(UI!$D$19="Less efficient is fine",-0.479 + 0.0553*(U199) + -0.000521*(U199)^2,IF(UI!$D$19="More efficient the better",0.099 + -0.00591*(U199) + 0.000429*(U199)^2,0.0238*(U199) + -0.238))</f>
        <v>0.4189702977</v>
      </c>
      <c r="W199" s="57">
        <v>0.54526279213519</v>
      </c>
      <c r="X199" s="57">
        <f t="shared" si="9"/>
        <v>17.05384169</v>
      </c>
      <c r="Y199" s="57">
        <f>IF(UI!$D$19="Less efficient is fine",-0.479 + 0.0553*(X199) + -0.000521*(X199)^2,IF(UI!$D$19="More efficient the better",0.099 + -0.00591*(X199) + 0.000429*(X199)^2,0.0238*(X199) + -0.238))</f>
        <v>0.1678814321</v>
      </c>
      <c r="Z199" s="57">
        <v>0.7728100300785278</v>
      </c>
      <c r="AA199" s="57">
        <f t="shared" si="10"/>
        <v>23.04671223</v>
      </c>
      <c r="AB199" s="57">
        <f>IF(UI!$D$19="Less efficient is fine",-0.479 + 0.0553*(AA199) + -0.000521*(AA199)^2,IF(UI!$D$19="More efficient the better",0.099 + -0.00591*(AA199) + 0.000429*(AA199)^2,0.0238*(AA199) + -0.238))</f>
        <v>0.310511751</v>
      </c>
      <c r="AC199" s="57">
        <v>0.7576346532575411</v>
      </c>
      <c r="AD199" s="57">
        <f t="shared" si="11"/>
        <v>24.61898298</v>
      </c>
      <c r="AE199" s="57">
        <f>IF(UI!$D$19="Less efficient is fine",-0.479 + 0.0553*(AD199) + -0.000521*(AD199)^2,IF(UI!$D$19="More efficient the better",0.099 + -0.00591*(AD199) + 0.000429*(AD199)^2,0.0238*(AD199) + -0.238))</f>
        <v>0.3479317948</v>
      </c>
      <c r="AF199" s="57">
        <v>0.8756605122712536</v>
      </c>
      <c r="AG199" s="57">
        <f t="shared" si="12"/>
        <v>24.19902819</v>
      </c>
      <c r="AH199" s="57">
        <f>IF(UI!$D$19="Less efficient is fine",-0.479 + 0.0553*(AG199) + -0.000521*(AG199)^2,IF(UI!$D$19="More efficient the better",0.099 + -0.00591*(AG199) + 0.000429*(AG199)^2,0.0238*(AG199) + -0.238))</f>
        <v>0.3379368709</v>
      </c>
      <c r="AI199" s="57">
        <v>0.7093849053277269</v>
      </c>
      <c r="AJ199" s="57">
        <f t="shared" si="13"/>
        <v>23.39764066</v>
      </c>
      <c r="AK199" s="57">
        <f>IF(UI!$D$19="Less efficient is fine",-0.479 + 0.0553*(AJ199) + -0.000521*(AJ199)^2,IF(UI!$D$19="More efficient the better",0.099 + -0.00591*(AJ199) + 0.000429*(AJ199)^2,0.0238*(AJ199) + -0.238))</f>
        <v>0.3188638476</v>
      </c>
      <c r="AL199" s="57">
        <v>0.012487137259290737</v>
      </c>
      <c r="AM199" s="57">
        <f t="shared" si="14"/>
        <v>22.39508128</v>
      </c>
      <c r="AN199" s="57">
        <f>IF(UI!$D$19="Less efficient is fine",-0.479 + 0.0553*(AM199) + -0.000521*(AM199)^2,IF(UI!$D$19="More efficient the better",0.099 + -0.00591*(AM199) + 0.000429*(AM199)^2,0.0238*(AM199) + -0.238))</f>
        <v>0.2950029344</v>
      </c>
      <c r="AO199" s="57">
        <v>0.27261551682995067</v>
      </c>
      <c r="AP199" s="57">
        <f t="shared" si="15"/>
        <v>21.21519284</v>
      </c>
      <c r="AQ199" s="57">
        <f>IF(UI!$D$19="Less efficient is fine",-0.479 + 0.0553*(AP199) + -0.000521*(AP199)^2,IF(UI!$D$19="More efficient the better",0.099 + -0.00591*(AP199) + 0.000429*(AP199)^2,0.0238*(AP199) + -0.238))</f>
        <v>0.2669215895</v>
      </c>
      <c r="AR199" s="57">
        <v>0.04737683401138648</v>
      </c>
      <c r="AS199" s="57">
        <f t="shared" si="16"/>
        <v>26.69301461</v>
      </c>
      <c r="AT199" s="57">
        <f>IF(UI!$D$19="Less efficient is fine",-0.479 + 0.0553*(AS199) + -0.000521*(AS199)^2,IF(UI!$D$19="More efficient the better",0.099 + -0.00591*(AS199) + 0.000429*(AS199)^2,0.0238*(AS199) + -0.238))</f>
        <v>0.3972937476</v>
      </c>
      <c r="AU199" s="57">
        <v>0.5351228405238019</v>
      </c>
      <c r="AV199" s="57">
        <f t="shared" si="17"/>
        <v>20.71373525</v>
      </c>
      <c r="AW199" s="57">
        <f>IF(UI!$D$19="Less efficient is fine",-0.479 + 0.0553*(AV199) + -0.000521*(AV199)^2,IF(UI!$D$19="More efficient the better",0.099 + -0.00591*(AV199) + 0.000429*(AV199)^2,0.0238*(AV199) + -0.238))</f>
        <v>0.2549868989</v>
      </c>
      <c r="AX199" s="57">
        <v>0.8555005835312621</v>
      </c>
      <c r="AY199" s="57">
        <f t="shared" si="18"/>
        <v>26.01973198</v>
      </c>
      <c r="AZ199" s="57">
        <f>IF(UI!$D$19="Less efficient is fine",-0.479 + 0.0553*(AY199) + -0.000521*(AY199)^2,IF(UI!$D$19="More efficient the better",0.099 + -0.00591*(AY199) + 0.000429*(AY199)^2,0.0238*(AY199) + -0.238))</f>
        <v>0.3812696212</v>
      </c>
      <c r="BA199" s="57">
        <v>0.4782546218693148</v>
      </c>
      <c r="BB199" s="57">
        <f t="shared" si="19"/>
        <v>21.91205162</v>
      </c>
      <c r="BC199" s="57">
        <f>IF(UI!$D$19="Less efficient is fine",-0.479 + 0.0553*(BB199) + -0.000521*(BB199)^2,IF(UI!$D$19="More efficient the better",0.099 + -0.00591*(BB199) + 0.000429*(BB199)^2,0.0238*(BB199) + -0.238))</f>
        <v>0.2835068286</v>
      </c>
      <c r="BD199" s="57">
        <v>0.057221727565800795</v>
      </c>
      <c r="BE199" s="57">
        <f t="shared" si="20"/>
        <v>19.69147462</v>
      </c>
      <c r="BF199" s="57">
        <f>IF(UI!$D$19="Less efficient is fine",-0.479 + 0.0553*(BE199) + -0.000521*(BE199)^2,IF(UI!$D$19="More efficient the better",0.099 + -0.00591*(BE199) + 0.000429*(BE199)^2,0.0238*(BE199) + -0.238))</f>
        <v>0.2306570959</v>
      </c>
      <c r="BG199" s="57">
        <v>0.26308752608010955</v>
      </c>
      <c r="BH199" s="57">
        <f t="shared" si="21"/>
        <v>26.62689624</v>
      </c>
      <c r="BI199" s="57">
        <f>IF(UI!$D$19="Less efficient is fine",-0.479 + 0.0553*(BH199) + -0.000521*(BH199)^2,IF(UI!$D$19="More efficient the better",0.099 + -0.00591*(BH199) + 0.000429*(BH199)^2,0.0238*(BH199) + -0.238))</f>
        <v>0.3957201304</v>
      </c>
      <c r="BJ199" s="57">
        <v>0.07740647885029817</v>
      </c>
      <c r="BK199" s="57">
        <f t="shared" si="22"/>
        <v>14.98365695</v>
      </c>
      <c r="BL199" s="57">
        <f>IF(UI!$D$19="Less efficient is fine",-0.479 + 0.0553*(BK199) + -0.000521*(BK199)^2,IF(UI!$D$19="More efficient the better",0.099 + -0.00591*(BK199) + 0.000429*(BK199)^2,0.0238*(BK199) + -0.238))</f>
        <v>0.1186110353</v>
      </c>
      <c r="BM199" s="57">
        <v>0.879837246042794</v>
      </c>
      <c r="BN199" s="57">
        <f t="shared" si="23"/>
        <v>27.86232753</v>
      </c>
      <c r="BO199" s="57">
        <f>IF(UI!$D$19="Less efficient is fine",-0.479 + 0.0553*(BN199) + -0.000521*(BN199)^2,IF(UI!$D$19="More efficient the better",0.099 + -0.00591*(BN199) + 0.000429*(BN199)^2,0.0238*(BN199) + -0.238))</f>
        <v>0.4251233952</v>
      </c>
      <c r="BP199" s="57">
        <v>0.26226715924986</v>
      </c>
      <c r="BQ199" s="57">
        <f t="shared" si="24"/>
        <v>23.25911337</v>
      </c>
      <c r="BR199" s="57">
        <f>IF(UI!$D$19="Less efficient is fine",-0.479 + 0.0553*(BQ199) + -0.000521*(BQ199)^2,IF(UI!$D$19="More efficient the better",0.099 + -0.00591*(BQ199) + 0.000429*(BQ199)^2,0.0238*(BQ199) + -0.238))</f>
        <v>0.3155668982</v>
      </c>
      <c r="BS199" s="57">
        <v>0.41486409241809297</v>
      </c>
      <c r="BT199" s="57">
        <f t="shared" si="25"/>
        <v>23.27723542</v>
      </c>
      <c r="BU199" s="57">
        <f>IF(UI!$D$19="Less efficient is fine",-0.479 + 0.0553*(BT199) + -0.000521*(BT199)^2,IF(UI!$D$19="More efficient the better",0.099 + -0.00591*(BT199) + 0.000429*(BT199)^2,0.0238*(BT199) + -0.238))</f>
        <v>0.315998203</v>
      </c>
      <c r="BV199" s="57">
        <v>0.4467325269694381</v>
      </c>
      <c r="BW199" s="57">
        <f t="shared" si="26"/>
        <v>16.83569841</v>
      </c>
      <c r="BX199" s="57">
        <f>IF(UI!$D$19="Less efficient is fine",-0.479 + 0.0553*(BW199) + -0.000521*(BW199)^2,IF(UI!$D$19="More efficient the better",0.099 + -0.00591*(BW199) + 0.000429*(BW199)^2,0.0238*(BW199) + -0.238))</f>
        <v>0.1626896222</v>
      </c>
      <c r="BY199" s="57">
        <v>0.2444660519612184</v>
      </c>
      <c r="BZ199" s="57">
        <f t="shared" si="27"/>
        <v>27.748092</v>
      </c>
      <c r="CA199" s="57">
        <f>IF(UI!$D$19="Less efficient is fine",-0.479 + 0.0553*(BZ199) + -0.000521*(BZ199)^2,IF(UI!$D$19="More efficient the better",0.099 + -0.00591*(BZ199) + 0.000429*(BZ199)^2,0.0238*(BZ199) + -0.238))</f>
        <v>0.4224045897</v>
      </c>
      <c r="CB199" s="57">
        <v>0.2056974852245902</v>
      </c>
      <c r="CC199" s="57">
        <f t="shared" si="28"/>
        <v>24.24490276</v>
      </c>
      <c r="CD199" s="57">
        <f>IF(UI!$D$19="Less efficient is fine",-0.479 + 0.0553*(CC199) + -0.000521*(CC199)^2,IF(UI!$D$19="More efficient the better",0.099 + -0.00591*(CC199) + 0.000429*(CC199)^2,0.0238*(CC199) + -0.238))</f>
        <v>0.3390286856</v>
      </c>
      <c r="CE199" s="57">
        <v>0.5194739838834068</v>
      </c>
      <c r="CF199" s="57">
        <f t="shared" si="29"/>
        <v>13.51570926</v>
      </c>
      <c r="CG199" s="57">
        <f>IF(UI!$D$19="Less efficient is fine",-0.479 + 0.0553*(CF199) + -0.000521*(CF199)^2,IF(UI!$D$19="More efficient the better",0.099 + -0.00591*(CF199) + 0.000429*(CF199)^2,0.0238*(CF199) + -0.238))</f>
        <v>0.08367388037</v>
      </c>
      <c r="CH199" s="57">
        <v>0.7578699034462962</v>
      </c>
      <c r="CI199" s="57">
        <f t="shared" si="30"/>
        <v>15.39713313</v>
      </c>
      <c r="CJ199" s="57">
        <f>IF(UI!$D$19="Less efficient is fine",-0.479 + 0.0553*(CI199) + -0.000521*(CI199)^2,IF(UI!$D$19="More efficient the better",0.099 + -0.00591*(CI199) + 0.000429*(CI199)^2,0.0238*(CI199) + -0.238))</f>
        <v>0.1284517684</v>
      </c>
      <c r="CK199" s="57">
        <v>0.8960207151577813</v>
      </c>
      <c r="CL199" s="57">
        <f t="shared" si="31"/>
        <v>25.8005179</v>
      </c>
      <c r="CM199" s="57">
        <f>IF(UI!$D$19="Less efficient is fine",-0.479 + 0.0553*(CL199) + -0.000521*(CL199)^2,IF(UI!$D$19="More efficient the better",0.099 + -0.00591*(CL199) + 0.000429*(CL199)^2,0.0238*(CL199) + -0.238))</f>
        <v>0.3760523261</v>
      </c>
      <c r="CN199" s="57">
        <v>0.8574817902812015</v>
      </c>
      <c r="CO199" s="57">
        <f t="shared" si="32"/>
        <v>25.79678175</v>
      </c>
      <c r="CP199" s="57">
        <f>IF(UI!$D$19="Less efficient is fine",-0.479 + 0.0553*(CO199) + -0.000521*(CO199)^2,IF(UI!$D$19="More efficient the better",0.099 + -0.00591*(CO199) + 0.000429*(CO199)^2,0.0238*(CO199) + -0.238))</f>
        <v>0.3759634057</v>
      </c>
      <c r="CQ199" s="57">
        <v>0.7039862765322373</v>
      </c>
      <c r="CR199" s="57">
        <f t="shared" si="33"/>
        <v>20.25245477</v>
      </c>
      <c r="CS199" s="57">
        <f>IF(UI!$D$19="Less efficient is fine",-0.479 + 0.0553*(CR199) + -0.000521*(CR199)^2,IF(UI!$D$19="More efficient the better",0.099 + -0.00591*(CR199) + 0.000429*(CR199)^2,0.0238*(CR199) + -0.238))</f>
        <v>0.2440084236</v>
      </c>
      <c r="CT199" s="57">
        <v>0.23737438386110354</v>
      </c>
      <c r="CU199" s="57">
        <f t="shared" si="34"/>
        <v>18.72255038</v>
      </c>
      <c r="CV199" s="57">
        <f>IF(UI!$D$19="Less efficient is fine",-0.479 + 0.0553*(CU199) + -0.000521*(CU199)^2,IF(UI!$D$19="More efficient the better",0.099 + -0.00591*(CU199) + 0.000429*(CU199)^2,0.0238*(CU199) + -0.238))</f>
        <v>0.207596699</v>
      </c>
      <c r="CW199" s="57">
        <v>0.30328138281438144</v>
      </c>
      <c r="CX199" s="57">
        <f t="shared" si="35"/>
        <v>26.50469628</v>
      </c>
      <c r="CY199" s="57">
        <f>IF(UI!$D$19="Less efficient is fine",-0.479 + 0.0553*(CX199) + -0.000521*(CX199)^2,IF(UI!$D$19="More efficient the better",0.099 + -0.00591*(CX199) + 0.000429*(CX199)^2,0.0238*(CX199) + -0.238))</f>
        <v>0.3928117714</v>
      </c>
      <c r="CZ199" s="57">
        <v>0.06854772701710288</v>
      </c>
      <c r="DA199" s="57">
        <f t="shared" si="36"/>
        <v>27.66618815</v>
      </c>
      <c r="DB199" s="57">
        <f>IF(UI!$D$19="Less efficient is fine",-0.479 + 0.0553*(DA199) + -0.000521*(DA199)^2,IF(UI!$D$19="Efficient",0.099 + -0.00591*(DA199) + 0.000429*(DA199)^2,0.0238*(DA199) + -0.238))</f>
        <v>0.4204552779</v>
      </c>
      <c r="DC199" s="57">
        <v>0.9760984703091277</v>
      </c>
      <c r="DD199" s="57">
        <f t="shared" si="37"/>
        <v>26.10652979</v>
      </c>
      <c r="DE199" s="57">
        <f>IF(UI!$D$19="Less efficient is fine",-0.479 + 0.0553*(DD199) + -0.000521*(DD199)^2,IF(UI!$D$19="More efficient the better",0.099 + -0.00591*(DD199) + 0.000429*(DD199)^2,0.0238*(DD199) + -0.238))</f>
        <v>0.3833354089</v>
      </c>
      <c r="DF199" s="57">
        <v>0.8876603617325127</v>
      </c>
      <c r="DG199" s="57">
        <f t="shared" si="38"/>
        <v>26.07401158</v>
      </c>
      <c r="DH199" s="57">
        <f>IF(UI!$D$19="Less efficient is fine",-0.479 + 0.0553*(DG199) + -0.000521*(DG199)^2,IF(UI!$D$19="More efficient the better",0.099 + -0.00591*(DG199) + 0.000429*(DG199)^2,0.0238*(DG199) + -0.238))</f>
        <v>0.3825614757</v>
      </c>
      <c r="DI199" s="57">
        <v>0.12395057040634427</v>
      </c>
      <c r="DJ199" s="57">
        <f t="shared" si="39"/>
        <v>29.99158687</v>
      </c>
      <c r="DK199" s="57">
        <f>IF(UI!$D$19="Less efficient is fine",-0.479 + 0.0553*(DJ199) + -0.000521*(DJ199)^2,IF(UI!$D$19="More efficient the better",0.099 + -0.00591*(DJ199) + 0.000429*(DJ199)^2,0.0238*(DJ199) + -0.238))</f>
        <v>0.4757997675</v>
      </c>
      <c r="DL199" s="57">
        <v>0.938024527294185</v>
      </c>
      <c r="DM199" s="57">
        <f t="shared" si="40"/>
        <v>26.8313999</v>
      </c>
      <c r="DN199" s="57">
        <f>IF(UI!$D$19="Less efficient is fine",-0.479 + 0.0553*(DM199) + -0.000521*(DM199)^2,IF(UI!$D$19="More efficient the better",0.099 + -0.00591*(DM199) + 0.000429*(DM199)^2,0.0238*(DM199) + -0.238))</f>
        <v>0.4005873177</v>
      </c>
      <c r="DO199" s="57">
        <v>0.45233882740622433</v>
      </c>
      <c r="DP199" s="57">
        <f t="shared" si="41"/>
        <v>26.85343633</v>
      </c>
      <c r="DQ199" s="57">
        <f>IF(UI!$D$19="Less efficient is fine",-0.479 + 0.0553*(DP199) + -0.000521*(DP199)^2,IF(UI!$D$19="More efficient the better",0.099 + -0.00591*(DP199) + 0.000429*(DP199)^2,0.0238*(DP199) + -0.238))</f>
        <v>0.4011117847</v>
      </c>
      <c r="DR199" s="57">
        <v>0.5301665381169017</v>
      </c>
      <c r="DS199" s="57">
        <f t="shared" si="42"/>
        <v>21.48985061</v>
      </c>
      <c r="DT199" s="57">
        <f>IF(UI!$D$19="Less efficient is fine",-0.479 + 0.0553*(DS199) + -0.000521*(DS199)^2,IF(UI!$D$19="More efficient the better",0.099 + -0.00591*(DS199) + 0.000429*(DS199)^2,0.0238*(DS199) + -0.238))</f>
        <v>0.2734584445</v>
      </c>
      <c r="DU199" s="57">
        <v>0.39019799560311996</v>
      </c>
      <c r="DV199" s="57">
        <f t="shared" si="43"/>
        <v>26.32510037</v>
      </c>
      <c r="DW199" s="57">
        <f>IF(UI!$D$19="Less efficient is fine",-0.479 + 0.0553*(DV199) + -0.000521*(DV199)^2,IF(UI!$D$19="More efficient the better",0.099 + -0.00591*(DV199) + 0.000429*(DV199)^2,0.0238*(DV199) + -0.238))</f>
        <v>0.3885373887</v>
      </c>
      <c r="DX199" s="57">
        <v>0.39485942920383577</v>
      </c>
      <c r="DY199" s="99">
        <f t="shared" si="44"/>
        <v>31.44330637</v>
      </c>
      <c r="DZ199" s="57">
        <f>IF(UI!$D$19="Less efficient is fine",-0.479 + 0.0553*(DY199) + -0.000521*(DY199)^2,IF(UI!$D$19="More efficient the better",0.099 + -0.00591*(DY199) + 0.000429*(DY199)^2,0.0238*(DY199) + -0.238))</f>
        <v>0.5103506915</v>
      </c>
      <c r="EA199" s="57">
        <v>0.0957077142591265</v>
      </c>
      <c r="EB199" s="99">
        <f t="shared" si="45"/>
        <v>24.18755245</v>
      </c>
      <c r="EC199" s="57">
        <f>IF(UI!$D$19="Less efficient is fine",-0.479 + 0.0553*(EB199) + -0.000521*(EB199)^2,IF(UI!$D$19="More efficient the better",0.099 + -0.00591*(EB199) + 0.000429*(EB199)^2,0.0238*(EB199) + -0.238))</f>
        <v>0.3376637483</v>
      </c>
      <c r="ED199" s="57">
        <v>0.7048632405753764</v>
      </c>
      <c r="EE199" s="99">
        <f t="shared" si="46"/>
        <v>22.7465513</v>
      </c>
      <c r="EF199" s="57">
        <f>IF(UI!$D$19="Less efficient is fine",-0.479 + 0.0553*(EE199) + -0.000521*(EE199)^2,IF(UI!$D$19="More efficient the better",0.099 + -0.00591*(EE199) + 0.000429*(EE199)^2,0.0238*(EE199) + -0.238))</f>
        <v>0.303367921</v>
      </c>
      <c r="EG199" s="57">
        <v>0.2580881434247838</v>
      </c>
      <c r="EH199" s="99">
        <f t="shared" si="47"/>
        <v>21.51458933</v>
      </c>
      <c r="EI199" s="57">
        <f>IF(UI!$D$19="Less efficient is fine",-0.479 + 0.0553*(EH199) + -0.000521*(EH199)^2,IF(UI!$D$19="More efficient the better",0.099 + -0.00591*(EH199) + 0.000429*(EH199)^2,0.0238*(EH199) + -0.238))</f>
        <v>0.2740472261</v>
      </c>
      <c r="EJ199" s="57">
        <v>0.5107024762013388</v>
      </c>
      <c r="EK199" s="99">
        <f t="shared" si="48"/>
        <v>16.74744984</v>
      </c>
      <c r="EL199" s="57">
        <f>IF(UI!$D$19="Less efficient is fine",-0.479 + 0.0553*(EK199) + -0.000521*(EK199)^2,IF(UI!$D$19="More efficient the better",0.099 + -0.00591*(EK199) + 0.000429*(EK199)^2,0.0238*(EK199) + -0.238))</f>
        <v>0.1605893062</v>
      </c>
      <c r="EM199" s="57">
        <v>0.44480850262110494</v>
      </c>
      <c r="EN199" s="99">
        <f t="shared" si="49"/>
        <v>20.88639021</v>
      </c>
      <c r="EO199" s="57">
        <f>IF(UI!$D$19="Less efficient is fine",-0.479 + 0.0553*(EN199) + -0.000521*(EN199)^2,IF(UI!$D$19="More efficient the better",0.099 + -0.00591*(EN199) + 0.000429*(EN199)^2,0.0238*(EN199) + -0.238))</f>
        <v>0.259096087</v>
      </c>
      <c r="EP199" s="57">
        <v>0.361350450242781</v>
      </c>
      <c r="EQ199" s="99">
        <f t="shared" si="50"/>
        <v>36.47659528</v>
      </c>
      <c r="ER199" s="57">
        <f>IF(UI!$D$19="Less efficient is fine",-0.479 + 0.0553*(EQ199) + -0.000521*(EQ199)^2,IF(UI!$D$19="More efficient the better",0.099 + -0.00591*(EQ199) + 0.000429*(EQ199)^2,0.0238*(EQ199) + -0.238))</f>
        <v>0.6301429676</v>
      </c>
      <c r="ES199" s="57">
        <v>0.05374836622138768</v>
      </c>
      <c r="ET199" s="99">
        <f t="shared" si="51"/>
        <v>19.49180041</v>
      </c>
      <c r="EU199" s="57">
        <f>IF(UI!$D$19="Less efficient is fine",-0.479 + 0.0553*(ET199) + -0.000521*(ET199)^2,IF(UI!$D$19="More efficient the better",0.099 + -0.00591*(ET199) + 0.000429*(ET199)^2,0.0238*(ET199) + -0.238))</f>
        <v>0.2259048499</v>
      </c>
      <c r="EV199" s="57">
        <v>0.7816927547562257</v>
      </c>
      <c r="EW199" s="99">
        <f t="shared" si="52"/>
        <v>18.65352958</v>
      </c>
      <c r="EX199" s="57">
        <f>IF(UI!$D$19="Less efficient is fine",-0.479 + 0.0553*(EW199) + -0.000521*(EW199)^2,IF(UI!$D$19="More efficient the better",0.099 + -0.00591*(EW199) + 0.000429*(EW199)^2,0.0238*(EW199) + -0.238))</f>
        <v>0.2059540041</v>
      </c>
      <c r="EY199" s="57">
        <v>0.2888910260127421</v>
      </c>
      <c r="EZ199" s="99">
        <f t="shared" si="53"/>
        <v>13.14017964</v>
      </c>
      <c r="FA199" s="57">
        <f>IF(UI!$D$19="Less efficient is fine",-0.479 + 0.0553*(EZ199) + -0.000521*(EZ199)^2,IF(UI!$D$19="More efficient the better",0.099 + -0.00591*(EZ199) + 0.000429*(EZ199)^2,0.0238*(EZ199) + -0.238))</f>
        <v>0.07473627549</v>
      </c>
      <c r="FB199" s="57">
        <v>0.21172334372417112</v>
      </c>
      <c r="FC199" s="99">
        <f t="shared" si="54"/>
        <v>10.97609172</v>
      </c>
      <c r="FD199" s="57">
        <f>IF(UI!$D$19="Less efficient is fine",-0.479 + 0.0553*(FC199) + -0.000521*(FC199)^2,IF(UI!$D$19="More efficient the better",0.099 + -0.00591*(FC199) + 0.000429*(FC199)^2,0.0238*(FC199) + -0.238))</f>
        <v>0.02323098295</v>
      </c>
      <c r="FE199" s="57">
        <v>0.9439682145250473</v>
      </c>
      <c r="FF199" s="57">
        <f t="shared" si="55"/>
        <v>44.56149288</v>
      </c>
      <c r="FG199" s="57">
        <f>IF(UI!$D$19="Less efficient is fine",-0.479 + 0.0553*(FF199) + -0.000521*(FF199)^2,IF(UI!$D$19="More efficient the better",0.099 + -0.00591*(FF199) + 0.000429*(FF199)^2,0.0238*(FF199) + -0.238))</f>
        <v>0.8225635306</v>
      </c>
    </row>
    <row r="200" ht="15.75" customHeight="1">
      <c r="A200" s="57">
        <f t="shared" si="1"/>
        <v>0.7019882303</v>
      </c>
      <c r="B200" s="57">
        <v>0.02704832621388009</v>
      </c>
      <c r="C200" s="57">
        <f t="shared" si="2"/>
        <v>29.27922779</v>
      </c>
      <c r="D200" s="57">
        <f>IF(UI!$D$19="Less efficient is fine",-0.479 + 0.0553*(C200) + -0.000521*(C200)^2,IF(UI!$D$19="More efficient the better",0.099 + -0.00591*(C200) + 0.000429*(C200)^2,0.0238*(C200) + -0.238))</f>
        <v>0.4588456214</v>
      </c>
      <c r="E200" s="57">
        <v>0.9997968230656462</v>
      </c>
      <c r="F200" s="57">
        <f t="shared" si="3"/>
        <v>29.77462424</v>
      </c>
      <c r="G200" s="57">
        <f>IF(UI!$D$19="Less efficient is fine",-0.479 + 0.0553*(F200) + -0.000521*(F200)^2,IF(UI!$D$19="More efficient the better",0.099 + -0.00591*(F200) + 0.000429*(F200)^2,0.0238*(F200) + -0.238))</f>
        <v>0.4706360569</v>
      </c>
      <c r="H200" s="57">
        <v>0.6045719913663127</v>
      </c>
      <c r="I200" s="57">
        <f t="shared" si="4"/>
        <v>27.86156087</v>
      </c>
      <c r="J200" s="57">
        <f>IF(UI!$D$19="Less efficient is fine",-0.479 + 0.0553*(I200) + -0.000521*(I200)^2,IF(UI!$D$19="More efficient the better",0.099 + -0.00591*(I200) + 0.000429*(I200)^2,0.0238*(I200) + -0.238))</f>
        <v>0.4251051487</v>
      </c>
      <c r="K200" s="57">
        <v>0.07323389049704199</v>
      </c>
      <c r="L200" s="99">
        <f t="shared" si="5"/>
        <v>19.14813328</v>
      </c>
      <c r="M200" s="57">
        <f>IF(UI!$D$19="Less efficient is fine",-0.479 + 0.0553*(L200) + -0.000521*(L200)^2,IF(UI!$D$19="More efficient the better",0.099 + -0.00591*(L200) + 0.000429*(L200)^2,0.0238*(L200) + -0.238))</f>
        <v>0.2177255721</v>
      </c>
      <c r="N200" s="57">
        <v>0.821009430161201</v>
      </c>
      <c r="O200" s="57">
        <f t="shared" si="6"/>
        <v>24.46629884</v>
      </c>
      <c r="P200" s="57">
        <f>IF(UI!$D$19="Less efficient is fine",-0.479 + 0.0553*(O200) + -0.000521*(O200)^2,IF(UI!$D$19="More efficient the better",0.099 + -0.00591*(O200) + 0.000429*(O200)^2,0.0238*(O200) + -0.238))</f>
        <v>0.3442979123</v>
      </c>
      <c r="Q200" s="57">
        <v>0.8476084578414542</v>
      </c>
      <c r="R200" s="57">
        <f t="shared" si="7"/>
        <v>21.10085029</v>
      </c>
      <c r="S200" s="57">
        <f>IF(UI!$D$19="Less efficient is fine",-0.479 + 0.0553*(R200) + -0.000521*(R200)^2,IF(UI!$D$19="More efficient the better",0.099 + -0.00591*(R200) + 0.000429*(R200)^2,0.0238*(R200) + -0.238))</f>
        <v>0.2642002369</v>
      </c>
      <c r="T200" s="57">
        <v>0.5356604424113097</v>
      </c>
      <c r="U200" s="57">
        <f t="shared" si="8"/>
        <v>20.80305039</v>
      </c>
      <c r="V200" s="57">
        <f>IF(UI!$D$19="Less efficient is fine",-0.479 + 0.0553*(U200) + -0.000521*(U200)^2,IF(UI!$D$19="More efficient the better",0.099 + -0.00591*(U200) + 0.000429*(U200)^2,0.0238*(U200) + -0.238))</f>
        <v>0.2571125993</v>
      </c>
      <c r="W200" s="57">
        <v>0.8210138476378114</v>
      </c>
      <c r="X200" s="57">
        <f t="shared" si="9"/>
        <v>20.38737469</v>
      </c>
      <c r="Y200" s="57">
        <f>IF(UI!$D$19="Less efficient is fine",-0.479 + 0.0553*(X200) + -0.000521*(X200)^2,IF(UI!$D$19="More efficient the better",0.099 + -0.00591*(X200) + 0.000429*(X200)^2,0.0238*(X200) + -0.238))</f>
        <v>0.2472195177</v>
      </c>
      <c r="Z200" s="57">
        <v>0.717772812509833</v>
      </c>
      <c r="AA200" s="57">
        <f t="shared" si="10"/>
        <v>22.36468228</v>
      </c>
      <c r="AB200" s="57">
        <f>IF(UI!$D$19="Less efficient is fine",-0.479 + 0.0553*(AA200) + -0.000521*(AA200)^2,IF(UI!$D$19="More efficient the better",0.099 + -0.00591*(AA200) + 0.000429*(AA200)^2,0.0238*(AA200) + -0.238))</f>
        <v>0.2942794383</v>
      </c>
      <c r="AC200" s="57">
        <v>0.9216494332950859</v>
      </c>
      <c r="AD200" s="57">
        <f t="shared" si="11"/>
        <v>27.37192955</v>
      </c>
      <c r="AE200" s="57">
        <f>IF(UI!$D$19="Less efficient is fine",-0.479 + 0.0553*(AD200) + -0.000521*(AD200)^2,IF(UI!$D$19="More efficient the better",0.099 + -0.00591*(AD200) + 0.000429*(AD200)^2,0.0238*(AD200) + -0.238))</f>
        <v>0.4134519232</v>
      </c>
      <c r="AF200" s="57">
        <v>0.6381956743073464</v>
      </c>
      <c r="AG200" s="57">
        <f t="shared" si="12"/>
        <v>24.93066571</v>
      </c>
      <c r="AH200" s="57">
        <f>IF(UI!$D$19="Less efficient is fine",-0.479 + 0.0553*(AG200) + -0.000521*(AG200)^2,IF(UI!$D$19="More efficient the better",0.099 + -0.00591*(AG200) + 0.000429*(AG200)^2,0.0238*(AG200) + -0.238))</f>
        <v>0.355349844</v>
      </c>
      <c r="AI200" s="57">
        <v>0.41462372459660324</v>
      </c>
      <c r="AJ200" s="57">
        <f t="shared" si="13"/>
        <v>26.8212605</v>
      </c>
      <c r="AK200" s="57">
        <f>IF(UI!$D$19="Less efficient is fine",-0.479 + 0.0553*(AJ200) + -0.000521*(AJ200)^2,IF(UI!$D$19="More efficient the better",0.099 + -0.00591*(AJ200) + 0.000429*(AJ200)^2,0.0238*(AJ200) + -0.238))</f>
        <v>0.4003459998</v>
      </c>
      <c r="AL200" s="57">
        <v>0.07606130227445584</v>
      </c>
      <c r="AM200" s="57">
        <f t="shared" si="14"/>
        <v>22.97507245</v>
      </c>
      <c r="AN200" s="57">
        <f>IF(UI!$D$19="Less efficient is fine",-0.479 + 0.0553*(AM200) + -0.000521*(AM200)^2,IF(UI!$D$19="More efficient the better",0.099 + -0.00591*(AM200) + 0.000429*(AM200)^2,0.0238*(AM200) + -0.238))</f>
        <v>0.3088067243</v>
      </c>
      <c r="AO200" s="57">
        <v>0.5055150217976759</v>
      </c>
      <c r="AP200" s="57">
        <f t="shared" si="15"/>
        <v>16.92089008</v>
      </c>
      <c r="AQ200" s="57">
        <f>IF(UI!$D$19="Less efficient is fine",-0.479 + 0.0553*(AP200) + -0.000521*(AP200)^2,IF(UI!$D$19="More efficient the better",0.099 + -0.00591*(AP200) + 0.000429*(AP200)^2,0.0238*(AP200) + -0.238))</f>
        <v>0.1647171839</v>
      </c>
      <c r="AR200" s="57">
        <v>0.36447299604946126</v>
      </c>
      <c r="AS200" s="57">
        <f t="shared" si="16"/>
        <v>29.69580837</v>
      </c>
      <c r="AT200" s="57">
        <f>IF(UI!$D$19="Less efficient is fine",-0.479 + 0.0553*(AS200) + -0.000521*(AS200)^2,IF(UI!$D$19="More efficient the better",0.099 + -0.00591*(AS200) + 0.000429*(AS200)^2,0.0238*(AS200) + -0.238))</f>
        <v>0.4687602392</v>
      </c>
      <c r="AU200" s="57">
        <v>0.2665658785408288</v>
      </c>
      <c r="AV200" s="57">
        <f t="shared" si="17"/>
        <v>25.55555552</v>
      </c>
      <c r="AW200" s="57">
        <f>IF(UI!$D$19="Less efficient is fine",-0.479 + 0.0553*(AV200) + -0.000521*(AV200)^2,IF(UI!$D$19="More efficient the better",0.099 + -0.00591*(AV200) + 0.000429*(AV200)^2,0.0238*(AV200) + -0.238))</f>
        <v>0.3702222214</v>
      </c>
      <c r="AX200" s="57">
        <v>0.9724598324442735</v>
      </c>
      <c r="AY200" s="57">
        <f t="shared" si="18"/>
        <v>29.38921631</v>
      </c>
      <c r="AZ200" s="57">
        <f>IF(UI!$D$19="Less efficient is fine",-0.479 + 0.0553*(AY200) + -0.000521*(AY200)^2,IF(UI!$D$19="More efficient the better",0.099 + -0.00591*(AY200) + 0.000429*(AY200)^2,0.0238*(AY200) + -0.238))</f>
        <v>0.4614633482</v>
      </c>
      <c r="BA200" s="57">
        <v>0.3676060935729254</v>
      </c>
      <c r="BB200" s="57">
        <f t="shared" si="19"/>
        <v>21.4297806</v>
      </c>
      <c r="BC200" s="57">
        <f>IF(UI!$D$19="Less efficient is fine",-0.479 + 0.0553*(BB200) + -0.000521*(BB200)^2,IF(UI!$D$19="More efficient the better",0.099 + -0.00591*(BB200) + 0.000429*(BB200)^2,0.0238*(BB200) + -0.238))</f>
        <v>0.2720287784</v>
      </c>
      <c r="BD200" s="57">
        <v>0.9991424444480631</v>
      </c>
      <c r="BE200" s="57">
        <f t="shared" si="20"/>
        <v>27.5558854</v>
      </c>
      <c r="BF200" s="57">
        <f>IF(UI!$D$19="Less efficient is fine",-0.479 + 0.0553*(BE200) + -0.000521*(BE200)^2,IF(UI!$D$19="More efficient the better",0.099 + -0.00591*(BE200) + 0.000429*(BE200)^2,0.0238*(BE200) + -0.238))</f>
        <v>0.4178300725</v>
      </c>
      <c r="BG200" s="57">
        <v>0.06765167462945021</v>
      </c>
      <c r="BH200" s="57">
        <f t="shared" si="21"/>
        <v>24.83918018</v>
      </c>
      <c r="BI200" s="57">
        <f>IF(UI!$D$19="Less efficient is fine",-0.479 + 0.0553*(BH200) + -0.000521*(BH200)^2,IF(UI!$D$19="More efficient the better",0.099 + -0.00591*(BH200) + 0.000429*(BH200)^2,0.0238*(BH200) + -0.238))</f>
        <v>0.3531724883</v>
      </c>
      <c r="BJ200" s="57">
        <v>0.09851824287909972</v>
      </c>
      <c r="BK200" s="57">
        <f t="shared" si="22"/>
        <v>15.1097198</v>
      </c>
      <c r="BL200" s="57">
        <f>IF(UI!$D$19="Less efficient is fine",-0.479 + 0.0553*(BK200) + -0.000521*(BK200)^2,IF(UI!$D$19="More efficient the better",0.099 + -0.00591*(BK200) + 0.000429*(BK200)^2,0.0238*(BK200) + -0.238))</f>
        <v>0.1216113313</v>
      </c>
      <c r="BM200" s="57">
        <v>0.20600477589690624</v>
      </c>
      <c r="BN200" s="57">
        <f t="shared" si="23"/>
        <v>26.53033836</v>
      </c>
      <c r="BO200" s="57">
        <f>IF(UI!$D$19="Less efficient is fine",-0.479 + 0.0553*(BN200) + -0.000521*(BN200)^2,IF(UI!$D$19="More efficient the better",0.099 + -0.00591*(BN200) + 0.000429*(BN200)^2,0.0238*(BN200) + -0.238))</f>
        <v>0.393422053</v>
      </c>
      <c r="BP200" s="57">
        <v>0.44368309568657016</v>
      </c>
      <c r="BQ200" s="57">
        <f t="shared" si="24"/>
        <v>24.23900523</v>
      </c>
      <c r="BR200" s="57">
        <f>IF(UI!$D$19="Less efficient is fine",-0.479 + 0.0553*(BQ200) + -0.000521*(BQ200)^2,IF(UI!$D$19="More efficient the better",0.099 + -0.00591*(BQ200) + 0.000429*(BQ200)^2,0.0238*(BQ200) + -0.238))</f>
        <v>0.3388883246</v>
      </c>
      <c r="BS200" s="57">
        <v>0.6000055875410029</v>
      </c>
      <c r="BT200" s="57">
        <f t="shared" si="25"/>
        <v>19.14439328</v>
      </c>
      <c r="BU200" s="57">
        <f>IF(UI!$D$19="Less efficient is fine",-0.479 + 0.0553*(BT200) + -0.000521*(BT200)^2,IF(UI!$D$19="More efficient the better",0.099 + -0.00591*(BT200) + 0.000429*(BT200)^2,0.0238*(BT200) + -0.238))</f>
        <v>0.2176365601</v>
      </c>
      <c r="BV200" s="57">
        <v>0.15052162077386333</v>
      </c>
      <c r="BW200" s="57">
        <f t="shared" si="26"/>
        <v>15.64602223</v>
      </c>
      <c r="BX200" s="57">
        <f>IF(UI!$D$19="Less efficient is fine",-0.479 + 0.0553*(BW200) + -0.000521*(BW200)^2,IF(UI!$D$19="More efficient the better",0.099 + -0.00591*(BW200) + 0.000429*(BW200)^2,0.0238*(BW200) + -0.238))</f>
        <v>0.134375329</v>
      </c>
      <c r="BY200" s="57">
        <v>0.06878540743110295</v>
      </c>
      <c r="BZ200" s="57">
        <f t="shared" si="27"/>
        <v>26.9272635</v>
      </c>
      <c r="CA200" s="57">
        <f>IF(UI!$D$19="Less efficient is fine",-0.479 + 0.0553*(BZ200) + -0.000521*(BZ200)^2,IF(UI!$D$19="More efficient the better",0.099 + -0.00591*(BZ200) + 0.000429*(BZ200)^2,0.0238*(BZ200) + -0.238))</f>
        <v>0.4028688712</v>
      </c>
      <c r="CB200" s="57">
        <v>0.3525997253356892</v>
      </c>
      <c r="CC200" s="57">
        <f t="shared" si="28"/>
        <v>24.9391654</v>
      </c>
      <c r="CD200" s="57">
        <f>IF(UI!$D$19="Less efficient is fine",-0.479 + 0.0553*(CC200) + -0.000521*(CC200)^2,IF(UI!$D$19="More efficient the better",0.099 + -0.00591*(CC200) + 0.000429*(CC200)^2,0.0238*(CC200) + -0.238))</f>
        <v>0.3555521366</v>
      </c>
      <c r="CE200" s="57">
        <v>0.01684718400031804</v>
      </c>
      <c r="CF200" s="57">
        <f t="shared" si="29"/>
        <v>15.45890064</v>
      </c>
      <c r="CG200" s="57">
        <f>IF(UI!$D$19="Less efficient is fine",-0.479 + 0.0553*(CF200) + -0.000521*(CF200)^2,IF(UI!$D$19="More efficient the better",0.099 + -0.00591*(CF200) + 0.000429*(CF200)^2,0.0238*(CF200) + -0.238))</f>
        <v>0.1299218353</v>
      </c>
      <c r="CH200" s="57">
        <v>0.8045617755409827</v>
      </c>
      <c r="CI200" s="57">
        <f t="shared" si="30"/>
        <v>15.86468325</v>
      </c>
      <c r="CJ200" s="57">
        <f>IF(UI!$D$19="Less efficient is fine",-0.479 + 0.0553*(CI200) + -0.000521*(CI200)^2,IF(UI!$D$19="More efficient the better",0.099 + -0.00591*(CI200) + 0.000429*(CI200)^2,0.0238*(CI200) + -0.238))</f>
        <v>0.1395794613</v>
      </c>
      <c r="CK200" s="57">
        <v>0.9482365935707218</v>
      </c>
      <c r="CL200" s="57">
        <f t="shared" si="31"/>
        <v>27.33141912</v>
      </c>
      <c r="CM200" s="57">
        <f>IF(UI!$D$19="Less efficient is fine",-0.479 + 0.0553*(CL200) + -0.000521*(CL200)^2,IF(UI!$D$19="More efficient the better",0.099 + -0.00591*(CL200) + 0.000429*(CL200)^2,0.0238*(CL200) + -0.238))</f>
        <v>0.4124877751</v>
      </c>
      <c r="CN200" s="57">
        <v>0.5618287077370949</v>
      </c>
      <c r="CO200" s="57">
        <f t="shared" si="32"/>
        <v>21.12313239</v>
      </c>
      <c r="CP200" s="57">
        <f>IF(UI!$D$19="Less efficient is fine",-0.479 + 0.0553*(CO200) + -0.000521*(CO200)^2,IF(UI!$D$19="More efficient the better",0.099 + -0.00591*(CO200) + 0.000429*(CO200)^2,0.0238*(CO200) + -0.238))</f>
        <v>0.264730551</v>
      </c>
      <c r="CQ200" s="57">
        <v>0.06060448507178495</v>
      </c>
      <c r="CR200" s="57">
        <f t="shared" si="33"/>
        <v>19.91482933</v>
      </c>
      <c r="CS200" s="57">
        <f>IF(UI!$D$19="Less efficient is fine",-0.479 + 0.0553*(CR200) + -0.000521*(CR200)^2,IF(UI!$D$19="More efficient the better",0.099 + -0.00591*(CR200) + 0.000429*(CR200)^2,0.0238*(CR200) + -0.238))</f>
        <v>0.235972938</v>
      </c>
      <c r="CT200" s="57">
        <v>0.0691879299305207</v>
      </c>
      <c r="CU200" s="57">
        <f t="shared" si="34"/>
        <v>17.92997265</v>
      </c>
      <c r="CV200" s="57">
        <f>IF(UI!$D$19="Less efficient is fine",-0.479 + 0.0553*(CU200) + -0.000521*(CU200)^2,IF(UI!$D$19="More efficient the better",0.099 + -0.00591*(CU200) + 0.000429*(CU200)^2,0.0238*(CU200) + -0.238))</f>
        <v>0.188733349</v>
      </c>
      <c r="CW200" s="57">
        <v>0.9528431141383948</v>
      </c>
      <c r="CX200" s="57">
        <f t="shared" si="35"/>
        <v>28.58366728</v>
      </c>
      <c r="CY200" s="57">
        <f>IF(UI!$D$19="Less efficient is fine",-0.479 + 0.0553*(CX200) + -0.000521*(CX200)^2,IF(UI!$D$19="More efficient the better",0.099 + -0.00591*(CX200) + 0.000429*(CX200)^2,0.0238*(CX200) + -0.238))</f>
        <v>0.4422912813</v>
      </c>
      <c r="CZ200" s="57">
        <v>0.19401276486600227</v>
      </c>
      <c r="DA200" s="57">
        <f t="shared" si="36"/>
        <v>28.80312629</v>
      </c>
      <c r="DB200" s="57">
        <f>IF(UI!$D$19="Less efficient is fine",-0.479 + 0.0553*(DA200) + -0.000521*(DA200)^2,IF(UI!$D$19="Efficient",0.099 + -0.00591*(DA200) + 0.000429*(DA200)^2,0.0238*(DA200) + -0.238))</f>
        <v>0.4475144056</v>
      </c>
      <c r="DC200" s="57">
        <v>0.5700046124529164</v>
      </c>
      <c r="DD200" s="57">
        <f t="shared" si="37"/>
        <v>19.96885387</v>
      </c>
      <c r="DE200" s="57">
        <f>IF(UI!$D$19="Less efficient is fine",-0.479 + 0.0553*(DD200) + -0.000521*(DD200)^2,IF(UI!$D$19="More efficient the better",0.099 + -0.00591*(DD200) + 0.000429*(DD200)^2,0.0238*(DD200) + -0.238))</f>
        <v>0.2372587221</v>
      </c>
      <c r="DF200" s="57">
        <v>0.9284052535726585</v>
      </c>
      <c r="DG200" s="57">
        <f t="shared" si="38"/>
        <v>27.06751157</v>
      </c>
      <c r="DH200" s="57">
        <f>IF(UI!$D$19="Less efficient is fine",-0.479 + 0.0553*(DG200) + -0.000521*(DG200)^2,IF(UI!$D$19="More efficient the better",0.099 + -0.00591*(DG200) + 0.000429*(DG200)^2,0.0238*(DG200) + -0.238))</f>
        <v>0.4062067754</v>
      </c>
      <c r="DI200" s="57">
        <v>0.5323443104170598</v>
      </c>
      <c r="DJ200" s="57">
        <f t="shared" si="39"/>
        <v>25.05834306</v>
      </c>
      <c r="DK200" s="57">
        <f>IF(UI!$D$19="Less efficient is fine",-0.479 + 0.0553*(DJ200) + -0.000521*(DJ200)^2,IF(UI!$D$19="More efficient the better",0.099 + -0.00591*(DJ200) + 0.000429*(DJ200)^2,0.0238*(DJ200) + -0.238))</f>
        <v>0.3583885649</v>
      </c>
      <c r="DL200" s="57">
        <v>0.6577585039673961</v>
      </c>
      <c r="DM200" s="57">
        <f t="shared" si="40"/>
        <v>22.55398614</v>
      </c>
      <c r="DN200" s="57">
        <f>IF(UI!$D$19="Less efficient is fine",-0.479 + 0.0553*(DM200) + -0.000521*(DM200)^2,IF(UI!$D$19="More efficient the better",0.099 + -0.00591*(DM200) + 0.000429*(DM200)^2,0.0238*(DM200) + -0.238))</f>
        <v>0.2987848702</v>
      </c>
      <c r="DO200" s="57">
        <v>0.23862733066428932</v>
      </c>
      <c r="DP200" s="57">
        <f t="shared" si="41"/>
        <v>26.07250861</v>
      </c>
      <c r="DQ200" s="57">
        <f>IF(UI!$D$19="Less efficient is fine",-0.479 + 0.0553*(DP200) + -0.000521*(DP200)^2,IF(UI!$D$19="More efficient the better",0.099 + -0.00591*(DP200) + 0.000429*(DP200)^2,0.0238*(DP200) + -0.238))</f>
        <v>0.382525705</v>
      </c>
      <c r="DR200" s="57">
        <v>0.7186912812802698</v>
      </c>
      <c r="DS200" s="57">
        <f t="shared" si="42"/>
        <v>23.64120062</v>
      </c>
      <c r="DT200" s="57">
        <f>IF(UI!$D$19="Less efficient is fine",-0.479 + 0.0553*(DS200) + -0.000521*(DS200)^2,IF(UI!$D$19="More efficient the better",0.099 + -0.00591*(DS200) + 0.000429*(DS200)^2,0.0238*(DS200) + -0.238))</f>
        <v>0.3246605747</v>
      </c>
      <c r="DU200" s="57">
        <v>0.43192858019109104</v>
      </c>
      <c r="DV200" s="57">
        <f t="shared" si="43"/>
        <v>26.39415875</v>
      </c>
      <c r="DW200" s="57">
        <f>IF(UI!$D$19="Less efficient is fine",-0.479 + 0.0553*(DV200) + -0.000521*(DV200)^2,IF(UI!$D$19="More efficient the better",0.099 + -0.00591*(DV200) + 0.000429*(DV200)^2,0.0238*(DV200) + -0.238))</f>
        <v>0.3901809782</v>
      </c>
      <c r="DX200" s="57">
        <v>0.5808197103368393</v>
      </c>
      <c r="DY200" s="99">
        <f t="shared" si="44"/>
        <v>25.41821721</v>
      </c>
      <c r="DZ200" s="57">
        <f>IF(UI!$D$19="Less efficient is fine",-0.479 + 0.0553*(DY200) + -0.000521*(DY200)^2,IF(UI!$D$19="More efficient the better",0.099 + -0.00591*(DY200) + 0.000429*(DY200)^2,0.0238*(DY200) + -0.238))</f>
        <v>0.3669535695</v>
      </c>
      <c r="EA200" s="57">
        <v>0.4278193534090323</v>
      </c>
      <c r="EB200" s="99">
        <f t="shared" si="45"/>
        <v>26.62503705</v>
      </c>
      <c r="EC200" s="57">
        <f>IF(UI!$D$19="Less efficient is fine",-0.479 + 0.0553*(EB200) + -0.000521*(EB200)^2,IF(UI!$D$19="More efficient the better",0.099 + -0.00591*(EB200) + 0.000429*(EB200)^2,0.0238*(EB200) + -0.238))</f>
        <v>0.3956758817</v>
      </c>
      <c r="ED200" s="57">
        <v>0.43350499499200423</v>
      </c>
      <c r="EE200" s="99">
        <f t="shared" si="46"/>
        <v>26.32783428</v>
      </c>
      <c r="EF200" s="57">
        <f>IF(UI!$D$19="Less efficient is fine",-0.479 + 0.0553*(EE200) + -0.000521*(EE200)^2,IF(UI!$D$19="More efficient the better",0.099 + -0.00591*(EE200) + 0.000429*(EE200)^2,0.0238*(EE200) + -0.238))</f>
        <v>0.3886024559</v>
      </c>
      <c r="EG200" s="57">
        <v>0.38710293431007414</v>
      </c>
      <c r="EH200" s="99">
        <f t="shared" si="47"/>
        <v>22.07961392</v>
      </c>
      <c r="EI200" s="57">
        <f>IF(UI!$D$19="Less efficient is fine",-0.479 + 0.0553*(EH200) + -0.000521*(EH200)^2,IF(UI!$D$19="More efficient the better",0.099 + -0.00591*(EH200) + 0.000429*(EH200)^2,0.0238*(EH200) + -0.238))</f>
        <v>0.2874948113</v>
      </c>
      <c r="EJ200" s="57">
        <v>0.36167803245944063</v>
      </c>
      <c r="EK200" s="99">
        <f t="shared" si="48"/>
        <v>21.12625855</v>
      </c>
      <c r="EL200" s="57">
        <f>IF(UI!$D$19="Less efficient is fine",-0.479 + 0.0553*(EK200) + -0.000521*(EK200)^2,IF(UI!$D$19="More efficient the better",0.099 + -0.00591*(EK200) + 0.000429*(EK200)^2,0.0238*(EK200) + -0.238))</f>
        <v>0.2648049534</v>
      </c>
      <c r="EM200" s="57">
        <v>0.9472343586034653</v>
      </c>
      <c r="EN200" s="99">
        <f t="shared" si="49"/>
        <v>20.89469388</v>
      </c>
      <c r="EO200" s="57">
        <f>IF(UI!$D$19="Less efficient is fine",-0.479 + 0.0553*(EN200) + -0.000521*(EN200)^2,IF(UI!$D$19="More efficient the better",0.099 + -0.00591*(EN200) + 0.000429*(EN200)^2,0.0238*(EN200) + -0.238))</f>
        <v>0.2592937142</v>
      </c>
      <c r="EP200" s="57">
        <v>0.3031615280983052</v>
      </c>
      <c r="EQ200" s="99">
        <f t="shared" si="50"/>
        <v>35.51201108</v>
      </c>
      <c r="ER200" s="57">
        <f>IF(UI!$D$19="Less efficient is fine",-0.479 + 0.0553*(EQ200) + -0.000521*(EQ200)^2,IF(UI!$D$19="More efficient the better",0.099 + -0.00591*(EQ200) + 0.000429*(EQ200)^2,0.0238*(EQ200) + -0.238))</f>
        <v>0.6071858638</v>
      </c>
      <c r="ES200" s="57">
        <v>0.3531935014271542</v>
      </c>
      <c r="ET200" s="99">
        <f t="shared" si="51"/>
        <v>20.26070249</v>
      </c>
      <c r="EU200" s="57">
        <f>IF(UI!$D$19="Less efficient is fine",-0.479 + 0.0553*(ET200) + -0.000521*(ET200)^2,IF(UI!$D$19="More efficient the better",0.099 + -0.00591*(ET200) + 0.000429*(ET200)^2,0.0238*(ET200) + -0.238))</f>
        <v>0.2442047191</v>
      </c>
      <c r="EV200" s="57">
        <v>0.5927252901222008</v>
      </c>
      <c r="EW200" s="99">
        <f t="shared" si="52"/>
        <v>16.33154085</v>
      </c>
      <c r="EX200" s="57">
        <f>IF(UI!$D$19="Less efficient is fine",-0.479 + 0.0553*(EW200) + -0.000521*(EW200)^2,IF(UI!$D$19="More efficient the better",0.099 + -0.00591*(EW200) + 0.000429*(EW200)^2,0.0238*(EW200) + -0.238))</f>
        <v>0.1506906723</v>
      </c>
      <c r="EY200" s="57">
        <v>0.8874029603171714</v>
      </c>
      <c r="EZ200" s="99">
        <f t="shared" si="53"/>
        <v>12.86454218</v>
      </c>
      <c r="FA200" s="57">
        <f>IF(UI!$D$19="Less efficient is fine",-0.479 + 0.0553*(EZ200) + -0.000521*(EZ200)^2,IF(UI!$D$19="More efficient the better",0.099 + -0.00591*(EZ200) + 0.000429*(EZ200)^2,0.0238*(EZ200) + -0.238))</f>
        <v>0.06817610385</v>
      </c>
      <c r="FB200" s="57">
        <v>0.675730001429777</v>
      </c>
      <c r="FC200" s="99">
        <f t="shared" si="54"/>
        <v>9.655255623</v>
      </c>
      <c r="FD200" s="57">
        <f>IF(UI!$D$19="Less efficient is fine",-0.479 + 0.0553*(FC200) + -0.000521*(FC200)^2,IF(UI!$D$19="More efficient the better",0.099 + -0.00591*(FC200) + 0.000429*(FC200)^2,0.0238*(FC200) + -0.238))</f>
        <v>-0.008204916184</v>
      </c>
      <c r="FE200" s="57">
        <v>0.4405801059469707</v>
      </c>
      <c r="FF200" s="57">
        <f t="shared" si="55"/>
        <v>38.73376679</v>
      </c>
      <c r="FG200" s="57">
        <f>IF(UI!$D$19="Less efficient is fine",-0.479 + 0.0553*(FF200) + -0.000521*(FF200)^2,IF(UI!$D$19="More efficient the better",0.099 + -0.00591*(FF200) + 0.000429*(FF200)^2,0.0238*(FF200) + -0.238))</f>
        <v>0.6838636496</v>
      </c>
    </row>
    <row r="201" ht="15.75" customHeight="1">
      <c r="A201" s="57">
        <f t="shared" si="1"/>
        <v>0.1934538173</v>
      </c>
      <c r="B201" s="57">
        <v>0.8483471832264559</v>
      </c>
      <c r="C201" s="57">
        <f t="shared" si="2"/>
        <v>31.52443561</v>
      </c>
      <c r="D201" s="57">
        <f>IF(UI!$D$19="Less efficient is fine",-0.479 + 0.0553*(C201) + -0.000521*(C201)^2,IF(UI!$D$19="More efficient the better",0.099 + -0.00591*(C201) + 0.000429*(C201)^2,0.0238*(C201) + -0.238))</f>
        <v>0.5122815675</v>
      </c>
      <c r="E201" s="57">
        <v>0.8019309670324197</v>
      </c>
      <c r="F201" s="57">
        <f t="shared" si="3"/>
        <v>22.96314998</v>
      </c>
      <c r="G201" s="57">
        <f>IF(UI!$D$19="Less efficient is fine",-0.479 + 0.0553*(F201) + -0.000521*(F201)^2,IF(UI!$D$19="More efficient the better",0.099 + -0.00591*(F201) + 0.000429*(F201)^2,0.0238*(F201) + -0.238))</f>
        <v>0.3085229695</v>
      </c>
      <c r="H201" s="57">
        <v>0.44022612369595937</v>
      </c>
      <c r="I201" s="57">
        <f t="shared" si="4"/>
        <v>33.34581042</v>
      </c>
      <c r="J201" s="57">
        <f>IF(UI!$D$19="Less efficient is fine",-0.479 + 0.0553*(I201) + -0.000521*(I201)^2,IF(UI!$D$19="More efficient the better",0.099 + -0.00591*(I201) + 0.000429*(I201)^2,0.0238*(I201) + -0.238))</f>
        <v>0.5556302881</v>
      </c>
      <c r="K201" s="57">
        <v>0.056854728811412736</v>
      </c>
      <c r="L201" s="99">
        <f t="shared" si="5"/>
        <v>19.01162499</v>
      </c>
      <c r="M201" s="57">
        <f>IF(UI!$D$19="Less efficient is fine",-0.479 + 0.0553*(L201) + -0.000521*(L201)^2,IF(UI!$D$19="More efficient the better",0.099 + -0.00591*(L201) + 0.000429*(L201)^2,0.0238*(L201) + -0.238))</f>
        <v>0.2144766747</v>
      </c>
      <c r="N201" s="57">
        <v>0.4269715547294879</v>
      </c>
      <c r="O201" s="57">
        <f t="shared" si="6"/>
        <v>26.1584069</v>
      </c>
      <c r="P201" s="57">
        <f>IF(UI!$D$19="Less efficient is fine",-0.479 + 0.0553*(O201) + -0.000521*(O201)^2,IF(UI!$D$19="More efficient the better",0.099 + -0.00591*(O201) + 0.000429*(O201)^2,0.0238*(O201) + -0.238))</f>
        <v>0.3845700843</v>
      </c>
      <c r="Q201" s="57">
        <v>0.23217514013885054</v>
      </c>
      <c r="R201" s="57">
        <f t="shared" si="7"/>
        <v>21.38501382</v>
      </c>
      <c r="S201" s="57">
        <f>IF(UI!$D$19="Less efficient is fine",-0.479 + 0.0553*(R201) + -0.000521*(R201)^2,IF(UI!$D$19="More efficient the better",0.099 + -0.00591*(R201) + 0.000429*(R201)^2,0.0238*(R201) + -0.238))</f>
        <v>0.270963329</v>
      </c>
      <c r="T201" s="57">
        <v>0.7541594358158855</v>
      </c>
      <c r="U201" s="57">
        <f t="shared" si="8"/>
        <v>23.85279481</v>
      </c>
      <c r="V201" s="57">
        <f>IF(UI!$D$19="Less efficient is fine",-0.479 + 0.0553*(U201) + -0.000521*(U201)^2,IF(UI!$D$19="More efficient the better",0.099 + -0.00591*(U201) + 0.000429*(U201)^2,0.0238*(U201) + -0.238))</f>
        <v>0.3296965166</v>
      </c>
      <c r="W201" s="57">
        <v>0.13245011395043305</v>
      </c>
      <c r="X201" s="57">
        <f t="shared" si="9"/>
        <v>20.05873836</v>
      </c>
      <c r="Y201" s="57">
        <f>IF(UI!$D$19="Less efficient is fine",-0.479 + 0.0553*(X201) + -0.000521*(X201)^2,IF(UI!$D$19="More efficient the better",0.099 + -0.00591*(X201) + 0.000429*(X201)^2,0.0238*(X201) + -0.238))</f>
        <v>0.239397973</v>
      </c>
      <c r="Z201" s="57">
        <v>0.6606682186335042</v>
      </c>
      <c r="AA201" s="57">
        <f t="shared" si="10"/>
        <v>21.72430361</v>
      </c>
      <c r="AB201" s="57">
        <f>IF(UI!$D$19="Less efficient is fine",-0.479 + 0.0553*(AA201) + -0.000521*(AA201)^2,IF(UI!$D$19="More efficient the better",0.099 + -0.00591*(AA201) + 0.000429*(AA201)^2,0.0238*(AA201) + -0.238))</f>
        <v>0.279038426</v>
      </c>
      <c r="AC201" s="57">
        <v>0.7608498941911196</v>
      </c>
      <c r="AD201" s="57">
        <f t="shared" si="11"/>
        <v>24.66144987</v>
      </c>
      <c r="AE201" s="57">
        <f>IF(UI!$D$19="Less efficient is fine",-0.479 + 0.0553*(AD201) + -0.000521*(AD201)^2,IF(UI!$D$19="More efficient the better",0.099 + -0.00591*(AD201) + 0.000429*(AD201)^2,0.0238*(AD201) + -0.238))</f>
        <v>0.3489425069</v>
      </c>
      <c r="AF201" s="57">
        <v>0.6901965182099546</v>
      </c>
      <c r="AG201" s="57">
        <f t="shared" si="12"/>
        <v>28.49225741</v>
      </c>
      <c r="AH201" s="57">
        <f>IF(UI!$D$19="Less efficient is fine",-0.479 + 0.0553*(AG201) + -0.000521*(AG201)^2,IF(UI!$D$19="More efficient the better",0.099 + -0.00591*(AG201) + 0.000429*(AG201)^2,0.0238*(AG201) + -0.238))</f>
        <v>0.4401157263</v>
      </c>
      <c r="AI201" s="57">
        <v>0.24331211804123531</v>
      </c>
      <c r="AJ201" s="57">
        <f t="shared" si="13"/>
        <v>26.39516915</v>
      </c>
      <c r="AK201" s="57">
        <f>IF(UI!$D$19="Less efficient is fine",-0.479 + 0.0553*(AJ201) + -0.000521*(AJ201)^2,IF(UI!$D$19="More efficient the better",0.099 + -0.00591*(AJ201) + 0.000429*(AJ201)^2,0.0238*(AJ201) + -0.238))</f>
        <v>0.3902050257</v>
      </c>
      <c r="AL201" s="57">
        <v>0.4909178486838578</v>
      </c>
      <c r="AM201" s="57">
        <f t="shared" si="14"/>
        <v>24.47719057</v>
      </c>
      <c r="AN201" s="57">
        <f>IF(UI!$D$19="Less efficient is fine",-0.479 + 0.0553*(AM201) + -0.000521*(AM201)^2,IF(UI!$D$19="More efficient the better",0.099 + -0.00591*(AM201) + 0.000429*(AM201)^2,0.0238*(AM201) + -0.238))</f>
        <v>0.3445571355</v>
      </c>
      <c r="AO201" s="57">
        <v>0.8627122101460603</v>
      </c>
      <c r="AP201" s="57">
        <f t="shared" si="15"/>
        <v>20.74300713</v>
      </c>
      <c r="AQ201" s="57">
        <f>IF(UI!$D$19="Less efficient is fine",-0.479 + 0.0553*(AP201) + -0.000521*(AP201)^2,IF(UI!$D$19="More efficient the better",0.099 + -0.00591*(AP201) + 0.000429*(AP201)^2,0.0238*(AP201) + -0.238))</f>
        <v>0.2556835698</v>
      </c>
      <c r="AR201" s="57">
        <v>0.5121071378006546</v>
      </c>
      <c r="AS201" s="57">
        <f t="shared" si="16"/>
        <v>23.20593672</v>
      </c>
      <c r="AT201" s="57">
        <f>IF(UI!$D$19="Less efficient is fine",-0.479 + 0.0553*(AS201) + -0.000521*(AS201)^2,IF(UI!$D$19="More efficient the better",0.099 + -0.00591*(AS201) + 0.000429*(AS201)^2,0.0238*(AS201) + -0.238))</f>
        <v>0.3143012939</v>
      </c>
      <c r="AU201" s="57">
        <v>0.8588973699342486</v>
      </c>
      <c r="AV201" s="57">
        <f t="shared" si="17"/>
        <v>24.88389427</v>
      </c>
      <c r="AW201" s="57">
        <f>IF(UI!$D$19="Less efficient is fine",-0.479 + 0.0553*(AV201) + -0.000521*(AV201)^2,IF(UI!$D$19="More efficient the better",0.099 + -0.00591*(AV201) + 0.000429*(AV201)^2,0.0238*(AV201) + -0.238))</f>
        <v>0.3542366835</v>
      </c>
      <c r="AX201" s="57">
        <v>0.827472071647638</v>
      </c>
      <c r="AY201" s="57">
        <f t="shared" si="18"/>
        <v>25.46542562</v>
      </c>
      <c r="AZ201" s="57">
        <f>IF(UI!$D$19="Less efficient is fine",-0.479 + 0.0553*(AY201) + -0.000521*(AY201)^2,IF(UI!$D$19="More efficient the better",0.099 + -0.00591*(AY201) + 0.000429*(AY201)^2,0.0238*(AY201) + -0.238))</f>
        <v>0.3680771299</v>
      </c>
      <c r="BA201" s="57">
        <v>0.9409440664811949</v>
      </c>
      <c r="BB201" s="57">
        <f t="shared" si="19"/>
        <v>22.77605144</v>
      </c>
      <c r="BC201" s="57">
        <f>IF(UI!$D$19="Less efficient is fine",-0.479 + 0.0553*(BB201) + -0.000521*(BB201)^2,IF(UI!$D$19="More efficient the better",0.099 + -0.00591*(BB201) + 0.000429*(BB201)^2,0.0238*(BB201) + -0.238))</f>
        <v>0.3040700243</v>
      </c>
      <c r="BD201" s="57">
        <v>0.8295711080983429</v>
      </c>
      <c r="BE201" s="57">
        <f t="shared" si="20"/>
        <v>21.73911786</v>
      </c>
      <c r="BF201" s="57">
        <f>IF(UI!$D$19="Less efficient is fine",-0.479 + 0.0553*(BE201) + -0.000521*(BE201)^2,IF(UI!$D$19="More efficient the better",0.099 + -0.00591*(BE201) + 0.000429*(BE201)^2,0.0238*(BE201) + -0.238))</f>
        <v>0.2793910051</v>
      </c>
      <c r="BG201" s="57">
        <v>0.6219275197037603</v>
      </c>
      <c r="BH201" s="57">
        <f t="shared" si="21"/>
        <v>22.7111568</v>
      </c>
      <c r="BI201" s="57">
        <f>IF(UI!$D$19="Less efficient is fine",-0.479 + 0.0553*(BH201) + -0.000521*(BH201)^2,IF(UI!$D$19="More efficient the better",0.099 + -0.00591*(BH201) + 0.000429*(BH201)^2,0.0238*(BH201) + -0.238))</f>
        <v>0.3025255317</v>
      </c>
      <c r="BJ201" s="57">
        <v>0.31109719985210615</v>
      </c>
      <c r="BK201" s="57">
        <f t="shared" si="22"/>
        <v>15.9719825</v>
      </c>
      <c r="BL201" s="57">
        <f>IF(UI!$D$19="Less efficient is fine",-0.479 + 0.0553*(BK201) + -0.000521*(BK201)^2,IF(UI!$D$19="More efficient the better",0.099 + -0.00591*(BK201) + 0.000429*(BK201)^2,0.0238*(BK201) + -0.238))</f>
        <v>0.1421331836</v>
      </c>
      <c r="BM201" s="57">
        <v>0.13945236400097005</v>
      </c>
      <c r="BN201" s="57">
        <f t="shared" si="23"/>
        <v>25.90462872</v>
      </c>
      <c r="BO201" s="57">
        <f>IF(UI!$D$19="Less efficient is fine",-0.479 + 0.0553*(BN201) + -0.000521*(BN201)^2,IF(UI!$D$19="More efficient the better",0.099 + -0.00591*(BN201) + 0.000429*(BN201)^2,0.0238*(BN201) + -0.238))</f>
        <v>0.3785301636</v>
      </c>
      <c r="BP201" s="57">
        <v>0.23269709532175376</v>
      </c>
      <c r="BQ201" s="57">
        <f t="shared" si="24"/>
        <v>23.06989126</v>
      </c>
      <c r="BR201" s="57">
        <f>IF(UI!$D$19="Less efficient is fine",-0.479 + 0.0553*(BQ201) + -0.000521*(BQ201)^2,IF(UI!$D$19="More efficient the better",0.099 + -0.00591*(BQ201) + 0.000429*(BQ201)^2,0.0238*(BQ201) + -0.238))</f>
        <v>0.311063412</v>
      </c>
      <c r="BS201" s="57">
        <v>0.034098772371979114</v>
      </c>
      <c r="BT201" s="57">
        <f t="shared" si="25"/>
        <v>21.65286649</v>
      </c>
      <c r="BU201" s="57">
        <f>IF(UI!$D$19="Less efficient is fine",-0.479 + 0.0553*(BT201) + -0.000521*(BT201)^2,IF(UI!$D$19="More efficient the better",0.099 + -0.00591*(BT201) + 0.000429*(BT201)^2,0.0238*(BT201) + -0.238))</f>
        <v>0.2773382225</v>
      </c>
      <c r="BV201" s="57">
        <v>0.9112130582077776</v>
      </c>
      <c r="BW201" s="57">
        <f t="shared" si="26"/>
        <v>16.9906366</v>
      </c>
      <c r="BX201" s="57">
        <f>IF(UI!$D$19="Less efficient is fine",-0.479 + 0.0553*(BW201) + -0.000521*(BW201)^2,IF(UI!$D$19="More efficient the better",0.099 + -0.00591*(BW201) + 0.000429*(BW201)^2,0.0238*(BW201) + -0.238))</f>
        <v>0.1663771511</v>
      </c>
      <c r="BY201" s="57">
        <v>0.045855230401383396</v>
      </c>
      <c r="BZ201" s="57">
        <f t="shared" si="27"/>
        <v>26.75709338</v>
      </c>
      <c r="CA201" s="57">
        <f>IF(UI!$D$19="Less efficient is fine",-0.479 + 0.0553*(BZ201) + -0.000521*(BZ201)^2,IF(UI!$D$19="More efficient the better",0.099 + -0.00591*(BZ201) + 0.000429*(BZ201)^2,0.0238*(BZ201) + -0.238))</f>
        <v>0.3988188223</v>
      </c>
      <c r="CB201" s="57">
        <v>0.5153698261712282</v>
      </c>
      <c r="CC201" s="57">
        <f t="shared" si="28"/>
        <v>19.6991137</v>
      </c>
      <c r="CD201" s="57">
        <f>IF(UI!$D$19="Less efficient is fine",-0.479 + 0.0553*(CC201) + -0.000521*(CC201)^2,IF(UI!$D$19="More efficient the better",0.099 + -0.00591*(CC201) + 0.000429*(CC201)^2,0.0238*(CC201) + -0.238))</f>
        <v>0.230838906</v>
      </c>
      <c r="CE201" s="57">
        <v>0.5823217629707427</v>
      </c>
      <c r="CF201" s="57">
        <f t="shared" si="29"/>
        <v>13.95460128</v>
      </c>
      <c r="CG201" s="57">
        <f>IF(UI!$D$19="Less efficient is fine",-0.479 + 0.0553*(CF201) + -0.000521*(CF201)^2,IF(UI!$D$19="More efficient the better",0.099 + -0.00591*(CF201) + 0.000429*(CF201)^2,0.0238*(CF201) + -0.238))</f>
        <v>0.09411951035</v>
      </c>
      <c r="CH201" s="57">
        <v>0.19786477803249247</v>
      </c>
      <c r="CI201" s="57">
        <f t="shared" si="30"/>
        <v>16.57267598</v>
      </c>
      <c r="CJ201" s="57">
        <f>IF(UI!$D$19="Less efficient is fine",-0.479 + 0.0553*(CI201) + -0.000521*(CI201)^2,IF(UI!$D$19="More efficient the better",0.099 + -0.00591*(CI201) + 0.000429*(CI201)^2,0.0238*(CI201) + -0.238))</f>
        <v>0.1564296882</v>
      </c>
      <c r="CK201" s="57">
        <v>0.9380259607415347</v>
      </c>
      <c r="CL201" s="57">
        <f t="shared" si="31"/>
        <v>26.98586869</v>
      </c>
      <c r="CM201" s="57">
        <f>IF(UI!$D$19="Less efficient is fine",-0.479 + 0.0553*(CL201) + -0.000521*(CL201)^2,IF(UI!$D$19="More efficient the better",0.099 + -0.00591*(CL201) + 0.000429*(CL201)^2,0.0238*(CL201) + -0.238))</f>
        <v>0.4042636747</v>
      </c>
      <c r="CN201" s="57">
        <v>0.18026587802633187</v>
      </c>
      <c r="CO201" s="57">
        <f t="shared" si="32"/>
        <v>25.00221483</v>
      </c>
      <c r="CP201" s="57">
        <f>IF(UI!$D$19="Less efficient is fine",-0.479 + 0.0553*(CO201) + -0.000521*(CO201)^2,IF(UI!$D$19="More efficient the better",0.099 + -0.00591*(CO201) + 0.000429*(CO201)^2,0.0238*(CO201) + -0.238))</f>
        <v>0.357052713</v>
      </c>
      <c r="CQ201" s="57">
        <v>0.03296109056887575</v>
      </c>
      <c r="CR201" s="57">
        <f t="shared" si="33"/>
        <v>19.41214234</v>
      </c>
      <c r="CS201" s="57">
        <f>IF(UI!$D$19="Less efficient is fine",-0.479 + 0.0553*(CR201) + -0.000521*(CR201)^2,IF(UI!$D$19="More efficient the better",0.099 + -0.00591*(CR201) + 0.000429*(CR201)^2,0.0238*(CR201) + -0.238))</f>
        <v>0.2240089876</v>
      </c>
      <c r="CT201" s="57">
        <v>0.35396021261713984</v>
      </c>
      <c r="CU201" s="57">
        <f t="shared" si="34"/>
        <v>19.10345018</v>
      </c>
      <c r="CV201" s="57">
        <f>IF(UI!$D$19="Less efficient is fine",-0.479 + 0.0553*(CU201) + -0.000521*(CU201)^2,IF(UI!$D$19="More efficient the better",0.099 + -0.00591*(CU201) + 0.000429*(CU201)^2,0.0238*(CU201) + -0.238))</f>
        <v>0.2166621143</v>
      </c>
      <c r="CW201" s="57">
        <v>0.14818212156550004</v>
      </c>
      <c r="CX201" s="57">
        <f t="shared" si="35"/>
        <v>25.44977059</v>
      </c>
      <c r="CY201" s="57">
        <f>IF(UI!$D$19="Less efficient is fine",-0.479 + 0.0553*(CX201) + -0.000521*(CX201)^2,IF(UI!$D$19="More efficient the better",0.099 + -0.00591*(CX201) + 0.000429*(CX201)^2,0.0238*(CX201) + -0.238))</f>
        <v>0.3677045399</v>
      </c>
      <c r="CZ201" s="57">
        <v>0.5091883762250616</v>
      </c>
      <c r="DA201" s="57">
        <f t="shared" si="36"/>
        <v>23.39276989</v>
      </c>
      <c r="DB201" s="57">
        <f>IF(UI!$D$19="Less efficient is fine",-0.479 + 0.0553*(DA201) + -0.000521*(DA201)^2,IF(UI!$D$19="Efficient",0.099 + -0.00591*(DA201) + 0.000429*(DA201)^2,0.0238*(DA201) + -0.238))</f>
        <v>0.3187479235</v>
      </c>
      <c r="DC201" s="57">
        <v>0.9778481675169703</v>
      </c>
      <c r="DD201" s="57">
        <f t="shared" si="37"/>
        <v>26.17715199</v>
      </c>
      <c r="DE201" s="57">
        <f>IF(UI!$D$19="Less efficient is fine",-0.479 + 0.0553*(DD201) + -0.000521*(DD201)^2,IF(UI!$D$19="More efficient the better",0.099 + -0.00591*(DD201) + 0.000429*(DD201)^2,0.0238*(DD201) + -0.238))</f>
        <v>0.3850162173</v>
      </c>
      <c r="DF201" s="57">
        <v>0.38340661253064634</v>
      </c>
      <c r="DG201" s="57">
        <f t="shared" si="38"/>
        <v>26.50271489</v>
      </c>
      <c r="DH201" s="57">
        <f>IF(UI!$D$19="Less efficient is fine",-0.479 + 0.0553*(DG201) + -0.000521*(DG201)^2,IF(UI!$D$19="More efficient the better",0.099 + -0.00591*(DG201) + 0.000429*(DG201)^2,0.0238*(DG201) + -0.238))</f>
        <v>0.3927646144</v>
      </c>
      <c r="DI201" s="57">
        <v>0.05274716937379609</v>
      </c>
      <c r="DJ201" s="57">
        <f t="shared" si="39"/>
        <v>29.29919568</v>
      </c>
      <c r="DK201" s="57">
        <f>IF(UI!$D$19="Less efficient is fine",-0.479 + 0.0553*(DJ201) + -0.000521*(DJ201)^2,IF(UI!$D$19="More efficient the better",0.099 + -0.00591*(DJ201) + 0.000429*(DJ201)^2,0.0238*(DJ201) + -0.238))</f>
        <v>0.4593208572</v>
      </c>
      <c r="DL201" s="57">
        <v>0.6701301097896988</v>
      </c>
      <c r="DM201" s="57">
        <f t="shared" si="40"/>
        <v>22.68980696</v>
      </c>
      <c r="DN201" s="57">
        <f>IF(UI!$D$19="Less efficient is fine",-0.479 + 0.0553*(DM201) + -0.000521*(DM201)^2,IF(UI!$D$19="More efficient the better",0.099 + -0.00591*(DM201) + 0.000429*(DM201)^2,0.0238*(DM201) + -0.238))</f>
        <v>0.3020174058</v>
      </c>
      <c r="DO201" s="57">
        <v>0.7985964398966842</v>
      </c>
      <c r="DP201" s="57">
        <f t="shared" si="41"/>
        <v>24.28796212</v>
      </c>
      <c r="DQ201" s="57">
        <f>IF(UI!$D$19="Less efficient is fine",-0.479 + 0.0553*(DP201) + -0.000521*(DP201)^2,IF(UI!$D$19="More efficient the better",0.099 + -0.00591*(DP201) + 0.000429*(DP201)^2,0.0238*(DP201) + -0.238))</f>
        <v>0.3400534985</v>
      </c>
      <c r="DR201" s="57">
        <v>0.7593301088863116</v>
      </c>
      <c r="DS201" s="57">
        <f t="shared" si="42"/>
        <v>24.1934624</v>
      </c>
      <c r="DT201" s="57">
        <f>IF(UI!$D$19="Less efficient is fine",-0.479 + 0.0553*(DS201) + -0.000521*(DS201)^2,IF(UI!$D$19="More efficient the better",0.099 + -0.00591*(DS201) + 0.000429*(DS201)^2,0.0238*(DS201) + -0.238))</f>
        <v>0.3378044052</v>
      </c>
      <c r="DU201" s="57">
        <v>0.8694864449376479</v>
      </c>
      <c r="DV201" s="57">
        <f t="shared" si="43"/>
        <v>24.77884685</v>
      </c>
      <c r="DW201" s="57">
        <f>IF(UI!$D$19="Less efficient is fine",-0.479 + 0.0553*(DV201) + -0.000521*(DV201)^2,IF(UI!$D$19="More efficient the better",0.099 + -0.00591*(DV201) + 0.000429*(DV201)^2,0.0238*(DV201) + -0.238))</f>
        <v>0.351736555</v>
      </c>
      <c r="DX201" s="57">
        <v>0.6269324624864778</v>
      </c>
      <c r="DY201" s="99">
        <f t="shared" si="44"/>
        <v>26.07381073</v>
      </c>
      <c r="DZ201" s="57">
        <f>IF(UI!$D$19="Less efficient is fine",-0.479 + 0.0553*(DY201) + -0.000521*(DY201)^2,IF(UI!$D$19="More efficient the better",0.099 + -0.00591*(DY201) + 0.000429*(DY201)^2,0.0238*(DY201) + -0.238))</f>
        <v>0.3825566953</v>
      </c>
      <c r="EA201" s="57">
        <v>0.7611567957700701</v>
      </c>
      <c r="EB201" s="99">
        <f t="shared" si="45"/>
        <v>23.96957877</v>
      </c>
      <c r="EC201" s="57">
        <f>IF(UI!$D$19="Less efficient is fine",-0.479 + 0.0553*(EB201) + -0.000521*(EB201)^2,IF(UI!$D$19="More efficient the better",0.099 + -0.00591*(EB201) + 0.000429*(EB201)^2,0.0238*(EB201) + -0.238))</f>
        <v>0.3324759747</v>
      </c>
      <c r="ED201" s="57">
        <v>0.5676330245673823</v>
      </c>
      <c r="EE201" s="99">
        <f t="shared" si="46"/>
        <v>21.43107509</v>
      </c>
      <c r="EF201" s="57">
        <f>IF(UI!$D$19="Less efficient is fine",-0.479 + 0.0553*(EE201) + -0.000521*(EE201)^2,IF(UI!$D$19="More efficient the better",0.099 + -0.00591*(EE201) + 0.000429*(EE201)^2,0.0238*(EE201) + -0.238))</f>
        <v>0.2720595872</v>
      </c>
      <c r="EG201" s="57">
        <v>0.5458964588045385</v>
      </c>
      <c r="EH201" s="99">
        <f t="shared" si="47"/>
        <v>17.54297288</v>
      </c>
      <c r="EI201" s="57">
        <f>IF(UI!$D$19="Less efficient is fine",-0.479 + 0.0553*(EH201) + -0.000521*(EH201)^2,IF(UI!$D$19="More efficient the better",0.099 + -0.00591*(EH201) + 0.000429*(EH201)^2,0.0238*(EH201) + -0.238))</f>
        <v>0.1795227545</v>
      </c>
      <c r="EJ201" s="57">
        <v>0.5451291767502536</v>
      </c>
      <c r="EK201" s="99">
        <f t="shared" si="48"/>
        <v>17.00724564</v>
      </c>
      <c r="EL201" s="57">
        <f>IF(UI!$D$19="Less efficient is fine",-0.479 + 0.0553*(EK201) + -0.000521*(EK201)^2,IF(UI!$D$19="More efficient the better",0.099 + -0.00591*(EK201) + 0.000429*(EK201)^2,0.0238*(EK201) + -0.238))</f>
        <v>0.1667724463</v>
      </c>
      <c r="EM201" s="57">
        <v>0.27318615945814306</v>
      </c>
      <c r="EN201" s="99">
        <f t="shared" si="49"/>
        <v>20.47834004</v>
      </c>
      <c r="EO201" s="57">
        <f>IF(UI!$D$19="Less efficient is fine",-0.479 + 0.0553*(EN201) + -0.000521*(EN201)^2,IF(UI!$D$19="More efficient the better",0.099 + -0.00591*(EN201) + 0.000429*(EN201)^2,0.0238*(EN201) + -0.238))</f>
        <v>0.249384493</v>
      </c>
      <c r="EP201" s="57">
        <v>0.5853248432048942</v>
      </c>
      <c r="EQ201" s="99">
        <f t="shared" si="50"/>
        <v>31.23814012</v>
      </c>
      <c r="ER201" s="57">
        <f>IF(UI!$D$19="Less efficient is fine",-0.479 + 0.0553*(EQ201) + -0.000521*(EQ201)^2,IF(UI!$D$19="More efficient the better",0.099 + -0.00591*(EQ201) + 0.000429*(EQ201)^2,0.0238*(EQ201) + -0.238))</f>
        <v>0.505467735</v>
      </c>
      <c r="ES201" s="57">
        <v>0.6830031622001541</v>
      </c>
      <c r="ET201" s="99">
        <f t="shared" si="51"/>
        <v>17.58465114</v>
      </c>
      <c r="EU201" s="57">
        <f>IF(UI!$D$19="Less efficient is fine",-0.479 + 0.0553*(ET201) + -0.000521*(ET201)^2,IF(UI!$D$19="More efficient the better",0.099 + -0.00591*(ET201) + 0.000429*(ET201)^2,0.0238*(ET201) + -0.238))</f>
        <v>0.1805146972</v>
      </c>
      <c r="EV201" s="57">
        <v>0.8835575799673984</v>
      </c>
      <c r="EW201" s="99">
        <f t="shared" si="52"/>
        <v>20.36495669</v>
      </c>
      <c r="EX201" s="57">
        <f>IF(UI!$D$19="Less efficient is fine",-0.479 + 0.0553*(EW201) + -0.000521*(EW201)^2,IF(UI!$D$19="More efficient the better",0.099 + -0.00591*(EW201) + 0.000429*(EW201)^2,0.0238*(EW201) + -0.238))</f>
        <v>0.2466859692</v>
      </c>
      <c r="EY201" s="57">
        <v>0.34802605030649814</v>
      </c>
      <c r="EZ201" s="99">
        <f t="shared" si="53"/>
        <v>13.25144605</v>
      </c>
      <c r="FA201" s="57">
        <f>IF(UI!$D$19="Less efficient is fine",-0.479 + 0.0553*(EZ201) + -0.000521*(EZ201)^2,IF(UI!$D$19="More efficient the better",0.099 + -0.00591*(EZ201) + 0.000429*(EZ201)^2,0.0238*(EZ201) + -0.238))</f>
        <v>0.07738441609</v>
      </c>
      <c r="FB201" s="57">
        <v>0.09954889153437874</v>
      </c>
      <c r="FC201" s="99">
        <f t="shared" si="54"/>
        <v>10.66930562</v>
      </c>
      <c r="FD201" s="57">
        <f>IF(UI!$D$19="Less efficient is fine",-0.479 + 0.0553*(FC201) + -0.000521*(FC201)^2,IF(UI!$D$19="More efficient the better",0.099 + -0.00591*(FC201) + 0.000429*(FC201)^2,0.0238*(FC201) + -0.238))</f>
        <v>0.01592947374</v>
      </c>
      <c r="FE201" s="57">
        <v>0.7110086705304933</v>
      </c>
      <c r="FF201" s="57">
        <f t="shared" si="55"/>
        <v>35.10683754</v>
      </c>
      <c r="FG201" s="57">
        <f>IF(UI!$D$19="Less efficient is fine",-0.479 + 0.0553*(FF201) + -0.000521*(FF201)^2,IF(UI!$D$19="More efficient the better",0.099 + -0.00591*(FF201) + 0.000429*(FF201)^2,0.0238*(FF201) + -0.238))</f>
        <v>0.5975427335</v>
      </c>
    </row>
    <row r="202" ht="15.75" customHeight="1">
      <c r="A202" s="57">
        <f t="shared" si="1"/>
        <v>0.2615630936</v>
      </c>
      <c r="B202" s="57">
        <v>0.8771305167273168</v>
      </c>
      <c r="C202" s="57">
        <f t="shared" si="2"/>
        <v>32.27115132</v>
      </c>
      <c r="D202" s="57">
        <f>IF(UI!$D$19="Less efficient is fine",-0.479 + 0.0553*(C202) + -0.000521*(C202)^2,IF(UI!$D$19="More efficient the better",0.099 + -0.00591*(C202) + 0.000429*(C202)^2,0.0238*(C202) + -0.238))</f>
        <v>0.5300534014</v>
      </c>
      <c r="E202" s="57">
        <v>0.8652719981525446</v>
      </c>
      <c r="F202" s="57">
        <f t="shared" si="3"/>
        <v>24.1963804</v>
      </c>
      <c r="G202" s="57">
        <f>IF(UI!$D$19="Less efficient is fine",-0.479 + 0.0553*(F202) + -0.000521*(F202)^2,IF(UI!$D$19="More efficient the better",0.099 + -0.00591*(F202) + 0.000429*(F202)^2,0.0238*(F202) + -0.238))</f>
        <v>0.3378738535</v>
      </c>
      <c r="H202" s="57">
        <v>0.03167488359005144</v>
      </c>
      <c r="I202" s="57">
        <f t="shared" si="4"/>
        <v>31.62923449</v>
      </c>
      <c r="J202" s="57">
        <f>IF(UI!$D$19="Less efficient is fine",-0.479 + 0.0553*(I202) + -0.000521*(I202)^2,IF(UI!$D$19="More efficient the better",0.099 + -0.00591*(I202) + 0.000429*(I202)^2,0.0238*(I202) + -0.238))</f>
        <v>0.5147757809</v>
      </c>
      <c r="K202" s="57">
        <v>0.44068710510360076</v>
      </c>
      <c r="L202" s="99">
        <f t="shared" si="5"/>
        <v>20.81644597</v>
      </c>
      <c r="M202" s="57">
        <f>IF(UI!$D$19="Less efficient is fine",-0.479 + 0.0553*(L202) + -0.000521*(L202)^2,IF(UI!$D$19="More efficient the better",0.099 + -0.00591*(L202) + 0.000429*(L202)^2,0.0238*(L202) + -0.238))</f>
        <v>0.257431414</v>
      </c>
      <c r="N202" s="57">
        <v>0.8473584726807278</v>
      </c>
      <c r="O202" s="57">
        <f t="shared" si="6"/>
        <v>24.96634404</v>
      </c>
      <c r="P202" s="57">
        <f>IF(UI!$D$19="Less efficient is fine",-0.479 + 0.0553*(O202) + -0.000521*(O202)^2,IF(UI!$D$19="More efficient the better",0.099 + -0.00591*(O202) + 0.000429*(O202)^2,0.0238*(O202) + -0.238))</f>
        <v>0.3561989881</v>
      </c>
      <c r="Q202" s="57">
        <v>0.8409306890626953</v>
      </c>
      <c r="R202" s="57">
        <f t="shared" si="7"/>
        <v>20.9946612</v>
      </c>
      <c r="S202" s="57">
        <f>IF(UI!$D$19="Less efficient is fine",-0.479 + 0.0553*(R202) + -0.000521*(R202)^2,IF(UI!$D$19="More efficient the better",0.099 + -0.00591*(R202) + 0.000429*(R202)^2,0.0238*(R202) + -0.238))</f>
        <v>0.2616729366</v>
      </c>
      <c r="T202" s="57">
        <v>0.5732682188766143</v>
      </c>
      <c r="U202" s="57">
        <f t="shared" si="8"/>
        <v>21.26605474</v>
      </c>
      <c r="V202" s="57">
        <f>IF(UI!$D$19="Less efficient is fine",-0.479 + 0.0553*(U202) + -0.000521*(U202)^2,IF(UI!$D$19="More efficient the better",0.099 + -0.00591*(U202) + 0.000429*(U202)^2,0.0238*(U202) + -0.238))</f>
        <v>0.2681321027</v>
      </c>
      <c r="W202" s="57">
        <v>0.535121139592248</v>
      </c>
      <c r="X202" s="57">
        <f t="shared" si="9"/>
        <v>16.95463216</v>
      </c>
      <c r="Y202" s="57">
        <f>IF(UI!$D$19="Less efficient is fine",-0.479 + 0.0553*(X202) + -0.000521*(X202)^2,IF(UI!$D$19="More efficient the better",0.099 + -0.00591*(X202) + 0.000429*(X202)^2,0.0238*(X202) + -0.238))</f>
        <v>0.1655202453</v>
      </c>
      <c r="Z202" s="57">
        <v>0.21476759568636616</v>
      </c>
      <c r="AA202" s="57">
        <f t="shared" si="10"/>
        <v>24.96616803</v>
      </c>
      <c r="AB202" s="57">
        <f>IF(UI!$D$19="Less efficient is fine",-0.479 + 0.0553*(AA202) + -0.000521*(AA202)^2,IF(UI!$D$19="More efficient the better",0.099 + -0.00591*(AA202) + 0.000429*(AA202)^2,0.0238*(AA202) + -0.238))</f>
        <v>0.3561947991</v>
      </c>
      <c r="AC202" s="57">
        <v>0.03898012940453288</v>
      </c>
      <c r="AD202" s="57">
        <f t="shared" si="11"/>
        <v>25.83764093</v>
      </c>
      <c r="AE202" s="57">
        <f>IF(UI!$D$19="Less efficient is fine",-0.479 + 0.0553*(AD202) + -0.000521*(AD202)^2,IF(UI!$D$19="More efficient the better",0.099 + -0.00591*(AD202) + 0.000429*(AD202)^2,0.0238*(AD202) + -0.238))</f>
        <v>0.3769358542</v>
      </c>
      <c r="AF202" s="57">
        <v>0.30113239010844306</v>
      </c>
      <c r="AG202" s="57">
        <f t="shared" si="12"/>
        <v>24.7500197</v>
      </c>
      <c r="AH202" s="57">
        <f>IF(UI!$D$19="Less efficient is fine",-0.479 + 0.0553*(AG202) + -0.000521*(AG202)^2,IF(UI!$D$19="More efficient the better",0.099 + -0.00591*(AG202) + 0.000429*(AG202)^2,0.0238*(AG202) + -0.238))</f>
        <v>0.3510504688</v>
      </c>
      <c r="AI202" s="57">
        <v>0.5062855708842654</v>
      </c>
      <c r="AJ202" s="57">
        <f t="shared" si="13"/>
        <v>21.69786618</v>
      </c>
      <c r="AK202" s="57">
        <f>IF(UI!$D$19="Less efficient is fine",-0.479 + 0.0553*(AJ202) + -0.000521*(AJ202)^2,IF(UI!$D$19="More efficient the better",0.099 + -0.00591*(AJ202) + 0.000429*(AJ202)^2,0.0238*(AJ202) + -0.238))</f>
        <v>0.2784092151</v>
      </c>
      <c r="AL202" s="57">
        <v>0.837881609730541</v>
      </c>
      <c r="AM202" s="57">
        <f t="shared" si="14"/>
        <v>22.54359979</v>
      </c>
      <c r="AN202" s="57">
        <f>IF(UI!$D$19="Less efficient is fine",-0.479 + 0.0553*(AM202) + -0.000521*(AM202)^2,IF(UI!$D$19="More efficient the better",0.099 + -0.00591*(AM202) + 0.000429*(AM202)^2,0.0238*(AM202) + -0.238))</f>
        <v>0.2985376751</v>
      </c>
      <c r="AO202" s="57">
        <v>0.5267241989648987</v>
      </c>
      <c r="AP202" s="57">
        <f t="shared" si="15"/>
        <v>17.09605126</v>
      </c>
      <c r="AQ202" s="57">
        <f>IF(UI!$D$19="Less efficient is fine",-0.479 + 0.0553*(AP202) + -0.000521*(AP202)^2,IF(UI!$D$19="More efficient the better",0.099 + -0.00591*(AP202) + 0.000429*(AP202)^2,0.0238*(AP202) + -0.238))</f>
        <v>0.1688860199</v>
      </c>
      <c r="AR202" s="57">
        <v>0.9834170714140889</v>
      </c>
      <c r="AS202" s="57">
        <f t="shared" si="16"/>
        <v>33.64127735</v>
      </c>
      <c r="AT202" s="57">
        <f>IF(UI!$D$19="Less efficient is fine",-0.479 + 0.0553*(AS202) + -0.000521*(AS202)^2,IF(UI!$D$19="More efficient the better",0.099 + -0.00591*(AS202) + 0.000429*(AS202)^2,0.0238*(AS202) + -0.238))</f>
        <v>0.5626624009</v>
      </c>
      <c r="AU202" s="57">
        <v>0.06261847211891058</v>
      </c>
      <c r="AV202" s="57">
        <f t="shared" si="17"/>
        <v>24.23860913</v>
      </c>
      <c r="AW202" s="57">
        <f>IF(UI!$D$19="Less efficient is fine",-0.479 + 0.0553*(AV202) + -0.000521*(AV202)^2,IF(UI!$D$19="More efficient the better",0.099 + -0.00591*(AV202) + 0.000429*(AV202)^2,0.0238*(AV202) + -0.238))</f>
        <v>0.3388788972</v>
      </c>
      <c r="AX202" s="57">
        <v>0.7630929446774858</v>
      </c>
      <c r="AY202" s="57">
        <f t="shared" si="18"/>
        <v>24.34268349</v>
      </c>
      <c r="AZ202" s="57">
        <f>IF(UI!$D$19="Less efficient is fine",-0.479 + 0.0553*(AY202) + -0.000521*(AY202)^2,IF(UI!$D$19="More efficient the better",0.099 + -0.00591*(AY202) + 0.000429*(AY202)^2,0.0238*(AY202) + -0.238))</f>
        <v>0.341355867</v>
      </c>
      <c r="BA202" s="57">
        <v>0.028801929672355175</v>
      </c>
      <c r="BB202" s="57">
        <f t="shared" si="19"/>
        <v>18.96003216</v>
      </c>
      <c r="BC202" s="57">
        <f>IF(UI!$D$19="Less efficient is fine",-0.479 + 0.0553*(BB202) + -0.000521*(BB202)^2,IF(UI!$D$19="More efficient the better",0.099 + -0.00591*(BB202) + 0.000429*(BB202)^2,0.0238*(BB202) + -0.238))</f>
        <v>0.2132487654</v>
      </c>
      <c r="BD202" s="57">
        <v>0.9938927674693624</v>
      </c>
      <c r="BE202" s="57">
        <f t="shared" si="20"/>
        <v>26.814815</v>
      </c>
      <c r="BF202" s="57">
        <f>IF(UI!$D$19="Less efficient is fine",-0.479 + 0.0553*(BE202) + -0.000521*(BE202)^2,IF(UI!$D$19="More efficient the better",0.099 + -0.00591*(BE202) + 0.000429*(BE202)^2,0.0238*(BE202) + -0.238))</f>
        <v>0.400192597</v>
      </c>
      <c r="BG202" s="57">
        <v>0.16411910948663477</v>
      </c>
      <c r="BH202" s="57">
        <f t="shared" si="21"/>
        <v>25.86460389</v>
      </c>
      <c r="BI202" s="57">
        <f>IF(UI!$D$19="Less efficient is fine",-0.479 + 0.0553*(BH202) + -0.000521*(BH202)^2,IF(UI!$D$19="More efficient the better",0.099 + -0.00591*(BH202) + 0.000429*(BH202)^2,0.0238*(BH202) + -0.238))</f>
        <v>0.3775775727</v>
      </c>
      <c r="BJ202" s="57">
        <v>0.3800589650688444</v>
      </c>
      <c r="BK202" s="57">
        <f t="shared" si="22"/>
        <v>16.17961856</v>
      </c>
      <c r="BL202" s="57">
        <f>IF(UI!$D$19="Less efficient is fine",-0.479 + 0.0553*(BK202) + -0.000521*(BK202)^2,IF(UI!$D$19="More efficient the better",0.099 + -0.00591*(BK202) + 0.000429*(BK202)^2,0.0238*(BK202) + -0.238))</f>
        <v>0.1470749217</v>
      </c>
      <c r="BM202" s="57">
        <v>0.48396688812317334</v>
      </c>
      <c r="BN202" s="57">
        <f t="shared" si="23"/>
        <v>28.4110994</v>
      </c>
      <c r="BO202" s="57">
        <f>IF(UI!$D$19="Less efficient is fine",-0.479 + 0.0553*(BN202) + -0.000521*(BN202)^2,IF(UI!$D$19="More efficient the better",0.099 + -0.00591*(BN202) + 0.000429*(BN202)^2,0.0238*(BN202) + -0.238))</f>
        <v>0.4381841658</v>
      </c>
      <c r="BP202" s="57">
        <v>0.11097318527988065</v>
      </c>
      <c r="BQ202" s="57">
        <f t="shared" si="24"/>
        <v>22.1200033</v>
      </c>
      <c r="BR202" s="57">
        <f>IF(UI!$D$19="Less efficient is fine",-0.479 + 0.0553*(BQ202) + -0.000521*(BQ202)^2,IF(UI!$D$19="More efficient the better",0.099 + -0.00591*(BQ202) + 0.000429*(BQ202)^2,0.0238*(BQ202) + -0.238))</f>
        <v>0.2884560786</v>
      </c>
      <c r="BS202" s="57">
        <v>0.8532864546995886</v>
      </c>
      <c r="BT202" s="57">
        <f t="shared" si="25"/>
        <v>21.8480316</v>
      </c>
      <c r="BU202" s="57">
        <f>IF(UI!$D$19="Less efficient is fine",-0.479 + 0.0553*(BT202) + -0.000521*(BT202)^2,IF(UI!$D$19="More efficient the better",0.099 + -0.00591*(BT202) + 0.000429*(BT202)^2,0.0238*(BT202) + -0.238))</f>
        <v>0.2819831521</v>
      </c>
      <c r="BV202" s="57">
        <v>0.4791981262391579</v>
      </c>
      <c r="BW202" s="57">
        <f t="shared" si="26"/>
        <v>16.93693144</v>
      </c>
      <c r="BX202" s="57">
        <f>IF(UI!$D$19="Less efficient is fine",-0.479 + 0.0553*(BW202) + -0.000521*(BW202)^2,IF(UI!$D$19="More efficient the better",0.099 + -0.00591*(BW202) + 0.000429*(BW202)^2,0.0238*(BW202) + -0.238))</f>
        <v>0.1650989682</v>
      </c>
      <c r="BY202" s="57">
        <v>0.914875224268554</v>
      </c>
      <c r="BZ202" s="57">
        <f t="shared" si="27"/>
        <v>27.51714477</v>
      </c>
      <c r="CA202" s="57">
        <f>IF(UI!$D$19="Less efficient is fine",-0.479 + 0.0553*(BZ202) + -0.000521*(BZ202)^2,IF(UI!$D$19="More efficient the better",0.099 + -0.00591*(BZ202) + 0.000429*(BZ202)^2,0.0238*(BZ202) + -0.238))</f>
        <v>0.4169080456</v>
      </c>
      <c r="CB202" s="57">
        <v>0.23742091120221331</v>
      </c>
      <c r="CC202" s="57">
        <f t="shared" si="28"/>
        <v>24.41180686</v>
      </c>
      <c r="CD202" s="57">
        <f>IF(UI!$D$19="Less efficient is fine",-0.479 + 0.0553*(CC202) + -0.000521*(CC202)^2,IF(UI!$D$19="More efficient the better",0.099 + -0.00591*(CC202) + 0.000429*(CC202)^2,0.0238*(CC202) + -0.238))</f>
        <v>0.3430010032</v>
      </c>
      <c r="CE202" s="57">
        <v>0.04542359861858325</v>
      </c>
      <c r="CF202" s="57">
        <f t="shared" si="29"/>
        <v>15.75352172</v>
      </c>
      <c r="CG202" s="57">
        <f>IF(UI!$D$19="Less efficient is fine",-0.479 + 0.0553*(CF202) + -0.000521*(CF202)^2,IF(UI!$D$19="More efficient the better",0.099 + -0.00591*(CF202) + 0.000429*(CF202)^2,0.0238*(CF202) + -0.238))</f>
        <v>0.1369338169</v>
      </c>
      <c r="CH202" s="57">
        <v>0.10540610079564716</v>
      </c>
      <c r="CI202" s="57">
        <f t="shared" si="30"/>
        <v>16.14785725</v>
      </c>
      <c r="CJ202" s="57">
        <f>IF(UI!$D$19="Less efficient is fine",-0.479 + 0.0553*(CI202) + -0.000521*(CI202)^2,IF(UI!$D$19="More efficient the better",0.099 + -0.00591*(CI202) + 0.000429*(CI202)^2,0.0238*(CI202) + -0.238))</f>
        <v>0.1463190025</v>
      </c>
      <c r="CK202" s="57">
        <v>0.35962333540517866</v>
      </c>
      <c r="CL202" s="57">
        <f t="shared" si="31"/>
        <v>25.24042059</v>
      </c>
      <c r="CM202" s="57">
        <f>IF(UI!$D$19="Less efficient is fine",-0.479 + 0.0553*(CL202) + -0.000521*(CL202)^2,IF(UI!$D$19="More efficient the better",0.099 + -0.00591*(CL202) + 0.000429*(CL202)^2,0.0238*(CL202) + -0.238))</f>
        <v>0.36272201</v>
      </c>
      <c r="CN202" s="57">
        <v>0.4853828159032517</v>
      </c>
      <c r="CO202" s="57">
        <f t="shared" si="32"/>
        <v>26.92637197</v>
      </c>
      <c r="CP202" s="57">
        <f>IF(UI!$D$19="Less efficient is fine",-0.479 + 0.0553*(CO202) + -0.000521*(CO202)^2,IF(UI!$D$19="More efficient the better",0.099 + -0.00591*(CO202) + 0.000429*(CO202)^2,0.0238*(CO202) + -0.238))</f>
        <v>0.4028476529</v>
      </c>
      <c r="CQ202" s="57">
        <v>0.6837194716133451</v>
      </c>
      <c r="CR202" s="57">
        <f t="shared" si="33"/>
        <v>19.95795838</v>
      </c>
      <c r="CS202" s="57">
        <f>IF(UI!$D$19="Less efficient is fine",-0.479 + 0.0553*(CR202) + -0.000521*(CR202)^2,IF(UI!$D$19="More efficient the better",0.099 + -0.00591*(CR202) + 0.000429*(CR202)^2,0.0238*(CR202) + -0.238))</f>
        <v>0.2369994095</v>
      </c>
      <c r="CT202" s="57">
        <v>0.8635811701431888</v>
      </c>
      <c r="CU202" s="57">
        <f t="shared" si="34"/>
        <v>18.35296889</v>
      </c>
      <c r="CV202" s="57">
        <f>IF(UI!$D$19="Less efficient is fine",-0.479 + 0.0553*(CU202) + -0.000521*(CU202)^2,IF(UI!$D$19="More efficient the better",0.099 + -0.00591*(CU202) + 0.000429*(CU202)^2,0.0238*(CU202) + -0.238))</f>
        <v>0.1988006596</v>
      </c>
      <c r="CW202" s="57">
        <v>0.7459597590002034</v>
      </c>
      <c r="CX202" s="57">
        <f t="shared" si="35"/>
        <v>24.07062678</v>
      </c>
      <c r="CY202" s="57">
        <f>IF(UI!$D$19="Less efficient is fine",-0.479 + 0.0553*(CX202) + -0.000521*(CX202)^2,IF(UI!$D$19="More efficient the better",0.099 + -0.00591*(CX202) + 0.000429*(CX202)^2,0.0238*(CX202) + -0.238))</f>
        <v>0.3348809174</v>
      </c>
      <c r="CZ202" s="57">
        <v>0.8289047021065902</v>
      </c>
      <c r="DA202" s="57">
        <f t="shared" si="36"/>
        <v>28.14685041</v>
      </c>
      <c r="DB202" s="57">
        <f>IF(UI!$D$19="Less efficient is fine",-0.479 + 0.0553*(DA202) + -0.000521*(DA202)^2,IF(UI!$D$19="Efficient",0.099 + -0.00591*(DA202) + 0.000429*(DA202)^2,0.0238*(DA202) + -0.238))</f>
        <v>0.4318950398</v>
      </c>
      <c r="DC202" s="57">
        <v>0.41615770649467854</v>
      </c>
      <c r="DD202" s="57">
        <f t="shared" si="37"/>
        <v>24.73693966</v>
      </c>
      <c r="DE202" s="57">
        <f>IF(UI!$D$19="Less efficient is fine",-0.479 + 0.0553*(DD202) + -0.000521*(DD202)^2,IF(UI!$D$19="More efficient the better",0.099 + -0.00591*(DD202) + 0.000429*(DD202)^2,0.0238*(DD202) + -0.238))</f>
        <v>0.350739164</v>
      </c>
      <c r="DF202" s="57">
        <v>0.9166937608774419</v>
      </c>
      <c r="DG202" s="57">
        <f t="shared" si="38"/>
        <v>26.75804907</v>
      </c>
      <c r="DH202" s="57">
        <f>IF(UI!$D$19="Less efficient is fine",-0.479 + 0.0553*(DG202) + -0.000521*(DG202)^2,IF(UI!$D$19="More efficient the better",0.099 + -0.00591*(DG202) + 0.000429*(DG202)^2,0.0238*(DG202) + -0.238))</f>
        <v>0.398841568</v>
      </c>
      <c r="DI202" s="57">
        <v>0.7108206120181796</v>
      </c>
      <c r="DJ202" s="57">
        <f t="shared" si="39"/>
        <v>27.39593565</v>
      </c>
      <c r="DK202" s="57">
        <f>IF(UI!$D$19="Less efficient is fine",-0.479 + 0.0553*(DJ202) + -0.000521*(DJ202)^2,IF(UI!$D$19="More efficient the better",0.099 + -0.00591*(DJ202) + 0.000429*(DJ202)^2,0.0238*(DJ202) + -0.238))</f>
        <v>0.4140232685</v>
      </c>
      <c r="DL202" s="57">
        <v>0.533711606093599</v>
      </c>
      <c r="DM202" s="57">
        <f t="shared" si="40"/>
        <v>21.30869861</v>
      </c>
      <c r="DN202" s="57">
        <f>IF(UI!$D$19="Less efficient is fine",-0.479 + 0.0553*(DM202) + -0.000521*(DM202)^2,IF(UI!$D$19="More efficient the better",0.099 + -0.00591*(DM202) + 0.000429*(DM202)^2,0.0238*(DM202) + -0.238))</f>
        <v>0.269147027</v>
      </c>
      <c r="DO202" s="57">
        <v>0.6361874363406813</v>
      </c>
      <c r="DP202" s="57">
        <f t="shared" si="41"/>
        <v>22.32291492</v>
      </c>
      <c r="DQ202" s="57">
        <f>IF(UI!$D$19="Less efficient is fine",-0.479 + 0.0553*(DP202) + -0.000521*(DP202)^2,IF(UI!$D$19="More efficient the better",0.099 + -0.00591*(DP202) + 0.000429*(DP202)^2,0.0238*(DP202) + -0.238))</f>
        <v>0.2932853751</v>
      </c>
      <c r="DR202" s="57">
        <v>0.24673054208913525</v>
      </c>
      <c r="DS202" s="57">
        <f t="shared" si="42"/>
        <v>26.45863748</v>
      </c>
      <c r="DT202" s="57">
        <f>IF(UI!$D$19="Less efficient is fine",-0.479 + 0.0553*(DS202) + -0.000521*(DS202)^2,IF(UI!$D$19="More efficient the better",0.099 + -0.00591*(DS202) + 0.000429*(DS202)^2,0.0238*(DS202) + -0.238))</f>
        <v>0.3917155721</v>
      </c>
      <c r="DU202" s="57">
        <v>0.27404303597155166</v>
      </c>
      <c r="DV202" s="57">
        <f t="shared" si="43"/>
        <v>26.11049253</v>
      </c>
      <c r="DW202" s="57">
        <f>IF(UI!$D$19="Less efficient is fine",-0.479 + 0.0553*(DV202) + -0.000521*(DV202)^2,IF(UI!$D$19="More efficient the better",0.099 + -0.00591*(DV202) + 0.000429*(DV202)^2,0.0238*(DV202) + -0.238))</f>
        <v>0.3834297222</v>
      </c>
      <c r="DX202" s="57">
        <v>0.7645280256471504</v>
      </c>
      <c r="DY202" s="99">
        <f t="shared" si="44"/>
        <v>28.31950279</v>
      </c>
      <c r="DZ202" s="57">
        <f>IF(UI!$D$19="Less efficient is fine",-0.479 + 0.0553*(DY202) + -0.000521*(DY202)^2,IF(UI!$D$19="More efficient the better",0.099 + -0.00591*(DY202) + 0.000429*(DY202)^2,0.0238*(DY202) + -0.238))</f>
        <v>0.4360041664</v>
      </c>
      <c r="EA202" s="57">
        <v>0.32034249398117465</v>
      </c>
      <c r="EB202" s="99">
        <f t="shared" si="45"/>
        <v>26.00214001</v>
      </c>
      <c r="EC202" s="57">
        <f>IF(UI!$D$19="Less efficient is fine",-0.479 + 0.0553*(EB202) + -0.000521*(EB202)^2,IF(UI!$D$19="More efficient the better",0.099 + -0.00591*(EB202) + 0.000429*(EB202)^2,0.0238*(EB202) + -0.238))</f>
        <v>0.3808509324</v>
      </c>
      <c r="ED202" s="57">
        <v>0.929070037505246</v>
      </c>
      <c r="EE202" s="99">
        <f t="shared" si="46"/>
        <v>25.93434835</v>
      </c>
      <c r="EF202" s="57">
        <f>IF(UI!$D$19="Less efficient is fine",-0.479 + 0.0553*(EE202) + -0.000521*(EE202)^2,IF(UI!$D$19="More efficient the better",0.099 + -0.00591*(EE202) + 0.000429*(EE202)^2,0.0238*(EE202) + -0.238))</f>
        <v>0.3792374908</v>
      </c>
      <c r="EG202" s="57">
        <v>0.7752041621901994</v>
      </c>
      <c r="EH202" s="99">
        <f t="shared" si="47"/>
        <v>20.04976097</v>
      </c>
      <c r="EI202" s="57">
        <f>IF(UI!$D$19="Less efficient is fine",-0.479 + 0.0553*(EH202) + -0.000521*(EH202)^2,IF(UI!$D$19="More efficient the better",0.099 + -0.00591*(EH202) + 0.000429*(EH202)^2,0.0238*(EH202) + -0.238))</f>
        <v>0.2391843112</v>
      </c>
      <c r="EJ202" s="57">
        <v>0.14847862464576156</v>
      </c>
      <c r="EK202" s="99">
        <f t="shared" si="48"/>
        <v>20.3623446</v>
      </c>
      <c r="EL202" s="57">
        <f>IF(UI!$D$19="Less efficient is fine",-0.479 + 0.0553*(EK202) + -0.000521*(EK202)^2,IF(UI!$D$19="More efficient the better",0.099 + -0.00591*(EK202) + 0.000429*(EK202)^2,0.0238*(EK202) + -0.238))</f>
        <v>0.2466238015</v>
      </c>
      <c r="EM202" s="57">
        <v>0.5125530397318482</v>
      </c>
      <c r="EN202" s="99">
        <f t="shared" si="49"/>
        <v>16.60112942</v>
      </c>
      <c r="EO202" s="57">
        <f>IF(UI!$D$19="Less efficient is fine",-0.479 + 0.0553*(EN202) + -0.000521*(EN202)^2,IF(UI!$D$19="More efficient the better",0.099 + -0.00591*(EN202) + 0.000429*(EN202)^2,0.0238*(EN202) + -0.238))</f>
        <v>0.1571068803</v>
      </c>
      <c r="EP202" s="57">
        <v>0.1689485516591216</v>
      </c>
      <c r="EQ202" s="99">
        <f t="shared" si="50"/>
        <v>32.84740384</v>
      </c>
      <c r="ER202" s="57">
        <f>IF(UI!$D$19="Less efficient is fine",-0.479 + 0.0553*(EQ202) + -0.000521*(EQ202)^2,IF(UI!$D$19="More efficient the better",0.099 + -0.00591*(EQ202) + 0.000429*(EQ202)^2,0.0238*(EQ202) + -0.238))</f>
        <v>0.5437682115</v>
      </c>
      <c r="ES202" s="57">
        <v>0.7827510253245905</v>
      </c>
      <c r="ET202" s="99">
        <f t="shared" si="51"/>
        <v>18.34475556</v>
      </c>
      <c r="EU202" s="57">
        <f>IF(UI!$D$19="Less efficient is fine",-0.479 + 0.0553*(ET202) + -0.000521*(ET202)^2,IF(UI!$D$19="More efficient the better",0.099 + -0.00591*(ET202) + 0.000429*(ET202)^2,0.0238*(ET202) + -0.238))</f>
        <v>0.1986051822</v>
      </c>
      <c r="EV202" s="57">
        <v>0.24251743212840393</v>
      </c>
      <c r="EW202" s="99">
        <f t="shared" si="52"/>
        <v>19.134</v>
      </c>
      <c r="EX202" s="57">
        <f>IF(UI!$D$19="Less efficient is fine",-0.479 + 0.0553*(EW202) + -0.000521*(EW202)^2,IF(UI!$D$19="More efficient the better",0.099 + -0.00591*(EW202) + 0.000429*(EW202)^2,0.0238*(EW202) + -0.238))</f>
        <v>0.2173892</v>
      </c>
      <c r="EY202" s="57">
        <v>0.8182970020511756</v>
      </c>
      <c r="EZ202" s="99">
        <f t="shared" si="53"/>
        <v>12.28725758</v>
      </c>
      <c r="FA202" s="57">
        <f>IF(UI!$D$19="Less efficient is fine",-0.479 + 0.0553*(EZ202) + -0.000521*(EZ202)^2,IF(UI!$D$19="More efficient the better",0.099 + -0.00591*(EZ202) + 0.000429*(EZ202)^2,0.0238*(EZ202) + -0.238))</f>
        <v>0.05443673049</v>
      </c>
      <c r="FB202" s="57">
        <v>0.46979561874329356</v>
      </c>
      <c r="FC202" s="99">
        <f t="shared" si="54"/>
        <v>11.45398772</v>
      </c>
      <c r="FD202" s="57">
        <f>IF(UI!$D$19="Less efficient is fine",-0.479 + 0.0553*(FC202) + -0.000521*(FC202)^2,IF(UI!$D$19="More efficient the better",0.099 + -0.00591*(FC202) + 0.000429*(FC202)^2,0.0238*(FC202) + -0.238))</f>
        <v>0.03460490769</v>
      </c>
      <c r="FE202" s="57">
        <v>0.4537002398352322</v>
      </c>
      <c r="FF202" s="57">
        <f t="shared" si="55"/>
        <v>38.90719635</v>
      </c>
      <c r="FG202" s="57">
        <f>IF(UI!$D$19="Less efficient is fine",-0.479 + 0.0553*(FF202) + -0.000521*(FF202)^2,IF(UI!$D$19="More efficient the better",0.099 + -0.00591*(FF202) + 0.000429*(FF202)^2,0.0238*(FF202) + -0.238))</f>
        <v>0.6879912732</v>
      </c>
    </row>
    <row r="203" ht="15.75" customHeight="1">
      <c r="A203" s="57">
        <f t="shared" si="1"/>
        <v>0.672860305</v>
      </c>
      <c r="B203" s="57">
        <v>0.008434508178405409</v>
      </c>
      <c r="C203" s="57">
        <f t="shared" si="2"/>
        <v>28.71434428</v>
      </c>
      <c r="D203" s="57">
        <f>IF(UI!$D$19="Less efficient is fine",-0.479 + 0.0553*(C203) + -0.000521*(C203)^2,IF(UI!$D$19="More efficient the better",0.099 + -0.00591*(C203) + 0.000429*(C203)^2,0.0238*(C203) + -0.238))</f>
        <v>0.4454013938</v>
      </c>
      <c r="E203" s="57">
        <v>0.009256952332059143</v>
      </c>
      <c r="F203" s="57">
        <f t="shared" si="3"/>
        <v>20.68032905</v>
      </c>
      <c r="G203" s="57">
        <f>IF(UI!$D$19="Less efficient is fine",-0.479 + 0.0553*(F203) + -0.000521*(F203)^2,IF(UI!$D$19="More efficient the better",0.099 + -0.00591*(F203) + 0.000429*(F203)^2,0.0238*(F203) + -0.238))</f>
        <v>0.2541918314</v>
      </c>
      <c r="H203" s="57">
        <v>0.7600928860610902</v>
      </c>
      <c r="I203" s="57">
        <f t="shared" si="4"/>
        <v>29.66088006</v>
      </c>
      <c r="J203" s="57">
        <f>IF(UI!$D$19="Less efficient is fine",-0.479 + 0.0553*(I203) + -0.000521*(I203)^2,IF(UI!$D$19="More efficient the better",0.099 + -0.00591*(I203) + 0.000429*(I203)^2,0.0238*(I203) + -0.238))</f>
        <v>0.4679289455</v>
      </c>
      <c r="K203" s="57">
        <v>0.7315791203305007</v>
      </c>
      <c r="L203" s="99">
        <f t="shared" si="5"/>
        <v>18.18441483</v>
      </c>
      <c r="M203" s="57">
        <f>IF(UI!$D$19="Less efficient is fine",-0.479 + 0.0553*(L203) + -0.000521*(L203)^2,IF(UI!$D$19="More efficient the better",0.099 + -0.00591*(L203) + 0.000429*(L203)^2,0.0238*(L203) + -0.238))</f>
        <v>0.194789073</v>
      </c>
      <c r="N203" s="57">
        <v>0.6487263274524735</v>
      </c>
      <c r="O203" s="57">
        <f t="shared" si="6"/>
        <v>21.8469256</v>
      </c>
      <c r="P203" s="57">
        <f>IF(UI!$D$19="Less efficient is fine",-0.479 + 0.0553*(O203) + -0.000521*(O203)^2,IF(UI!$D$19="More efficient the better",0.099 + -0.00591*(O203) + 0.000429*(O203)^2,0.0238*(O203) + -0.238))</f>
        <v>0.2819568294</v>
      </c>
      <c r="Q203" s="57">
        <v>0.6679616037064473</v>
      </c>
      <c r="R203" s="57">
        <f t="shared" si="7"/>
        <v>18.76839939</v>
      </c>
      <c r="S203" s="57">
        <f>IF(UI!$D$19="Less efficient is fine",-0.479 + 0.0553*(R203) + -0.000521*(R203)^2,IF(UI!$D$19="More efficient the better",0.099 + -0.00591*(R203) + 0.000429*(R203)^2,0.0238*(R203) + -0.238))</f>
        <v>0.2086879054</v>
      </c>
      <c r="T203" s="57">
        <v>0.959852426041311</v>
      </c>
      <c r="U203" s="57">
        <f t="shared" si="8"/>
        <v>28.70760802</v>
      </c>
      <c r="V203" s="57">
        <f>IF(UI!$D$19="Less efficient is fine",-0.479 + 0.0553*(U203) + -0.000521*(U203)^2,IF(UI!$D$19="More efficient the better",0.099 + -0.00591*(U203) + 0.000429*(U203)^2,0.0238*(U203) + -0.238))</f>
        <v>0.4452410708</v>
      </c>
      <c r="W203" s="57">
        <v>0.9277786570173469</v>
      </c>
      <c r="X203" s="57">
        <f t="shared" si="9"/>
        <v>22.43475718</v>
      </c>
      <c r="Y203" s="57">
        <f>IF(UI!$D$19="Less efficient is fine",-0.479 + 0.0553*(X203) + -0.000521*(X203)^2,IF(UI!$D$19="More efficient the better",0.099 + -0.00591*(X203) + 0.000429*(X203)^2,0.0238*(X203) + -0.238))</f>
        <v>0.2959472209</v>
      </c>
      <c r="Z203" s="57">
        <v>0.8320753529227696</v>
      </c>
      <c r="AA203" s="57">
        <f t="shared" si="10"/>
        <v>23.88177326</v>
      </c>
      <c r="AB203" s="57">
        <f>IF(UI!$D$19="Less efficient is fine",-0.479 + 0.0553*(AA203) + -0.000521*(AA203)^2,IF(UI!$D$19="More efficient the better",0.099 + -0.00591*(AA203) + 0.000429*(AA203)^2,0.0238*(AA203) + -0.238))</f>
        <v>0.3303862036</v>
      </c>
      <c r="AC203" s="57">
        <v>0.5383371327876024</v>
      </c>
      <c r="AD203" s="57">
        <f t="shared" si="11"/>
        <v>22.1932207</v>
      </c>
      <c r="AE203" s="57">
        <f>IF(UI!$D$19="Less efficient is fine",-0.479 + 0.0553*(AD203) + -0.000521*(AD203)^2,IF(UI!$D$19="More efficient the better",0.099 + -0.00591*(AD203) + 0.000429*(AD203)^2,0.0238*(AD203) + -0.238))</f>
        <v>0.2901986526</v>
      </c>
      <c r="AF203" s="57">
        <v>0.6777320692610866</v>
      </c>
      <c r="AG203" s="57">
        <f t="shared" si="12"/>
        <v>27.59142992</v>
      </c>
      <c r="AH203" s="57">
        <f>IF(UI!$D$19="Less efficient is fine",-0.479 + 0.0553*(AG203) + -0.000521*(AG203)^2,IF(UI!$D$19="More efficient the better",0.099 + -0.00591*(AG203) + 0.000429*(AG203)^2,0.0238*(AG203) + -0.238))</f>
        <v>0.4186760321</v>
      </c>
      <c r="AI203" s="57">
        <v>0.20132683852716138</v>
      </c>
      <c r="AJ203" s="57">
        <f t="shared" si="13"/>
        <v>26.26909996</v>
      </c>
      <c r="AK203" s="57">
        <f>IF(UI!$D$19="Less efficient is fine",-0.479 + 0.0553*(AJ203) + -0.000521*(AJ203)^2,IF(UI!$D$19="More efficient the better",0.099 + -0.00591*(AJ203) + 0.000429*(AJ203)^2,0.0238*(AJ203) + -0.238))</f>
        <v>0.387204579</v>
      </c>
      <c r="AL203" s="57">
        <v>0.9972992683838976</v>
      </c>
      <c r="AM203" s="57">
        <f t="shared" si="14"/>
        <v>26.4248134</v>
      </c>
      <c r="AN203" s="57">
        <f>IF(UI!$D$19="Less efficient is fine",-0.479 + 0.0553*(AM203) + -0.000521*(AM203)^2,IF(UI!$D$19="More efficient the better",0.099 + -0.00591*(AM203) + 0.000429*(AM203)^2,0.0238*(AM203) + -0.238))</f>
        <v>0.390910559</v>
      </c>
      <c r="AO203" s="57">
        <v>0.4599163968680021</v>
      </c>
      <c r="AP203" s="57">
        <f t="shared" si="15"/>
        <v>21.87723742</v>
      </c>
      <c r="AQ203" s="57">
        <f>IF(UI!$D$19="Less efficient is fine",-0.479 + 0.0553*(AP203) + -0.000521*(AP203)^2,IF(UI!$D$19="More efficient the better",0.099 + -0.00591*(AP203) + 0.000429*(AP203)^2,0.0238*(AP203) + -0.238))</f>
        <v>0.2826782505</v>
      </c>
      <c r="AR203" s="57">
        <v>0.3319389791728491</v>
      </c>
      <c r="AS203" s="57">
        <f t="shared" si="16"/>
        <v>29.48132885</v>
      </c>
      <c r="AT203" s="57">
        <f>IF(UI!$D$19="Less efficient is fine",-0.479 + 0.0553*(AS203) + -0.000521*(AS203)^2,IF(UI!$D$19="More efficient the better",0.099 + -0.00591*(AS203) + 0.000429*(AS203)^2,0.0238*(AS203) + -0.238))</f>
        <v>0.4636556266</v>
      </c>
      <c r="AU203" s="57">
        <v>0.7330501581145711</v>
      </c>
      <c r="AV203" s="57">
        <f t="shared" si="17"/>
        <v>22.96301232</v>
      </c>
      <c r="AW203" s="57">
        <f>IF(UI!$D$19="Less efficient is fine",-0.479 + 0.0553*(AV203) + -0.000521*(AV203)^2,IF(UI!$D$19="More efficient the better",0.099 + -0.00591*(AV203) + 0.000429*(AV203)^2,0.0238*(AV203) + -0.238))</f>
        <v>0.3085196931</v>
      </c>
      <c r="AX203" s="57">
        <v>0.11781264234379085</v>
      </c>
      <c r="AY203" s="57">
        <f t="shared" si="18"/>
        <v>25.1843562</v>
      </c>
      <c r="AZ203" s="57">
        <f>IF(UI!$D$19="Less efficient is fine",-0.479 + 0.0553*(AY203) + -0.000521*(AY203)^2,IF(UI!$D$19="More efficient the better",0.099 + -0.00591*(AY203) + 0.000429*(AY203)^2,0.0238*(AY203) + -0.238))</f>
        <v>0.3613876776</v>
      </c>
      <c r="BA203" s="57">
        <v>0.6802285596763029</v>
      </c>
      <c r="BB203" s="57">
        <f t="shared" si="19"/>
        <v>18.49801536</v>
      </c>
      <c r="BC203" s="57">
        <f>IF(UI!$D$19="Less efficient is fine",-0.479 + 0.0553*(BB203) + -0.000521*(BB203)^2,IF(UI!$D$19="More efficient the better",0.099 + -0.00591*(BB203) + 0.000429*(BB203)^2,0.0238*(BB203) + -0.238))</f>
        <v>0.2022527656</v>
      </c>
      <c r="BD203" s="57">
        <v>0.6767286486157271</v>
      </c>
      <c r="BE203" s="57">
        <f t="shared" si="20"/>
        <v>19.3772156</v>
      </c>
      <c r="BF203" s="57">
        <f>IF(UI!$D$19="Less efficient is fine",-0.479 + 0.0553*(BE203) + -0.000521*(BE203)^2,IF(UI!$D$19="More efficient the better",0.099 + -0.00591*(BE203) + 0.000429*(BE203)^2,0.0238*(BE203) + -0.238))</f>
        <v>0.2231777313</v>
      </c>
      <c r="BG203" s="57">
        <v>0.5421887377800666</v>
      </c>
      <c r="BH203" s="57">
        <f t="shared" si="21"/>
        <v>21.67802343</v>
      </c>
      <c r="BI203" s="57">
        <f>IF(UI!$D$19="Less efficient is fine",-0.479 + 0.0553*(BH203) + -0.000521*(BH203)^2,IF(UI!$D$19="More efficient the better",0.099 + -0.00591*(BH203) + 0.000429*(BH203)^2,0.0238*(BH203) + -0.238))</f>
        <v>0.2779369577</v>
      </c>
      <c r="BJ203" s="57">
        <v>0.13431816134931163</v>
      </c>
      <c r="BK203" s="57">
        <f t="shared" si="22"/>
        <v>15.29575346</v>
      </c>
      <c r="BL203" s="57">
        <f>IF(UI!$D$19="Less efficient is fine",-0.479 + 0.0553*(BK203) + -0.000521*(BK203)^2,IF(UI!$D$19="More efficient the better",0.099 + -0.00591*(BK203) + 0.000429*(BK203)^2,0.0238*(BK203) + -0.238))</f>
        <v>0.1260389322</v>
      </c>
      <c r="BM203" s="57">
        <v>0.40765399473711594</v>
      </c>
      <c r="BN203" s="57">
        <f t="shared" si="23"/>
        <v>27.96619237</v>
      </c>
      <c r="BO203" s="57">
        <f>IF(UI!$D$19="Less efficient is fine",-0.479 + 0.0553*(BN203) + -0.000521*(BN203)^2,IF(UI!$D$19="More efficient the better",0.099 + -0.00591*(BN203) + 0.000429*(BN203)^2,0.0238*(BN203) + -0.238))</f>
        <v>0.4275953785</v>
      </c>
      <c r="BP203" s="57">
        <v>0.7839204539922732</v>
      </c>
      <c r="BQ203" s="57">
        <f t="shared" si="24"/>
        <v>22.09742513</v>
      </c>
      <c r="BR203" s="57">
        <f>IF(UI!$D$19="Less efficient is fine",-0.479 + 0.0553*(BQ203) + -0.000521*(BQ203)^2,IF(UI!$D$19="More efficient the better",0.099 + -0.00591*(BQ203) + 0.000429*(BQ203)^2,0.0238*(BQ203) + -0.238))</f>
        <v>0.287918718</v>
      </c>
      <c r="BS203" s="57">
        <v>0.54783455859853</v>
      </c>
      <c r="BT203" s="57">
        <f t="shared" si="25"/>
        <v>18.7110056</v>
      </c>
      <c r="BU203" s="57">
        <f>IF(UI!$D$19="Less efficient is fine",-0.479 + 0.0553*(BT203) + -0.000521*(BT203)^2,IF(UI!$D$19="More efficient the better",0.099 + -0.00591*(BT203) + 0.000429*(BT203)^2,0.0238*(BT203) + -0.238))</f>
        <v>0.2073219333</v>
      </c>
      <c r="BV203" s="57">
        <v>0.7622466900022903</v>
      </c>
      <c r="BW203" s="57">
        <f t="shared" si="26"/>
        <v>15.07548605</v>
      </c>
      <c r="BX203" s="57">
        <f>IF(UI!$D$19="Less efficient is fine",-0.479 + 0.0553*(BW203) + -0.000521*(BW203)^2,IF(UI!$D$19="More efficient the better",0.099 + -0.00591*(BW203) + 0.000429*(BW203)^2,0.0238*(BW203) + -0.238))</f>
        <v>0.120796568</v>
      </c>
      <c r="BY203" s="57">
        <v>0.8480621849158141</v>
      </c>
      <c r="BZ203" s="57">
        <f t="shared" si="27"/>
        <v>26.34692159</v>
      </c>
      <c r="CA203" s="57">
        <f>IF(UI!$D$19="Less efficient is fine",-0.479 + 0.0553*(BZ203) + -0.000521*(BZ203)^2,IF(UI!$D$19="More efficient the better",0.099 + -0.00591*(BZ203) + 0.000429*(BZ203)^2,0.0238*(BZ203) + -0.238))</f>
        <v>0.3890567339</v>
      </c>
      <c r="CB203" s="57">
        <v>0.2547639381897173</v>
      </c>
      <c r="CC203" s="57">
        <f t="shared" si="28"/>
        <v>24.49834275</v>
      </c>
      <c r="CD203" s="57">
        <f>IF(UI!$D$19="Less efficient is fine",-0.479 + 0.0553*(CC203) + -0.000521*(CC203)^2,IF(UI!$D$19="More efficient the better",0.099 + -0.00591*(CC203) + 0.000429*(CC203)^2,0.0238*(CC203) + -0.238))</f>
        <v>0.3450605574</v>
      </c>
      <c r="CE203" s="57">
        <v>0.9625605805433763</v>
      </c>
      <c r="CF203" s="57">
        <f t="shared" si="29"/>
        <v>18.19004166</v>
      </c>
      <c r="CG203" s="57">
        <f>IF(UI!$D$19="Less efficient is fine",-0.479 + 0.0553*(CF203) + -0.000521*(CF203)^2,IF(UI!$D$19="More efficient the better",0.099 + -0.00591*(CF203) + 0.000429*(CF203)^2,0.0238*(CF203) + -0.238))</f>
        <v>0.1949229914</v>
      </c>
      <c r="CH203" s="57">
        <v>0.8900868297470891</v>
      </c>
      <c r="CI203" s="57">
        <f t="shared" si="30"/>
        <v>16.89880629</v>
      </c>
      <c r="CJ203" s="57">
        <f>IF(UI!$D$19="Less efficient is fine",-0.479 + 0.0553*(CI203) + -0.000521*(CI203)^2,IF(UI!$D$19="More efficient the better",0.099 + -0.00591*(CI203) + 0.000429*(CI203)^2,0.0238*(CI203) + -0.238))</f>
        <v>0.1641915898</v>
      </c>
      <c r="CK203" s="57">
        <v>0.5057801962926536</v>
      </c>
      <c r="CL203" s="57">
        <f t="shared" si="31"/>
        <v>19.66434171</v>
      </c>
      <c r="CM203" s="57">
        <f>IF(UI!$D$19="Less efficient is fine",-0.479 + 0.0553*(CL203) + -0.000521*(CL203)^2,IF(UI!$D$19="More efficient the better",0.099 + -0.00591*(CL203) + 0.000429*(CL203)^2,0.0238*(CL203) + -0.238))</f>
        <v>0.2300113326</v>
      </c>
      <c r="CN203" s="57">
        <v>0.31385102909565077</v>
      </c>
      <c r="CO203" s="57">
        <f t="shared" si="32"/>
        <v>25.96138252</v>
      </c>
      <c r="CP203" s="57">
        <f>IF(UI!$D$19="Less efficient is fine",-0.479 + 0.0553*(CO203) + -0.000521*(CO203)^2,IF(UI!$D$19="More efficient the better",0.099 + -0.00591*(CO203) + 0.000429*(CO203)^2,0.0238*(CO203) + -0.238))</f>
        <v>0.3798809039</v>
      </c>
      <c r="CQ203" s="57">
        <v>0.8544188734431293</v>
      </c>
      <c r="CR203" s="57">
        <f t="shared" si="33"/>
        <v>22.86544857</v>
      </c>
      <c r="CS203" s="57">
        <f>IF(UI!$D$19="Less efficient is fine",-0.479 + 0.0553*(CR203) + -0.000521*(CR203)^2,IF(UI!$D$19="More efficient the better",0.099 + -0.00591*(CR203) + 0.000429*(CR203)^2,0.0238*(CR203) + -0.238))</f>
        <v>0.306197676</v>
      </c>
      <c r="CT203" s="57">
        <v>0.3074693062761312</v>
      </c>
      <c r="CU203" s="57">
        <f t="shared" si="34"/>
        <v>18.96045054</v>
      </c>
      <c r="CV203" s="57">
        <f>IF(UI!$D$19="Less efficient is fine",-0.479 + 0.0553*(CU203) + -0.000521*(CU203)^2,IF(UI!$D$19="More efficient the better",0.099 + -0.00591*(CU203) + 0.000429*(CU203)^2,0.0238*(CU203) + -0.238))</f>
        <v>0.2132587229</v>
      </c>
      <c r="CW203" s="57">
        <v>0.45187984005357573</v>
      </c>
      <c r="CX203" s="57">
        <f t="shared" si="35"/>
        <v>27.27798241</v>
      </c>
      <c r="CY203" s="57">
        <f>IF(UI!$D$19="Less efficient is fine",-0.479 + 0.0553*(CX203) + -0.000521*(CX203)^2,IF(UI!$D$19="More efficient the better",0.099 + -0.00591*(CX203) + 0.000429*(CX203)^2,0.0238*(CX203) + -0.238))</f>
        <v>0.4112159814</v>
      </c>
      <c r="CZ203" s="57">
        <v>0.3206930444258601</v>
      </c>
      <c r="DA203" s="57">
        <f t="shared" si="36"/>
        <v>29.60389627</v>
      </c>
      <c r="DB203" s="57">
        <f>IF(UI!$D$19="Less efficient is fine",-0.479 + 0.0553*(DA203) + -0.000521*(DA203)^2,IF(UI!$D$19="Efficient",0.099 + -0.00591*(DA203) + 0.000429*(DA203)^2,0.0238*(DA203) + -0.238))</f>
        <v>0.4665727311</v>
      </c>
      <c r="DC203" s="57">
        <v>0.8132672368618705</v>
      </c>
      <c r="DD203" s="57">
        <f t="shared" si="37"/>
        <v>22.70756063</v>
      </c>
      <c r="DE203" s="57">
        <f>IF(UI!$D$19="Less efficient is fine",-0.479 + 0.0553*(DD203) + -0.000521*(DD203)^2,IF(UI!$D$19="More efficient the better",0.099 + -0.00591*(DD203) + 0.000429*(DD203)^2,0.0238*(DD203) + -0.238))</f>
        <v>0.302439943</v>
      </c>
      <c r="DF203" s="57">
        <v>0.06969857475439323</v>
      </c>
      <c r="DG203" s="57">
        <f t="shared" si="38"/>
        <v>24.49343711</v>
      </c>
      <c r="DH203" s="57">
        <f>IF(UI!$D$19="Less efficient is fine",-0.479 + 0.0553*(DG203) + -0.000521*(DG203)^2,IF(UI!$D$19="More efficient the better",0.099 + -0.00591*(DG203) + 0.000429*(DG203)^2,0.0238*(DG203) + -0.238))</f>
        <v>0.3449438031</v>
      </c>
      <c r="DI203" s="57">
        <v>0.42372726790844395</v>
      </c>
      <c r="DJ203" s="57">
        <f t="shared" si="39"/>
        <v>31.68229176</v>
      </c>
      <c r="DK203" s="57">
        <f>IF(UI!$D$19="Less efficient is fine",-0.479 + 0.0553*(DJ203) + -0.000521*(DJ203)^2,IF(UI!$D$19="More efficient the better",0.099 + -0.00591*(DJ203) + 0.000429*(DJ203)^2,0.0238*(DJ203) + -0.238))</f>
        <v>0.5160385438</v>
      </c>
      <c r="DL203" s="57">
        <v>0.2068282678374035</v>
      </c>
      <c r="DM203" s="57">
        <f t="shared" si="40"/>
        <v>25.92948408</v>
      </c>
      <c r="DN203" s="57">
        <f>IF(UI!$D$19="Less efficient is fine",-0.479 + 0.0553*(DM203) + -0.000521*(DM203)^2,IF(UI!$D$19="More efficient the better",0.099 + -0.00591*(DM203) + 0.000429*(DM203)^2,0.0238*(DM203) + -0.238))</f>
        <v>0.3791217211</v>
      </c>
      <c r="DO203" s="57">
        <v>0.9061131491996446</v>
      </c>
      <c r="DP203" s="57">
        <f t="shared" si="41"/>
        <v>26.10004233</v>
      </c>
      <c r="DQ203" s="57">
        <f>IF(UI!$D$19="Less efficient is fine",-0.479 + 0.0553*(DP203) + -0.000521*(DP203)^2,IF(UI!$D$19="More efficient the better",0.099 + -0.00591*(DP203) + 0.000429*(DP203)^2,0.0238*(DP203) + -0.238))</f>
        <v>0.3831810074</v>
      </c>
      <c r="DR203" s="57">
        <v>0.038265305225707036</v>
      </c>
      <c r="DS203" s="57">
        <f t="shared" si="42"/>
        <v>24.96824583</v>
      </c>
      <c r="DT203" s="57">
        <f>IF(UI!$D$19="Less efficient is fine",-0.479 + 0.0553*(DS203) + -0.000521*(DS203)^2,IF(UI!$D$19="More efficient the better",0.099 + -0.00591*(DS203) + 0.000429*(DS203)^2,0.0238*(DS203) + -0.238))</f>
        <v>0.3562442506</v>
      </c>
      <c r="DU203" s="57">
        <v>0.7165313223372656</v>
      </c>
      <c r="DV203" s="57">
        <f t="shared" si="43"/>
        <v>23.25281558</v>
      </c>
      <c r="DW203" s="57">
        <f>IF(UI!$D$19="Less efficient is fine",-0.479 + 0.0553*(DV203) + -0.000521*(DV203)^2,IF(UI!$D$19="More efficient the better",0.099 + -0.00591*(DV203) + 0.000429*(DV203)^2,0.0238*(DV203) + -0.238))</f>
        <v>0.3154170109</v>
      </c>
      <c r="DX203" s="57">
        <v>0.36820883447834785</v>
      </c>
      <c r="DY203" s="99">
        <f t="shared" si="44"/>
        <v>31.29073907</v>
      </c>
      <c r="DZ203" s="57">
        <f>IF(UI!$D$19="Less efficient is fine",-0.479 + 0.0553*(DY203) + -0.000521*(DY203)^2,IF(UI!$D$19="More efficient the better",0.099 + -0.00591*(DY203) + 0.000429*(DY203)^2,0.0238*(DY203) + -0.238))</f>
        <v>0.5067195897</v>
      </c>
      <c r="EA203" s="57">
        <v>0.9025806230274757</v>
      </c>
      <c r="EB203" s="99">
        <f t="shared" si="45"/>
        <v>26.87133236</v>
      </c>
      <c r="EC203" s="57">
        <f>IF(UI!$D$19="Less efficient is fine",-0.479 + 0.0553*(EB203) + -0.000521*(EB203)^2,IF(UI!$D$19="More efficient the better",0.099 + -0.00591*(EB203) + 0.000429*(EB203)^2,0.0238*(EB203) + -0.238))</f>
        <v>0.4015377101</v>
      </c>
      <c r="ED203" s="57">
        <v>0.38738716648373817</v>
      </c>
      <c r="EE203" s="99">
        <f t="shared" si="46"/>
        <v>26.20053166</v>
      </c>
      <c r="EF203" s="57">
        <f>IF(UI!$D$19="Less efficient is fine",-0.479 + 0.0553*(EE203) + -0.000521*(EE203)^2,IF(UI!$D$19="More efficient the better",0.099 + -0.00591*(EE203) + 0.000429*(EE203)^2,0.0238*(EE203) + -0.238))</f>
        <v>0.3855726535</v>
      </c>
      <c r="EG203" s="57">
        <v>0.7858533166918282</v>
      </c>
      <c r="EH203" s="99">
        <f t="shared" si="47"/>
        <v>20.19240991</v>
      </c>
      <c r="EI203" s="57">
        <f>IF(UI!$D$19="Less efficient is fine",-0.479 + 0.0553*(EH203) + -0.000521*(EH203)^2,IF(UI!$D$19="More efficient the better",0.099 + -0.00591*(EH203) + 0.000429*(EH203)^2,0.0238*(EH203) + -0.238))</f>
        <v>0.2425793559</v>
      </c>
      <c r="EJ203" s="57">
        <v>0.5026934988277262</v>
      </c>
      <c r="EK203" s="99">
        <f t="shared" si="48"/>
        <v>16.68833474</v>
      </c>
      <c r="EL203" s="57">
        <f>IF(UI!$D$19="Less efficient is fine",-0.479 + 0.0553*(EK203) + -0.000521*(EK203)^2,IF(UI!$D$19="More efficient the better",0.099 + -0.00591*(EK203) + 0.000429*(EK203)^2,0.0238*(EK203) + -0.238))</f>
        <v>0.1591823668</v>
      </c>
      <c r="EM203" s="57">
        <v>0.8258621719166881</v>
      </c>
      <c r="EN203" s="99">
        <f t="shared" si="49"/>
        <v>19.17539838</v>
      </c>
      <c r="EO203" s="57">
        <f>IF(UI!$D$19="Less efficient is fine",-0.479 + 0.0553*(EN203) + -0.000521*(EN203)^2,IF(UI!$D$19="More efficient the better",0.099 + -0.00591*(EN203) + 0.000429*(EN203)^2,0.0238*(EN203) + -0.238))</f>
        <v>0.2183744814</v>
      </c>
      <c r="EP203" s="57">
        <v>0.4440915795076331</v>
      </c>
      <c r="EQ203" s="99">
        <f t="shared" si="50"/>
        <v>37.72286842</v>
      </c>
      <c r="ER203" s="57">
        <f>IF(UI!$D$19="Less efficient is fine",-0.479 + 0.0553*(EQ203) + -0.000521*(EQ203)^2,IF(UI!$D$19="More efficient the better",0.099 + -0.00591*(EQ203) + 0.000429*(EQ203)^2,0.0238*(EQ203) + -0.238))</f>
        <v>0.6598042683</v>
      </c>
      <c r="ES203" s="57">
        <v>0.30369352953382134</v>
      </c>
      <c r="ET203" s="99">
        <f t="shared" si="51"/>
        <v>20.16902561</v>
      </c>
      <c r="EU203" s="57">
        <f>IF(UI!$D$19="Less efficient is fine",-0.479 + 0.0553*(ET203) + -0.000521*(ET203)^2,IF(UI!$D$19="More efficient the better",0.099 + -0.00591*(ET203) + 0.000429*(ET203)^2,0.0238*(ET203) + -0.238))</f>
        <v>0.2420228096</v>
      </c>
      <c r="EV203" s="57">
        <v>0.11954516046673436</v>
      </c>
      <c r="EW203" s="99">
        <f t="shared" si="52"/>
        <v>18.20035883</v>
      </c>
      <c r="EX203" s="57">
        <f>IF(UI!$D$19="Less efficient is fine",-0.479 + 0.0553*(EW203) + -0.000521*(EW203)^2,IF(UI!$D$19="More efficient the better",0.099 + -0.00591*(EW203) + 0.000429*(EW203)^2,0.0238*(EW203) + -0.238))</f>
        <v>0.1951685403</v>
      </c>
      <c r="EY203" s="57">
        <v>0.626137281757716</v>
      </c>
      <c r="EZ203" s="99">
        <f t="shared" si="53"/>
        <v>11.10879966</v>
      </c>
      <c r="FA203" s="57">
        <f>IF(UI!$D$19="Less efficient is fine",-0.479 + 0.0553*(EZ203) + -0.000521*(EZ203)^2,IF(UI!$D$19="More efficient the better",0.099 + -0.00591*(EZ203) + 0.000429*(EZ203)^2,0.0238*(EZ203) + -0.238))</f>
        <v>0.0263894319</v>
      </c>
      <c r="FB203" s="57">
        <v>0.9824898901154479</v>
      </c>
      <c r="FC203" s="99">
        <f t="shared" si="54"/>
        <v>12.22276208</v>
      </c>
      <c r="FD203" s="57">
        <f>IF(UI!$D$19="Less efficient is fine",-0.479 + 0.0553*(FC203) + -0.000521*(FC203)^2,IF(UI!$D$19="More efficient the better",0.099 + -0.00591*(FC203) + 0.000429*(FC203)^2,0.0238*(FC203) + -0.238))</f>
        <v>0.0529017374</v>
      </c>
      <c r="FE203" s="57">
        <v>0.47026600116221806</v>
      </c>
      <c r="FF203" s="57">
        <f t="shared" si="55"/>
        <v>39.12262865</v>
      </c>
      <c r="FG203" s="57">
        <f>IF(UI!$D$19="Less efficient is fine",-0.479 + 0.0553*(FF203) + -0.000521*(FF203)^2,IF(UI!$D$19="More efficient the better",0.099 + -0.00591*(FF203) + 0.000429*(FF203)^2,0.0238*(FF203) + -0.238))</f>
        <v>0.6931185618</v>
      </c>
    </row>
    <row r="204" ht="15.75" customHeight="1">
      <c r="A204" s="57">
        <f t="shared" si="1"/>
        <v>0.2006682975</v>
      </c>
      <c r="B204" s="57">
        <v>0.28392621698562215</v>
      </c>
      <c r="C204" s="57">
        <f t="shared" si="2"/>
        <v>32.14457913</v>
      </c>
      <c r="D204" s="57">
        <f>IF(UI!$D$19="Less efficient is fine",-0.479 + 0.0553*(C204) + -0.000521*(C204)^2,IF(UI!$D$19="More efficient the better",0.099 + -0.00591*(C204) + 0.000429*(C204)^2,0.0238*(C204) + -0.238))</f>
        <v>0.5270409832</v>
      </c>
      <c r="E204" s="57">
        <v>0.364514121390907</v>
      </c>
      <c r="F204" s="57">
        <f t="shared" si="3"/>
        <v>24.26915754</v>
      </c>
      <c r="G204" s="57">
        <f>IF(UI!$D$19="Less efficient is fine",-0.479 + 0.0553*(F204) + -0.000521*(F204)^2,IF(UI!$D$19="More efficient the better",0.099 + -0.00591*(F204) + 0.000429*(F204)^2,0.0238*(F204) + -0.238))</f>
        <v>0.3396059494</v>
      </c>
      <c r="H204" s="57">
        <v>0.472498089859259</v>
      </c>
      <c r="I204" s="57">
        <f t="shared" si="4"/>
        <v>33.43027285</v>
      </c>
      <c r="J204" s="57">
        <f>IF(UI!$D$19="Less efficient is fine",-0.479 + 0.0553*(I204) + -0.000521*(I204)^2,IF(UI!$D$19="More efficient the better",0.099 + -0.00591*(I204) + 0.000429*(I204)^2,0.0238*(I204) + -0.238))</f>
        <v>0.5576404938</v>
      </c>
      <c r="K204" s="57">
        <v>0.3645195325100198</v>
      </c>
      <c r="L204" s="99">
        <f t="shared" si="5"/>
        <v>20.56151353</v>
      </c>
      <c r="M204" s="57">
        <f>IF(UI!$D$19="Less efficient is fine",-0.479 + 0.0553*(L204) + -0.000521*(L204)^2,IF(UI!$D$19="More efficient the better",0.099 + -0.00591*(L204) + 0.000429*(L204)^2,0.0238*(L204) + -0.238))</f>
        <v>0.2513640221</v>
      </c>
      <c r="N204" s="57">
        <v>0.05153073208273373</v>
      </c>
      <c r="O204" s="57">
        <f t="shared" si="6"/>
        <v>23.44464343</v>
      </c>
      <c r="P204" s="57">
        <f>IF(UI!$D$19="Less efficient is fine",-0.479 + 0.0553*(O204) + -0.000521*(O204)^2,IF(UI!$D$19="More efficient the better",0.099 + -0.00591*(O204) + 0.000429*(O204)^2,0.0238*(O204) + -0.238))</f>
        <v>0.3199825137</v>
      </c>
      <c r="Q204" s="57">
        <v>0.33572909427402475</v>
      </c>
      <c r="R204" s="57">
        <f t="shared" si="7"/>
        <v>21.86798933</v>
      </c>
      <c r="S204" s="57">
        <f>IF(UI!$D$19="Less efficient is fine",-0.479 + 0.0553*(R204) + -0.000521*(R204)^2,IF(UI!$D$19="More efficient the better",0.099 + -0.00591*(R204) + 0.000429*(R204)^2,0.0238*(R204) + -0.238))</f>
        <v>0.2824581461</v>
      </c>
      <c r="T204" s="57">
        <v>0.40900572866386464</v>
      </c>
      <c r="U204" s="57">
        <f t="shared" si="8"/>
        <v>26.52219929</v>
      </c>
      <c r="V204" s="57">
        <f>IF(UI!$D$19="Less efficient is fine",-0.479 + 0.0553*(U204) + -0.000521*(U204)^2,IF(UI!$D$19="More efficient the better",0.099 + -0.00591*(U204) + 0.000429*(U204)^2,0.0238*(U204) + -0.238))</f>
        <v>0.3932283431</v>
      </c>
      <c r="W204" s="57">
        <v>0.5733980899882702</v>
      </c>
      <c r="X204" s="57">
        <f t="shared" si="9"/>
        <v>17.33501667</v>
      </c>
      <c r="Y204" s="57">
        <f>IF(UI!$D$19="Less efficient is fine",-0.479 + 0.0553*(X204) + -0.000521*(X204)^2,IF(UI!$D$19="More efficient the better",0.099 + -0.00591*(X204) + 0.000429*(X204)^2,0.0238*(X204) + -0.238))</f>
        <v>0.1745733967</v>
      </c>
      <c r="Z204" s="57">
        <v>0.4220042226187595</v>
      </c>
      <c r="AA204" s="57">
        <f t="shared" si="10"/>
        <v>25.75609797</v>
      </c>
      <c r="AB204" s="57">
        <f>IF(UI!$D$19="Less efficient is fine",-0.479 + 0.0553*(AA204) + -0.000521*(AA204)^2,IF(UI!$D$19="More efficient the better",0.099 + -0.00591*(AA204) + 0.000429*(AA204)^2,0.0238*(AA204) + -0.238))</f>
        <v>0.3749951316</v>
      </c>
      <c r="AC204" s="57">
        <v>0.3561665762247642</v>
      </c>
      <c r="AD204" s="57">
        <f t="shared" si="11"/>
        <v>27.53199494</v>
      </c>
      <c r="AE204" s="57">
        <f>IF(UI!$D$19="Less efficient is fine",-0.479 + 0.0553*(AD204) + -0.000521*(AD204)^2,IF(UI!$D$19="More efficient the better",0.099 + -0.00591*(AD204) + 0.000429*(AD204)^2,0.0238*(AD204) + -0.238))</f>
        <v>0.4172614796</v>
      </c>
      <c r="AF204" s="57">
        <v>0.16581503784895824</v>
      </c>
      <c r="AG204" s="57">
        <f t="shared" si="12"/>
        <v>28.83941155</v>
      </c>
      <c r="AH204" s="57">
        <f>IF(UI!$D$19="Less efficient is fine",-0.479 + 0.0553*(AG204) + -0.000521*(AG204)^2,IF(UI!$D$19="More efficient the better",0.099 + -0.00591*(AG204) + 0.000429*(AG204)^2,0.0238*(AG204) + -0.238))</f>
        <v>0.448377995</v>
      </c>
      <c r="AI204" s="57">
        <v>0.7537014727772267</v>
      </c>
      <c r="AJ204" s="57">
        <f t="shared" si="13"/>
        <v>23.84245786</v>
      </c>
      <c r="AK204" s="57">
        <f>IF(UI!$D$19="Less efficient is fine",-0.479 + 0.0553*(AJ204) + -0.000521*(AJ204)^2,IF(UI!$D$19="More efficient the better",0.099 + -0.00591*(AJ204) + 0.000429*(AJ204)^2,0.0238*(AJ204) + -0.238))</f>
        <v>0.329450497</v>
      </c>
      <c r="AL204" s="57">
        <v>0.7162439252511726</v>
      </c>
      <c r="AM204" s="57">
        <f t="shared" si="14"/>
        <v>21.10422871</v>
      </c>
      <c r="AN204" s="57">
        <f>IF(UI!$D$19="Less efficient is fine",-0.479 + 0.0553*(AM204) + -0.000521*(AM204)^2,IF(UI!$D$19="More efficient the better",0.099 + -0.00591*(AM204) + 0.000429*(AM204)^2,0.0238*(AM204) + -0.238))</f>
        <v>0.2642806432</v>
      </c>
      <c r="AO204" s="57">
        <v>0.8128962673245883</v>
      </c>
      <c r="AP204" s="57">
        <f t="shared" si="15"/>
        <v>20.03032268</v>
      </c>
      <c r="AQ204" s="57">
        <f>IF(UI!$D$19="Less efficient is fine",-0.479 + 0.0553*(AP204) + -0.000521*(AP204)^2,IF(UI!$D$19="More efficient the better",0.099 + -0.00591*(AP204) + 0.000429*(AP204)^2,0.0238*(AP204) + -0.238))</f>
        <v>0.2387216797</v>
      </c>
      <c r="AR204" s="57">
        <v>0.13343505784103027</v>
      </c>
      <c r="AS204" s="57">
        <f t="shared" si="16"/>
        <v>27.84127102</v>
      </c>
      <c r="AT204" s="57">
        <f>IF(UI!$D$19="Less efficient is fine",-0.479 + 0.0553*(AS204) + -0.000521*(AS204)^2,IF(UI!$D$19="More efficient the better",0.099 + -0.00591*(AS204) + 0.000429*(AS204)^2,0.0238*(AS204) + -0.238))</f>
        <v>0.4246222502</v>
      </c>
      <c r="AU204" s="57">
        <v>0.7088564380098169</v>
      </c>
      <c r="AV204" s="57">
        <f t="shared" si="17"/>
        <v>22.6510456</v>
      </c>
      <c r="AW204" s="57">
        <f>IF(UI!$D$19="Less efficient is fine",-0.479 + 0.0553*(AV204) + -0.000521*(AV204)^2,IF(UI!$D$19="More efficient the better",0.099 + -0.00591*(AV204) + 0.000429*(AV204)^2,0.0238*(AV204) + -0.238))</f>
        <v>0.3010948853</v>
      </c>
      <c r="AX204" s="57">
        <v>0.7656508008813037</v>
      </c>
      <c r="AY204" s="57">
        <f t="shared" si="18"/>
        <v>24.38413322</v>
      </c>
      <c r="AZ204" s="57">
        <f>IF(UI!$D$19="Less efficient is fine",-0.479 + 0.0553*(AY204) + -0.000521*(AY204)^2,IF(UI!$D$19="More efficient the better",0.099 + -0.00591*(AY204) + 0.000429*(AY204)^2,0.0238*(AY204) + -0.238))</f>
        <v>0.3423423707</v>
      </c>
      <c r="BA204" s="57">
        <v>0.38373847101176894</v>
      </c>
      <c r="BB204" s="57">
        <f t="shared" si="19"/>
        <v>21.50423045</v>
      </c>
      <c r="BC204" s="57">
        <f>IF(UI!$D$19="Less efficient is fine",-0.479 + 0.0553*(BB204) + -0.000521*(BB204)^2,IF(UI!$D$19="More efficient the better",0.099 + -0.00591*(BB204) + 0.000429*(BB204)^2,0.0238*(BB204) + -0.238))</f>
        <v>0.2738006848</v>
      </c>
      <c r="BD204" s="57">
        <v>0.09108853569011532</v>
      </c>
      <c r="BE204" s="57">
        <f t="shared" si="20"/>
        <v>20.1341103</v>
      </c>
      <c r="BF204" s="57">
        <f>IF(UI!$D$19="Less efficient is fine",-0.479 + 0.0553*(BE204) + -0.000521*(BE204)^2,IF(UI!$D$19="More efficient the better",0.099 + -0.00591*(BE204) + 0.000429*(BE204)^2,0.0238*(BE204) + -0.238))</f>
        <v>0.2411918252</v>
      </c>
      <c r="BG204" s="57">
        <v>0.39764167272732953</v>
      </c>
      <c r="BH204" s="57">
        <f t="shared" si="21"/>
        <v>27.45893302</v>
      </c>
      <c r="BI204" s="57">
        <f>IF(UI!$D$19="Less efficient is fine",-0.479 + 0.0553*(BH204) + -0.000521*(BH204)^2,IF(UI!$D$19="More efficient the better",0.099 + -0.00591*(BH204) + 0.000429*(BH204)^2,0.0238*(BH204) + -0.238))</f>
        <v>0.4155226058</v>
      </c>
      <c r="BJ204" s="57">
        <v>0.34063084596937443</v>
      </c>
      <c r="BK204" s="57">
        <f t="shared" si="22"/>
        <v>16.06346446</v>
      </c>
      <c r="BL204" s="57">
        <f>IF(UI!$D$19="Less efficient is fine",-0.479 + 0.0553*(BK204) + -0.000521*(BK204)^2,IF(UI!$D$19="More efficient the better",0.099 + -0.00591*(BK204) + 0.000429*(BK204)^2,0.0238*(BK204) + -0.238))</f>
        <v>0.1443104541</v>
      </c>
      <c r="BM204" s="57">
        <v>0.5414787050596345</v>
      </c>
      <c r="BN204" s="57">
        <f t="shared" si="23"/>
        <v>22.01057024</v>
      </c>
      <c r="BO204" s="57">
        <f>IF(UI!$D$19="Less efficient is fine",-0.479 + 0.0553*(BN204) + -0.000521*(BN204)^2,IF(UI!$D$19="More efficient the better",0.099 + -0.00591*(BN204) + 0.000429*(BN204)^2,0.0238*(BN204) + -0.238))</f>
        <v>0.2858515717</v>
      </c>
      <c r="BP204" s="57">
        <v>0.8076239413015881</v>
      </c>
      <c r="BQ204" s="57">
        <f t="shared" si="24"/>
        <v>22.48701904</v>
      </c>
      <c r="BR204" s="57">
        <f>IF(UI!$D$19="Less efficient is fine",-0.479 + 0.0553*(BQ204) + -0.000521*(BQ204)^2,IF(UI!$D$19="More efficient the better",0.099 + -0.00591*(BQ204) + 0.000429*(BQ204)^2,0.0238*(BQ204) + -0.238))</f>
        <v>0.2971910532</v>
      </c>
      <c r="BS204" s="57">
        <v>0.44641054529334023</v>
      </c>
      <c r="BT204" s="57">
        <f t="shared" si="25"/>
        <v>23.36223026</v>
      </c>
      <c r="BU204" s="57">
        <f>IF(UI!$D$19="Less efficient is fine",-0.479 + 0.0553*(BT204) + -0.000521*(BT204)^2,IF(UI!$D$19="More efficient the better",0.099 + -0.00591*(BT204) + 0.000429*(BT204)^2,0.0238*(BT204) + -0.238))</f>
        <v>0.3180210803</v>
      </c>
      <c r="BV204" s="57">
        <v>0.7897703144707002</v>
      </c>
      <c r="BW204" s="57">
        <f t="shared" si="26"/>
        <v>15.36929509</v>
      </c>
      <c r="BX204" s="57">
        <f>IF(UI!$D$19="Less efficient is fine",-0.479 + 0.0553*(BW204) + -0.000521*(BW204)^2,IF(UI!$D$19="More efficient the better",0.099 + -0.00591*(BW204) + 0.000429*(BW204)^2,0.0238*(BW204) + -0.238))</f>
        <v>0.1277892232</v>
      </c>
      <c r="BY204" s="57">
        <v>0.14056865608955538</v>
      </c>
      <c r="BZ204" s="57">
        <f t="shared" si="27"/>
        <v>27.32555958</v>
      </c>
      <c r="CA204" s="57">
        <f>IF(UI!$D$19="Less efficient is fine",-0.479 + 0.0553*(BZ204) + -0.000521*(BZ204)^2,IF(UI!$D$19="More efficient the better",0.099 + -0.00591*(BZ204) + 0.000429*(BZ204)^2,0.0238*(BZ204) + -0.238))</f>
        <v>0.412348318</v>
      </c>
      <c r="CB204" s="57">
        <v>0.0043600727684875995</v>
      </c>
      <c r="CC204" s="57">
        <f t="shared" si="28"/>
        <v>22.32683602</v>
      </c>
      <c r="CD204" s="57">
        <f>IF(UI!$D$19="Less efficient is fine",-0.479 + 0.0553*(CC204) + -0.000521*(CC204)^2,IF(UI!$D$19="More efficient the better",0.099 + -0.00591*(CC204) + 0.000429*(CC204)^2,0.0238*(CC204) + -0.238))</f>
        <v>0.2933786972</v>
      </c>
      <c r="CE204" s="57">
        <v>0.10539806296072474</v>
      </c>
      <c r="CF204" s="57">
        <f t="shared" si="29"/>
        <v>16.14781348</v>
      </c>
      <c r="CG204" s="57">
        <f>IF(UI!$D$19="Less efficient is fine",-0.479 + 0.0553*(CF204) + -0.000521*(CF204)^2,IF(UI!$D$19="More efficient the better",0.099 + -0.00591*(CF204) + 0.000429*(CF204)^2,0.0238*(CF204) + -0.238))</f>
        <v>0.1463179608</v>
      </c>
      <c r="CH204" s="57">
        <v>0.8347708759398388</v>
      </c>
      <c r="CI204" s="57">
        <f t="shared" si="30"/>
        <v>16.19769171</v>
      </c>
      <c r="CJ204" s="57">
        <f>IF(UI!$D$19="Less efficient is fine",-0.479 + 0.0553*(CI204) + -0.000521*(CI204)^2,IF(UI!$D$19="More efficient the better",0.099 + -0.00591*(CI204) + 0.000429*(CI204)^2,0.0238*(CI204) + -0.238))</f>
        <v>0.1475050626</v>
      </c>
      <c r="CK204" s="57">
        <v>0.27339748519474283</v>
      </c>
      <c r="CL204" s="57">
        <f t="shared" si="31"/>
        <v>24.69727931</v>
      </c>
      <c r="CM204" s="57">
        <f>IF(UI!$D$19="Less efficient is fine",-0.479 + 0.0553*(CL204) + -0.000521*(CL204)^2,IF(UI!$D$19="More efficient the better",0.099 + -0.00591*(CL204) + 0.000429*(CL204)^2,0.0238*(CL204) + -0.238))</f>
        <v>0.3497952475</v>
      </c>
      <c r="CN204" s="57">
        <v>0.6414334269803188</v>
      </c>
      <c r="CO204" s="57">
        <f t="shared" si="32"/>
        <v>22.16064155</v>
      </c>
      <c r="CP204" s="57">
        <f>IF(UI!$D$19="Less efficient is fine",-0.479 + 0.0553*(CO204) + -0.000521*(CO204)^2,IF(UI!$D$19="More efficient the better",0.099 + -0.00591*(CO204) + 0.000429*(CO204)^2,0.0238*(CO204) + -0.238))</f>
        <v>0.2894232689</v>
      </c>
      <c r="CQ204" s="57">
        <v>0.4621070509831793</v>
      </c>
      <c r="CR204" s="57">
        <f t="shared" si="33"/>
        <v>23.28748301</v>
      </c>
      <c r="CS204" s="57">
        <f>IF(UI!$D$19="Less efficient is fine",-0.479 + 0.0553*(CR204) + -0.000521*(CR204)^2,IF(UI!$D$19="More efficient the better",0.099 + -0.00591*(CR204) + 0.000429*(CR204)^2,0.0238*(CR204) + -0.238))</f>
        <v>0.3162420956</v>
      </c>
      <c r="CT204" s="57">
        <v>0.6459891228532714</v>
      </c>
      <c r="CU204" s="57">
        <f t="shared" si="34"/>
        <v>16.12496293</v>
      </c>
      <c r="CV204" s="57">
        <f>IF(UI!$D$19="Less efficient is fine",-0.479 + 0.0553*(CU204) + -0.000521*(CU204)^2,IF(UI!$D$19="More efficient the better",0.099 + -0.00591*(CU204) + 0.000429*(CU204)^2,0.0238*(CU204) + -0.238))</f>
        <v>0.1457741178</v>
      </c>
      <c r="CW204" s="57">
        <v>0.015751781110217133</v>
      </c>
      <c r="CX204" s="57">
        <f t="shared" si="35"/>
        <v>23.79871593</v>
      </c>
      <c r="CY204" s="57">
        <f>IF(UI!$D$19="Less efficient is fine",-0.479 + 0.0553*(CX204) + -0.000521*(CX204)^2,IF(UI!$D$19="More efficient the better",0.099 + -0.00591*(CX204) + 0.000429*(CX204)^2,0.0238*(CX204) + -0.238))</f>
        <v>0.3284094391</v>
      </c>
      <c r="CZ204" s="57">
        <v>0.07046600111991874</v>
      </c>
      <c r="DA204" s="57">
        <f t="shared" si="36"/>
        <v>27.68934101</v>
      </c>
      <c r="DB204" s="57">
        <f>IF(UI!$D$19="Less efficient is fine",-0.479 + 0.0553*(DA204) + -0.000521*(DA204)^2,IF(UI!$D$19="Efficient",0.099 + -0.00591*(DA204) + 0.000429*(DA204)^2,0.0238*(DA204) + -0.238))</f>
        <v>0.421006316</v>
      </c>
      <c r="DC204" s="57">
        <v>0.6578825804401498</v>
      </c>
      <c r="DD204" s="57">
        <f t="shared" si="37"/>
        <v>20.83636873</v>
      </c>
      <c r="DE204" s="57">
        <f>IF(UI!$D$19="Less efficient is fine",-0.479 + 0.0553*(DD204) + -0.000521*(DD204)^2,IF(UI!$D$19="More efficient the better",0.099 + -0.00591*(DD204) + 0.000429*(DD204)^2,0.0238*(DD204) + -0.238))</f>
        <v>0.2579055758</v>
      </c>
      <c r="DF204" s="57">
        <v>0.5112589576308505</v>
      </c>
      <c r="DG204" s="57">
        <f t="shared" si="38"/>
        <v>20.72536788</v>
      </c>
      <c r="DH204" s="57">
        <f>IF(UI!$D$19="Less efficient is fine",-0.479 + 0.0553*(DG204) + -0.000521*(DG204)^2,IF(UI!$D$19="More efficient the better",0.099 + -0.00591*(DG204) + 0.000429*(DG204)^2,0.0238*(DG204) + -0.238))</f>
        <v>0.2552637556</v>
      </c>
      <c r="DI204" s="57">
        <v>0.20684919992399586</v>
      </c>
      <c r="DJ204" s="57">
        <f t="shared" si="39"/>
        <v>30.57277562</v>
      </c>
      <c r="DK204" s="57">
        <f>IF(UI!$D$19="Less efficient is fine",-0.479 + 0.0553*(DJ204) + -0.000521*(DJ204)^2,IF(UI!$D$19="More efficient the better",0.099 + -0.00591*(DJ204) + 0.000429*(DJ204)^2,0.0238*(DJ204) + -0.238))</f>
        <v>0.4896320598</v>
      </c>
      <c r="DL204" s="57">
        <v>0.8191472252140043</v>
      </c>
      <c r="DM204" s="57">
        <f t="shared" si="40"/>
        <v>24.58722349</v>
      </c>
      <c r="DN204" s="57">
        <f>IF(UI!$D$19="Less efficient is fine",-0.479 + 0.0553*(DM204) + -0.000521*(DM204)^2,IF(UI!$D$19="More efficient the better",0.099 + -0.00591*(DM204) + 0.000429*(DM204)^2,0.0238*(DM204) + -0.238))</f>
        <v>0.3471759191</v>
      </c>
      <c r="DO204" s="57">
        <v>0.45498069833589216</v>
      </c>
      <c r="DP204" s="57">
        <f t="shared" si="41"/>
        <v>26.8617569</v>
      </c>
      <c r="DQ204" s="57">
        <f>IF(UI!$D$19="Less efficient is fine",-0.479 + 0.0553*(DP204) + -0.000521*(DP204)^2,IF(UI!$D$19="More efficient the better",0.099 + -0.00591*(DP204) + 0.000429*(DP204)^2,0.0238*(DP204) + -0.238))</f>
        <v>0.4013098143</v>
      </c>
      <c r="DR204" s="57">
        <v>0.8388738599845026</v>
      </c>
      <c r="DS204" s="57">
        <f t="shared" si="42"/>
        <v>25.43072878</v>
      </c>
      <c r="DT204" s="57">
        <f>IF(UI!$D$19="Less efficient is fine",-0.479 + 0.0553*(DS204) + -0.000521*(DS204)^2,IF(UI!$D$19="More efficient the better",0.099 + -0.00591*(DS204) + 0.000429*(DS204)^2,0.0238*(DS204) + -0.238))</f>
        <v>0.3672513449</v>
      </c>
      <c r="DU204" s="57">
        <v>0.020486645293895878</v>
      </c>
      <c r="DV204" s="57">
        <f t="shared" si="43"/>
        <v>25.3036279</v>
      </c>
      <c r="DW204" s="57">
        <f>IF(UI!$D$19="Less efficient is fine",-0.479 + 0.0553*(DV204) + -0.000521*(DV204)^2,IF(UI!$D$19="More efficient the better",0.099 + -0.00591*(DV204) + 0.000429*(DV204)^2,0.0238*(DV204) + -0.238))</f>
        <v>0.3642263441</v>
      </c>
      <c r="DX204" s="57">
        <v>0.9713480665223619</v>
      </c>
      <c r="DY204" s="99">
        <f t="shared" si="44"/>
        <v>33.97202729</v>
      </c>
      <c r="DZ204" s="57">
        <f>IF(UI!$D$19="Less efficient is fine",-0.479 + 0.0553*(DY204) + -0.000521*(DY204)^2,IF(UI!$D$19="More efficient the better",0.099 + -0.00591*(DY204) + 0.000429*(DY204)^2,0.0238*(DY204) + -0.238))</f>
        <v>0.5705342496</v>
      </c>
      <c r="EA204" s="57">
        <v>0.5261992274631812</v>
      </c>
      <c r="EB204" s="99">
        <f t="shared" si="45"/>
        <v>20.68955312</v>
      </c>
      <c r="EC204" s="57">
        <f>IF(UI!$D$19="Less efficient is fine",-0.479 + 0.0553*(EB204) + -0.000521*(EB204)^2,IF(UI!$D$19="More efficient the better",0.099 + -0.00591*(EB204) + 0.000429*(EB204)^2,0.0238*(EB204) + -0.238))</f>
        <v>0.2544113643</v>
      </c>
      <c r="ED204" s="57">
        <v>0.8827196225923704</v>
      </c>
      <c r="EE204" s="99">
        <f t="shared" si="46"/>
        <v>25.05796372</v>
      </c>
      <c r="EF204" s="57">
        <f>IF(UI!$D$19="Less efficient is fine",-0.479 + 0.0553*(EE204) + -0.000521*(EE204)^2,IF(UI!$D$19="More efficient the better",0.099 + -0.00591*(EE204) + 0.000429*(EE204)^2,0.0238*(EE204) + -0.238))</f>
        <v>0.3583795366</v>
      </c>
      <c r="EG204" s="57">
        <v>0.08330076208492387</v>
      </c>
      <c r="EH204" s="99">
        <f t="shared" si="47"/>
        <v>20.42858975</v>
      </c>
      <c r="EI204" s="57">
        <f>IF(UI!$D$19="Less efficient is fine",-0.479 + 0.0553*(EH204) + -0.000521*(EH204)^2,IF(UI!$D$19="More efficient the better",0.099 + -0.00591*(EH204) + 0.000429*(EH204)^2,0.0238*(EH204) + -0.238))</f>
        <v>0.248200436</v>
      </c>
      <c r="EJ204" s="57">
        <v>0.9043961083304437</v>
      </c>
      <c r="EK204" s="99">
        <f t="shared" si="48"/>
        <v>20.79415871</v>
      </c>
      <c r="EL204" s="57">
        <f>IF(UI!$D$19="Less efficient is fine",-0.479 + 0.0553*(EK204) + -0.000521*(EK204)^2,IF(UI!$D$19="More efficient the better",0.099 + -0.00591*(EK204) + 0.000429*(EK204)^2,0.0238*(EK204) + -0.238))</f>
        <v>0.2569009774</v>
      </c>
      <c r="EM204" s="57">
        <v>0.04342910788805643</v>
      </c>
      <c r="EN204" s="99">
        <f t="shared" si="49"/>
        <v>19.58943436</v>
      </c>
      <c r="EO204" s="57">
        <f>IF(UI!$D$19="Less efficient is fine",-0.479 + 0.0553*(EN204) + -0.000521*(EN204)^2,IF(UI!$D$19="More efficient the better",0.099 + -0.00591*(EN204) + 0.000429*(EN204)^2,0.0238*(EN204) + -0.238))</f>
        <v>0.2282285377</v>
      </c>
      <c r="EP204" s="57">
        <v>0.4357198816283616</v>
      </c>
      <c r="EQ204" s="99">
        <f t="shared" si="50"/>
        <v>37.60237664</v>
      </c>
      <c r="ER204" s="57">
        <f>IF(UI!$D$19="Less efficient is fine",-0.479 + 0.0553*(EQ204) + -0.000521*(EQ204)^2,IF(UI!$D$19="More efficient the better",0.099 + -0.00591*(EQ204) + 0.000429*(EQ204)^2,0.0238*(EQ204) + -0.238))</f>
        <v>0.6569365639</v>
      </c>
      <c r="ES204" s="57">
        <v>0.7140485925985463</v>
      </c>
      <c r="ET204" s="99">
        <f t="shared" si="51"/>
        <v>17.80643212</v>
      </c>
      <c r="EU204" s="57">
        <f>IF(UI!$D$19="Less efficient is fine",-0.479 + 0.0553*(ET204) + -0.000521*(ET204)^2,IF(UI!$D$19="More efficient the better",0.099 + -0.00591*(ET204) + 0.000429*(ET204)^2,0.0238*(ET204) + -0.238))</f>
        <v>0.1857930845</v>
      </c>
      <c r="EV204" s="57">
        <v>0.3488679033250254</v>
      </c>
      <c r="EW204" s="99">
        <f t="shared" si="52"/>
        <v>19.75887617</v>
      </c>
      <c r="EX204" s="57">
        <f>IF(UI!$D$19="Less efficient is fine",-0.479 + 0.0553*(EW204) + -0.000521*(EW204)^2,IF(UI!$D$19="More efficient the better",0.099 + -0.00591*(EW204) + 0.000429*(EW204)^2,0.0238*(EW204) + -0.238))</f>
        <v>0.2322612529</v>
      </c>
      <c r="EY204" s="57">
        <v>0.5181846196508245</v>
      </c>
      <c r="EZ204" s="99">
        <f t="shared" si="53"/>
        <v>10.58258866</v>
      </c>
      <c r="FA204" s="57">
        <f>IF(UI!$D$19="Less efficient is fine",-0.479 + 0.0553*(EZ204) + -0.000521*(EZ204)^2,IF(UI!$D$19="More efficient the better",0.099 + -0.00591*(EZ204) + 0.000429*(EZ204)^2,0.0238*(EZ204) + -0.238))</f>
        <v>0.01386561022</v>
      </c>
      <c r="FB204" s="57">
        <v>0.7007898619740324</v>
      </c>
      <c r="FC204" s="99">
        <f t="shared" si="54"/>
        <v>9.787096366</v>
      </c>
      <c r="FD204" s="57">
        <f>IF(UI!$D$19="Less efficient is fine",-0.479 + 0.0553*(FC204) + -0.000521*(FC204)^2,IF(UI!$D$19="More efficient the better",0.099 + -0.00591*(FC204) + 0.000429*(FC204)^2,0.0238*(FC204) + -0.238))</f>
        <v>-0.005067106491</v>
      </c>
      <c r="FE204" s="57">
        <v>0.5448316785564601</v>
      </c>
      <c r="FF204" s="57">
        <f t="shared" si="55"/>
        <v>30.79908687</v>
      </c>
      <c r="FG204" s="57">
        <f>IF(UI!$D$19="Less efficient is fine",-0.479 + 0.0553*(FF204) + -0.000521*(FF204)^2,IF(UI!$D$19="More efficient the better",0.099 + -0.00591*(FF204) + 0.000429*(FF204)^2,0.0238*(FF204) + -0.238))</f>
        <v>0.4950182676</v>
      </c>
    </row>
    <row r="205" ht="15.75" customHeight="1">
      <c r="A205" s="57">
        <f t="shared" si="1"/>
        <v>0.199527218</v>
      </c>
      <c r="B205" s="57">
        <v>0.47600939406817766</v>
      </c>
      <c r="C205" s="57">
        <f t="shared" si="2"/>
        <v>33.36642976</v>
      </c>
      <c r="D205" s="57">
        <f>IF(UI!$D$19="Less efficient is fine",-0.479 + 0.0553*(C205) + -0.000521*(C205)^2,IF(UI!$D$19="More efficient the better",0.099 + -0.00591*(C205) + 0.000429*(C205)^2,0.0238*(C205) + -0.238))</f>
        <v>0.5561210282</v>
      </c>
      <c r="E205" s="57">
        <v>0.5306915085753391</v>
      </c>
      <c r="F205" s="57">
        <f t="shared" si="3"/>
        <v>19.16823547</v>
      </c>
      <c r="G205" s="57">
        <f>IF(UI!$D$19="Less efficient is fine",-0.479 + 0.0553*(F205) + -0.000521*(F205)^2,IF(UI!$D$19="More efficient the better",0.099 + -0.00591*(F205) + 0.000429*(F205)^2,0.0238*(F205) + -0.238))</f>
        <v>0.2182040042</v>
      </c>
      <c r="H205" s="57">
        <v>0.47841360971350866</v>
      </c>
      <c r="I205" s="57">
        <f t="shared" si="4"/>
        <v>33.44543864</v>
      </c>
      <c r="J205" s="57">
        <f>IF(UI!$D$19="Less efficient is fine",-0.479 + 0.0553*(I205) + -0.000521*(I205)^2,IF(UI!$D$19="More efficient the better",0.099 + -0.00591*(I205) + 0.000429*(I205)^2,0.0238*(I205) + -0.238))</f>
        <v>0.5580014395</v>
      </c>
      <c r="K205" s="57">
        <v>0.9176237933670172</v>
      </c>
      <c r="L205" s="99">
        <f t="shared" si="5"/>
        <v>20.77829206</v>
      </c>
      <c r="M205" s="57">
        <f>IF(UI!$D$19="Less efficient is fine",-0.479 + 0.0553*(L205) + -0.000521*(L205)^2,IF(UI!$D$19="More efficient the better",0.099 + -0.00591*(L205) + 0.000429*(L205)^2,0.0238*(L205) + -0.238))</f>
        <v>0.2565233511</v>
      </c>
      <c r="N205" s="57">
        <v>0.12494725597029777</v>
      </c>
      <c r="O205" s="57">
        <f t="shared" si="6"/>
        <v>24.24952525</v>
      </c>
      <c r="P205" s="57">
        <f>IF(UI!$D$19="Less efficient is fine",-0.479 + 0.0553*(O205) + -0.000521*(O205)^2,IF(UI!$D$19="More efficient the better",0.099 + -0.00591*(O205) + 0.000429*(O205)^2,0.0238*(O205) + -0.238))</f>
        <v>0.339138701</v>
      </c>
      <c r="Q205" s="57">
        <v>0.6901259357749007</v>
      </c>
      <c r="R205" s="57">
        <f t="shared" si="7"/>
        <v>19.01393064</v>
      </c>
      <c r="S205" s="57">
        <f>IF(UI!$D$19="Less efficient is fine",-0.479 + 0.0553*(R205) + -0.000521*(R205)^2,IF(UI!$D$19="More efficient the better",0.099 + -0.00591*(R205) + 0.000429*(R205)^2,0.0238*(R205) + -0.238))</f>
        <v>0.2145315492</v>
      </c>
      <c r="T205" s="57">
        <v>0.40000096909430727</v>
      </c>
      <c r="U205" s="57">
        <f t="shared" si="8"/>
        <v>26.47214137</v>
      </c>
      <c r="V205" s="57">
        <f>IF(UI!$D$19="Less efficient is fine",-0.479 + 0.0553*(U205) + -0.000521*(U205)^2,IF(UI!$D$19="More efficient the better",0.099 + -0.00591*(U205) + 0.000429*(U205)^2,0.0238*(U205) + -0.238))</f>
        <v>0.3920369647</v>
      </c>
      <c r="W205" s="57">
        <v>0.8379063563517837</v>
      </c>
      <c r="X205" s="57">
        <f t="shared" si="9"/>
        <v>20.65879402</v>
      </c>
      <c r="Y205" s="57">
        <f>IF(UI!$D$19="Less efficient is fine",-0.479 + 0.0553*(X205) + -0.000521*(X205)^2,IF(UI!$D$19="More efficient the better",0.099 + -0.00591*(X205) + 0.000429*(X205)^2,0.0238*(X205) + -0.238))</f>
        <v>0.2536792978</v>
      </c>
      <c r="Z205" s="57">
        <v>0.17492007951847577</v>
      </c>
      <c r="AA205" s="57">
        <f t="shared" si="10"/>
        <v>24.77441862</v>
      </c>
      <c r="AB205" s="57">
        <f>IF(UI!$D$19="Less efficient is fine",-0.479 + 0.0553*(AA205) + -0.000521*(AA205)^2,IF(UI!$D$19="More efficient the better",0.099 + -0.00591*(AA205) + 0.000429*(AA205)^2,0.0238*(AA205) + -0.238))</f>
        <v>0.3516311631</v>
      </c>
      <c r="AC205" s="57">
        <v>0.6738069668424771</v>
      </c>
      <c r="AD205" s="57">
        <f t="shared" si="11"/>
        <v>23.59726878</v>
      </c>
      <c r="AE205" s="57">
        <f>IF(UI!$D$19="Less efficient is fine",-0.479 + 0.0553*(AD205) + -0.000521*(AD205)^2,IF(UI!$D$19="More efficient the better",0.099 + -0.00591*(AD205) + 0.000429*(AD205)^2,0.0238*(AD205) + -0.238))</f>
        <v>0.3236149969</v>
      </c>
      <c r="AF205" s="57">
        <v>0.3639773104894529</v>
      </c>
      <c r="AG205" s="57">
        <f t="shared" si="12"/>
        <v>28.13158815</v>
      </c>
      <c r="AH205" s="57">
        <f>IF(UI!$D$19="Less efficient is fine",-0.479 + 0.0553*(AG205) + -0.000521*(AG205)^2,IF(UI!$D$19="More efficient the better",0.099 + -0.00591*(AG205) + 0.000429*(AG205)^2,0.0238*(AG205) + -0.238))</f>
        <v>0.4315317979</v>
      </c>
      <c r="AI205" s="57">
        <v>0.39560236328492115</v>
      </c>
      <c r="AJ205" s="57">
        <f t="shared" si="13"/>
        <v>26.77899379</v>
      </c>
      <c r="AK205" s="57">
        <f>IF(UI!$D$19="Less efficient is fine",-0.479 + 0.0553*(AJ205) + -0.000521*(AJ205)^2,IF(UI!$D$19="More efficient the better",0.099 + -0.00591*(AJ205) + 0.000429*(AJ205)^2,0.0238*(AJ205) + -0.238))</f>
        <v>0.3993400522</v>
      </c>
      <c r="AL205" s="57">
        <v>0.5449418803656852</v>
      </c>
      <c r="AM205" s="57">
        <f t="shared" si="14"/>
        <v>19.53376804</v>
      </c>
      <c r="AN205" s="57">
        <f>IF(UI!$D$19="Less efficient is fine",-0.479 + 0.0553*(AM205) + -0.000521*(AM205)^2,IF(UI!$D$19="More efficient the better",0.099 + -0.00591*(AM205) + 0.000429*(AM205)^2,0.0238*(AM205) + -0.238))</f>
        <v>0.2269036794</v>
      </c>
      <c r="AO205" s="57">
        <v>0.3696169806095774</v>
      </c>
      <c r="AP205" s="57">
        <f t="shared" si="15"/>
        <v>21.57936148</v>
      </c>
      <c r="AQ205" s="57">
        <f>IF(UI!$D$19="Less efficient is fine",-0.479 + 0.0553*(AP205) + -0.000521*(AP205)^2,IF(UI!$D$19="More efficient the better",0.099 + -0.00591*(AP205) + 0.000429*(AP205)^2,0.0238*(AP205) + -0.238))</f>
        <v>0.2755888033</v>
      </c>
      <c r="AR205" s="57">
        <v>0.7771563759603304</v>
      </c>
      <c r="AS205" s="57">
        <f t="shared" si="16"/>
        <v>27.35338009</v>
      </c>
      <c r="AT205" s="57">
        <f>IF(UI!$D$19="Less efficient is fine",-0.479 + 0.0553*(AS205) + -0.000521*(AS205)^2,IF(UI!$D$19="More efficient the better",0.099 + -0.00591*(AS205) + 0.000429*(AS205)^2,0.0238*(AS205) + -0.238))</f>
        <v>0.4130104461</v>
      </c>
      <c r="AU205" s="57">
        <v>0.9086749384273047</v>
      </c>
      <c r="AV205" s="57">
        <f t="shared" si="17"/>
        <v>25.88407982</v>
      </c>
      <c r="AW205" s="57">
        <f>IF(UI!$D$19="Less efficient is fine",-0.479 + 0.0553*(AV205) + -0.000521*(AV205)^2,IF(UI!$D$19="More efficient the better",0.099 + -0.00591*(AV205) + 0.000429*(AV205)^2,0.0238*(AV205) + -0.238))</f>
        <v>0.3780410997</v>
      </c>
      <c r="AX205" s="57">
        <v>0.9460327951237474</v>
      </c>
      <c r="AY205" s="57">
        <f t="shared" si="18"/>
        <v>28.34529301</v>
      </c>
      <c r="AZ205" s="57">
        <f>IF(UI!$D$19="Less efficient is fine",-0.479 + 0.0553*(AY205) + -0.000521*(AY205)^2,IF(UI!$D$19="More efficient the better",0.099 + -0.00591*(AY205) + 0.000429*(AY205)^2,0.0238*(AY205) + -0.238))</f>
        <v>0.4366179736</v>
      </c>
      <c r="BA205" s="57">
        <v>0.7509297163574793</v>
      </c>
      <c r="BB205" s="57">
        <f t="shared" si="19"/>
        <v>19.37909599</v>
      </c>
      <c r="BC205" s="57">
        <f>IF(UI!$D$19="Less efficient is fine",-0.479 + 0.0553*(BB205) + -0.000521*(BB205)^2,IF(UI!$D$19="More efficient the better",0.099 + -0.00591*(BB205) + 0.000429*(BB205)^2,0.0238*(BB205) + -0.238))</f>
        <v>0.2232224845</v>
      </c>
      <c r="BD205" s="57">
        <v>0.1165939375536249</v>
      </c>
      <c r="BE205" s="57">
        <f t="shared" si="20"/>
        <v>20.41447652</v>
      </c>
      <c r="BF205" s="57">
        <f>IF(UI!$D$19="Less efficient is fine",-0.479 + 0.0553*(BE205) + -0.000521*(BE205)^2,IF(UI!$D$19="More efficient the better",0.099 + -0.00591*(BE205) + 0.000429*(BE205)^2,0.0238*(BE205) + -0.238))</f>
        <v>0.2478645412</v>
      </c>
      <c r="BG205" s="57">
        <v>0.9859723310412408</v>
      </c>
      <c r="BH205" s="57">
        <f t="shared" si="21"/>
        <v>31.01814549</v>
      </c>
      <c r="BI205" s="57">
        <f>IF(UI!$D$19="Less efficient is fine",-0.479 + 0.0553*(BH205) + -0.000521*(BH205)^2,IF(UI!$D$19="More efficient the better",0.099 + -0.00591*(BH205) + 0.000429*(BH205)^2,0.0238*(BH205) + -0.238))</f>
        <v>0.5002318626</v>
      </c>
      <c r="BJ205" s="57">
        <v>0.7698827361821811</v>
      </c>
      <c r="BK205" s="57">
        <f t="shared" si="22"/>
        <v>14.64285939</v>
      </c>
      <c r="BL205" s="57">
        <f>IF(UI!$D$19="Less efficient is fine",-0.479 + 0.0553*(BK205) + -0.000521*(BK205)^2,IF(UI!$D$19="More efficient the better",0.099 + -0.00591*(BK205) + 0.000429*(BK205)^2,0.0238*(BK205) + -0.238))</f>
        <v>0.1105000536</v>
      </c>
      <c r="BM205" s="57">
        <v>0.0868052364443963</v>
      </c>
      <c r="BN205" s="57">
        <f t="shared" si="23"/>
        <v>25.29166245</v>
      </c>
      <c r="BO205" s="57">
        <f>IF(UI!$D$19="Less efficient is fine",-0.479 + 0.0553*(BN205) + -0.000521*(BN205)^2,IF(UI!$D$19="More efficient the better",0.099 + -0.00591*(BN205) + 0.000429*(BN205)^2,0.0238*(BN205) + -0.238))</f>
        <v>0.3639415664</v>
      </c>
      <c r="BP205" s="57">
        <v>0.0827376860084944</v>
      </c>
      <c r="BQ205" s="57">
        <f t="shared" si="24"/>
        <v>21.83053989</v>
      </c>
      <c r="BR205" s="57">
        <f>IF(UI!$D$19="Less efficient is fine",-0.479 + 0.0553*(BQ205) + -0.000521*(BQ205)^2,IF(UI!$D$19="More efficient the better",0.099 + -0.00591*(BQ205) + 0.000429*(BQ205)^2,0.0238*(BQ205) + -0.238))</f>
        <v>0.2815668493</v>
      </c>
      <c r="BS205" s="57">
        <v>0.3643460515875474</v>
      </c>
      <c r="BT205" s="57">
        <f t="shared" si="25"/>
        <v>23.13408661</v>
      </c>
      <c r="BU205" s="57">
        <f>IF(UI!$D$19="Less efficient is fine",-0.479 + 0.0553*(BT205) + -0.000521*(BT205)^2,IF(UI!$D$19="More efficient the better",0.099 + -0.00591*(BT205) + 0.000429*(BT205)^2,0.0238*(BT205) + -0.238))</f>
        <v>0.3125912612</v>
      </c>
      <c r="BV205" s="57">
        <v>0.12262580348837115</v>
      </c>
      <c r="BW205" s="57">
        <f t="shared" si="26"/>
        <v>15.48568653</v>
      </c>
      <c r="BX205" s="57">
        <f>IF(UI!$D$19="Less efficient is fine",-0.479 + 0.0553*(BW205) + -0.000521*(BW205)^2,IF(UI!$D$19="More efficient the better",0.099 + -0.00591*(BW205) + 0.000429*(BW205)^2,0.0238*(BW205) + -0.238))</f>
        <v>0.1305593394</v>
      </c>
      <c r="BY205" s="57">
        <v>0.8232225743596953</v>
      </c>
      <c r="BZ205" s="57">
        <f t="shared" si="27"/>
        <v>25.98095794</v>
      </c>
      <c r="CA205" s="57">
        <f>IF(UI!$D$19="Less efficient is fine",-0.479 + 0.0553*(BZ205) + -0.000521*(BZ205)^2,IF(UI!$D$19="More efficient the better",0.099 + -0.00591*(BZ205) + 0.000429*(BZ205)^2,0.0238*(BZ205) + -0.238))</f>
        <v>0.3803467991</v>
      </c>
      <c r="CB205" s="57">
        <v>0.009815439040824492</v>
      </c>
      <c r="CC205" s="57">
        <f t="shared" si="28"/>
        <v>22.49038582</v>
      </c>
      <c r="CD205" s="57">
        <f>IF(UI!$D$19="Less efficient is fine",-0.479 + 0.0553*(CC205) + -0.000521*(CC205)^2,IF(UI!$D$19="More efficient the better",0.099 + -0.00591*(CC205) + 0.000429*(CC205)^2,0.0238*(CC205) + -0.238))</f>
        <v>0.2972711826</v>
      </c>
      <c r="CE205" s="57">
        <v>0.8754770415137879</v>
      </c>
      <c r="CF205" s="57">
        <f t="shared" si="29"/>
        <v>16.69912756</v>
      </c>
      <c r="CG205" s="57">
        <f>IF(UI!$D$19="Less efficient is fine",-0.479 + 0.0553*(CF205) + -0.000521*(CF205)^2,IF(UI!$D$19="More efficient the better",0.099 + -0.00591*(CF205) + 0.000429*(CF205)^2,0.0238*(CF205) + -0.238))</f>
        <v>0.1594392359</v>
      </c>
      <c r="CH205" s="57">
        <v>0.41692877300214604</v>
      </c>
      <c r="CI205" s="57">
        <f t="shared" si="30"/>
        <v>17.28289502</v>
      </c>
      <c r="CJ205" s="57">
        <f>IF(UI!$D$19="Less efficient is fine",-0.479 + 0.0553*(CI205) + -0.000521*(CI205)^2,IF(UI!$D$19="More efficient the better",0.099 + -0.00591*(CI205) + 0.000429*(CI205)^2,0.0238*(CI205) + -0.238))</f>
        <v>0.1733329014</v>
      </c>
      <c r="CK205" s="57">
        <v>0.14994000665038554</v>
      </c>
      <c r="CL205" s="57">
        <f t="shared" si="31"/>
        <v>23.73806507</v>
      </c>
      <c r="CM205" s="57">
        <f>IF(UI!$D$19="Less efficient is fine",-0.479 + 0.0553*(CL205) + -0.000521*(CL205)^2,IF(UI!$D$19="More efficient the better",0.099 + -0.00591*(CL205) + 0.000429*(CL205)^2,0.0238*(CL205) + -0.238))</f>
        <v>0.3269659487</v>
      </c>
      <c r="CN205" s="57">
        <v>0.08977934147905264</v>
      </c>
      <c r="CO205" s="57">
        <f t="shared" si="32"/>
        <v>24.11871826</v>
      </c>
      <c r="CP205" s="57">
        <f>IF(UI!$D$19="Less efficient is fine",-0.479 + 0.0553*(CO205) + -0.000521*(CO205)^2,IF(UI!$D$19="More efficient the better",0.099 + -0.00591*(CO205) + 0.000429*(CO205)^2,0.0238*(CO205) + -0.238))</f>
        <v>0.3360254946</v>
      </c>
      <c r="CQ205" s="57">
        <v>0.5747644961830085</v>
      </c>
      <c r="CR205" s="57">
        <f t="shared" si="33"/>
        <v>18.51556498</v>
      </c>
      <c r="CS205" s="57">
        <f>IF(UI!$D$19="Less efficient is fine",-0.479 + 0.0553*(CR205) + -0.000521*(CR205)^2,IF(UI!$D$19="More efficient the better",0.099 + -0.00591*(CR205) + 0.000429*(CR205)^2,0.0238*(CR205) + -0.238))</f>
        <v>0.2026704465</v>
      </c>
      <c r="CT205" s="57">
        <v>0.9139375766267476</v>
      </c>
      <c r="CU205" s="57">
        <f t="shared" si="34"/>
        <v>19.10326282</v>
      </c>
      <c r="CV205" s="57">
        <f>IF(UI!$D$19="Less efficient is fine",-0.479 + 0.0553*(CU205) + -0.000521*(CU205)^2,IF(UI!$D$19="More efficient the better",0.099 + -0.00591*(CU205) + 0.000429*(CU205)^2,0.0238*(CU205) + -0.238))</f>
        <v>0.2166576552</v>
      </c>
      <c r="CW205" s="57">
        <v>0.9021003855880693</v>
      </c>
      <c r="CX205" s="57">
        <f t="shared" si="35"/>
        <v>27.07758651</v>
      </c>
      <c r="CY205" s="57">
        <f>IF(UI!$D$19="Less efficient is fine",-0.479 + 0.0553*(CX205) + -0.000521*(CX205)^2,IF(UI!$D$19="More efficient the better",0.099 + -0.00591*(CX205) + 0.000429*(CX205)^2,0.0238*(CX205) + -0.238))</f>
        <v>0.4064465589</v>
      </c>
      <c r="CZ205" s="57">
        <v>0.9512494784706869</v>
      </c>
      <c r="DA205" s="57">
        <f t="shared" si="36"/>
        <v>31.34185591</v>
      </c>
      <c r="DB205" s="57">
        <f>IF(UI!$D$19="Less efficient is fine",-0.479 + 0.0553*(DA205) + -0.000521*(DA205)^2,IF(UI!$D$19="Efficient",0.099 + -0.00591*(DA205) + 0.000429*(DA205)^2,0.0238*(DA205) + -0.238))</f>
        <v>0.5079361707</v>
      </c>
      <c r="DC205" s="57">
        <v>0.5722233448252031</v>
      </c>
      <c r="DD205" s="57">
        <f t="shared" si="37"/>
        <v>19.98960062</v>
      </c>
      <c r="DE205" s="57">
        <f>IF(UI!$D$19="Less efficient is fine",-0.479 + 0.0553*(DD205) + -0.000521*(DD205)^2,IF(UI!$D$19="More efficient the better",0.099 + -0.00591*(DD205) + 0.000429*(DD205)^2,0.0238*(DD205) + -0.238))</f>
        <v>0.2377524947</v>
      </c>
      <c r="DF205" s="57">
        <v>0.7410213459567095</v>
      </c>
      <c r="DG205" s="57">
        <f t="shared" si="38"/>
        <v>23.52073605</v>
      </c>
      <c r="DH205" s="57">
        <f>IF(UI!$D$19="Less efficient is fine",-0.479 + 0.0553*(DG205) + -0.000521*(DG205)^2,IF(UI!$D$19="More efficient the better",0.099 + -0.00591*(DG205) + 0.000429*(DG205)^2,0.0238*(DG205) + -0.238))</f>
        <v>0.3217935179</v>
      </c>
      <c r="DI205" s="57">
        <v>0.6349189549525834</v>
      </c>
      <c r="DJ205" s="57">
        <f t="shared" si="39"/>
        <v>26.33249011</v>
      </c>
      <c r="DK205" s="57">
        <f>IF(UI!$D$19="Less efficient is fine",-0.479 + 0.0553*(DJ205) + -0.000521*(DJ205)^2,IF(UI!$D$19="More efficient the better",0.099 + -0.00591*(DJ205) + 0.000429*(DJ205)^2,0.0238*(DJ205) + -0.238))</f>
        <v>0.3887132645</v>
      </c>
      <c r="DL205" s="57">
        <v>0.8003458914883772</v>
      </c>
      <c r="DM205" s="57">
        <f t="shared" si="40"/>
        <v>24.31282446</v>
      </c>
      <c r="DN205" s="57">
        <f>IF(UI!$D$19="Less efficient is fine",-0.479 + 0.0553*(DM205) + -0.000521*(DM205)^2,IF(UI!$D$19="More efficient the better",0.099 + -0.00591*(DM205) + 0.000429*(DM205)^2,0.0238*(DM205) + -0.238))</f>
        <v>0.3406452222</v>
      </c>
      <c r="DO205" s="57">
        <v>0.7424337427349924</v>
      </c>
      <c r="DP205" s="57">
        <f t="shared" si="41"/>
        <v>23.54045407</v>
      </c>
      <c r="DQ205" s="57">
        <f>IF(UI!$D$19="Less efficient is fine",-0.479 + 0.0553*(DP205) + -0.000521*(DP205)^2,IF(UI!$D$19="More efficient the better",0.099 + -0.00591*(DP205) + 0.000429*(DP205)^2,0.0238*(DP205) + -0.238))</f>
        <v>0.3222628068</v>
      </c>
      <c r="DR205" s="57">
        <v>0.7222169228702585</v>
      </c>
      <c r="DS205" s="57">
        <f t="shared" si="42"/>
        <v>23.68745993</v>
      </c>
      <c r="DT205" s="57">
        <f>IF(UI!$D$19="Less efficient is fine",-0.479 + 0.0553*(DS205) + -0.000521*(DS205)^2,IF(UI!$D$19="More efficient the better",0.099 + -0.00591*(DS205) + 0.000429*(DS205)^2,0.0238*(DS205) + -0.238))</f>
        <v>0.3257615462</v>
      </c>
      <c r="DU205" s="57">
        <v>0.6836115999455146</v>
      </c>
      <c r="DV205" s="57">
        <f t="shared" si="43"/>
        <v>22.98473552</v>
      </c>
      <c r="DW205" s="57">
        <f>IF(UI!$D$19="Less efficient is fine",-0.479 + 0.0553*(DV205) + -0.000521*(DV205)^2,IF(UI!$D$19="More efficient the better",0.099 + -0.00591*(DV205) + 0.000429*(DV205)^2,0.0238*(DV205) + -0.238))</f>
        <v>0.3090367054</v>
      </c>
      <c r="DX205" s="57">
        <v>0.7228416119413159</v>
      </c>
      <c r="DY205" s="99">
        <f t="shared" si="44"/>
        <v>27.58242684</v>
      </c>
      <c r="DZ205" s="57">
        <f>IF(UI!$D$19="Less efficient is fine",-0.479 + 0.0553*(DY205) + -0.000521*(DY205)^2,IF(UI!$D$19="More efficient the better",0.099 + -0.00591*(DY205) + 0.000429*(DY205)^2,0.0238*(DY205) + -0.238))</f>
        <v>0.4184617588</v>
      </c>
      <c r="EA205" s="57">
        <v>0.30888619917727944</v>
      </c>
      <c r="EB205" s="99">
        <f t="shared" si="45"/>
        <v>25.92992493</v>
      </c>
      <c r="EC205" s="57">
        <f>IF(UI!$D$19="Less efficient is fine",-0.479 + 0.0553*(EB205) + -0.000521*(EB205)^2,IF(UI!$D$19="More efficient the better",0.099 + -0.00591*(EB205) + 0.000429*(EB205)^2,0.0238*(EB205) + -0.238))</f>
        <v>0.3791322133</v>
      </c>
      <c r="ED205" s="57">
        <v>0.5542360460426948</v>
      </c>
      <c r="EE205" s="99">
        <f t="shared" si="46"/>
        <v>21.3147073</v>
      </c>
      <c r="EF205" s="57">
        <f>IF(UI!$D$19="Less efficient is fine",-0.479 + 0.0553*(EE205) + -0.000521*(EE205)^2,IF(UI!$D$19="More efficient the better",0.099 + -0.00591*(EE205) + 0.000429*(EE205)^2,0.0238*(EE205) + -0.238))</f>
        <v>0.2692900337</v>
      </c>
      <c r="EG205" s="57">
        <v>0.433752251158234</v>
      </c>
      <c r="EH205" s="99">
        <f t="shared" si="47"/>
        <v>22.25989726</v>
      </c>
      <c r="EI205" s="57">
        <f>IF(UI!$D$19="Less efficient is fine",-0.479 + 0.0553*(EH205) + -0.000521*(EH205)^2,IF(UI!$D$19="More efficient the better",0.099 + -0.00591*(EH205) + 0.000429*(EH205)^2,0.0238*(EH205) + -0.238))</f>
        <v>0.2917855548</v>
      </c>
      <c r="EJ205" s="57">
        <v>0.5301637852203872</v>
      </c>
      <c r="EK205" s="99">
        <f t="shared" si="48"/>
        <v>16.89314464</v>
      </c>
      <c r="EL205" s="57">
        <f>IF(UI!$D$19="Less efficient is fine",-0.479 + 0.0553*(EK205) + -0.000521*(EK205)^2,IF(UI!$D$19="More efficient the better",0.099 + -0.00591*(EK205) + 0.000429*(EK205)^2,0.0238*(EK205) + -0.238))</f>
        <v>0.1640568425</v>
      </c>
      <c r="EM205" s="57">
        <v>0.7518539657573855</v>
      </c>
      <c r="EN205" s="99">
        <f t="shared" si="49"/>
        <v>18.4344478</v>
      </c>
      <c r="EO205" s="57">
        <f>IF(UI!$D$19="Less efficient is fine",-0.479 + 0.0553*(EN205) + -0.000521*(EN205)^2,IF(UI!$D$19="More efficient the better",0.099 + -0.00591*(EN205) + 0.000429*(EN205)^2,0.0238*(EN205) + -0.238))</f>
        <v>0.2007398577</v>
      </c>
      <c r="EP205" s="57">
        <v>0.600658422744939</v>
      </c>
      <c r="EQ205" s="99">
        <f t="shared" si="50"/>
        <v>31.62561487</v>
      </c>
      <c r="ER205" s="57">
        <f>IF(UI!$D$19="Less efficient is fine",-0.479 + 0.0553*(EQ205) + -0.000521*(EQ205)^2,IF(UI!$D$19="More efficient the better",0.099 + -0.00591*(EQ205) + 0.000429*(EQ205)^2,0.0238*(EQ205) + -0.238))</f>
        <v>0.5146896338</v>
      </c>
      <c r="ES205" s="57">
        <v>0.8508895890153262</v>
      </c>
      <c r="ET205" s="99">
        <f t="shared" si="51"/>
        <v>18.97175129</v>
      </c>
      <c r="EU205" s="57">
        <f>IF(UI!$D$19="Less efficient is fine",-0.479 + 0.0553*(ET205) + -0.000521*(ET205)^2,IF(UI!$D$19="More efficient the better",0.099 + -0.00591*(ET205) + 0.000429*(ET205)^2,0.0238*(ET205) + -0.238))</f>
        <v>0.2135276806</v>
      </c>
      <c r="EV205" s="57">
        <v>0.9296676452000715</v>
      </c>
      <c r="EW205" s="99">
        <f t="shared" si="52"/>
        <v>21.39773412</v>
      </c>
      <c r="EX205" s="57">
        <f>IF(UI!$D$19="Less efficient is fine",-0.479 + 0.0553*(EW205) + -0.000521*(EW205)^2,IF(UI!$D$19="More efficient the better",0.099 + -0.00591*(EW205) + 0.000429*(EW205)^2,0.0238*(EW205) + -0.238))</f>
        <v>0.2712660721</v>
      </c>
      <c r="EY205" s="57">
        <v>0.22774803665122534</v>
      </c>
      <c r="EZ205" s="99">
        <f t="shared" si="53"/>
        <v>13.01235674</v>
      </c>
      <c r="FA205" s="57">
        <f>IF(UI!$D$19="Less efficient is fine",-0.479 + 0.0553*(EZ205) + -0.000521*(EZ205)^2,IF(UI!$D$19="More efficient the better",0.099 + -0.00591*(EZ205) + 0.000429*(EZ205)^2,0.0238*(EZ205) + -0.238))</f>
        <v>0.07169409036</v>
      </c>
      <c r="FB205" s="57">
        <v>0.8967605168367037</v>
      </c>
      <c r="FC205" s="99">
        <f t="shared" si="54"/>
        <v>11.11273686</v>
      </c>
      <c r="FD205" s="57">
        <f>IF(UI!$D$19="Less efficient is fine",-0.479 + 0.0553*(FC205) + -0.000521*(FC205)^2,IF(UI!$D$19="More efficient the better",0.099 + -0.00591*(FC205) + 0.000429*(FC205)^2,0.0238*(FC205) + -0.238))</f>
        <v>0.02648313721</v>
      </c>
      <c r="FE205" s="57">
        <v>0.6919698917598521</v>
      </c>
      <c r="FF205" s="57">
        <f t="shared" si="55"/>
        <v>34.55925082</v>
      </c>
      <c r="FG205" s="57">
        <f>IF(UI!$D$19="Less efficient is fine",-0.479 + 0.0553*(FF205) + -0.000521*(FF205)^2,IF(UI!$D$19="More efficient the better",0.099 + -0.00591*(FF205) + 0.000429*(FF205)^2,0.0238*(FF205) + -0.238))</f>
        <v>0.5845101696</v>
      </c>
    </row>
    <row r="206" ht="15.75" customHeight="1">
      <c r="A206" s="57">
        <f t="shared" si="1"/>
        <v>0.2267873579</v>
      </c>
      <c r="B206" s="57">
        <v>0.988961594342948</v>
      </c>
      <c r="C206" s="57">
        <f t="shared" si="2"/>
        <v>36.98315779</v>
      </c>
      <c r="D206" s="57">
        <f>IF(UI!$D$19="Less efficient is fine",-0.479 + 0.0553*(C206) + -0.000521*(C206)^2,IF(UI!$D$19="More efficient the better",0.099 + -0.00591*(C206) + 0.000429*(C206)^2,0.0238*(C206) + -0.238))</f>
        <v>0.6421991555</v>
      </c>
      <c r="E206" s="57">
        <v>0.5260055646138369</v>
      </c>
      <c r="F206" s="57">
        <f t="shared" si="3"/>
        <v>19.11429337</v>
      </c>
      <c r="G206" s="57">
        <f>IF(UI!$D$19="Less efficient is fine",-0.479 + 0.0553*(F206) + -0.000521*(F206)^2,IF(UI!$D$19="More efficient the better",0.099 + -0.00591*(F206) + 0.000429*(F206)^2,0.0238*(F206) + -0.238))</f>
        <v>0.2169201822</v>
      </c>
      <c r="H206" s="57">
        <v>0.7807047331002225</v>
      </c>
      <c r="I206" s="57">
        <f t="shared" si="4"/>
        <v>29.9393105</v>
      </c>
      <c r="J206" s="57">
        <f>IF(UI!$D$19="Less efficient is fine",-0.479 + 0.0553*(I206) + -0.000521*(I206)^2,IF(UI!$D$19="More efficient the better",0.099 + -0.00591*(I206) + 0.000429*(I206)^2,0.0238*(I206) + -0.238))</f>
        <v>0.4745555899</v>
      </c>
      <c r="K206" s="57">
        <v>0.4098598719974764</v>
      </c>
      <c r="L206" s="99">
        <f t="shared" si="5"/>
        <v>20.71615127</v>
      </c>
      <c r="M206" s="57">
        <f>IF(UI!$D$19="Less efficient is fine",-0.479 + 0.0553*(L206) + -0.000521*(L206)^2,IF(UI!$D$19="More efficient the better",0.099 + -0.00591*(L206) + 0.000429*(L206)^2,0.0238*(L206) + -0.238))</f>
        <v>0.2550444001</v>
      </c>
      <c r="N206" s="57">
        <v>0.11218694950423491</v>
      </c>
      <c r="O206" s="57">
        <f t="shared" si="6"/>
        <v>24.13156549</v>
      </c>
      <c r="P206" s="57">
        <f>IF(UI!$D$19="Less efficient is fine",-0.479 + 0.0553*(O206) + -0.000521*(O206)^2,IF(UI!$D$19="More efficient the better",0.099 + -0.00591*(O206) + 0.000429*(O206)^2,0.0238*(O206) + -0.238))</f>
        <v>0.3363312588</v>
      </c>
      <c r="Q206" s="57">
        <v>0.6240291249328257</v>
      </c>
      <c r="R206" s="57">
        <f t="shared" si="7"/>
        <v>18.30484485</v>
      </c>
      <c r="S206" s="57">
        <f>IF(UI!$D$19="Less efficient is fine",-0.479 + 0.0553*(R206) + -0.000521*(R206)^2,IF(UI!$D$19="More efficient the better",0.099 + -0.00591*(R206) + 0.000429*(R206)^2,0.0238*(R206) + -0.238))</f>
        <v>0.1976553074</v>
      </c>
      <c r="T206" s="57">
        <v>0.8838171645902657</v>
      </c>
      <c r="U206" s="57">
        <f t="shared" si="8"/>
        <v>26.39916385</v>
      </c>
      <c r="V206" s="57">
        <f>IF(UI!$D$19="Less efficient is fine",-0.479 + 0.0553*(U206) + -0.000521*(U206)^2,IF(UI!$D$19="More efficient the better",0.099 + -0.00591*(U206) + 0.000429*(U206)^2,0.0238*(U206) + -0.238))</f>
        <v>0.3903000997</v>
      </c>
      <c r="W206" s="57">
        <v>0.500825393156522</v>
      </c>
      <c r="X206" s="57">
        <f t="shared" si="9"/>
        <v>16.62691455</v>
      </c>
      <c r="Y206" s="57">
        <f>IF(UI!$D$19="Less efficient is fine",-0.479 + 0.0553*(X206) + -0.000521*(X206)^2,IF(UI!$D$19="More efficient the better",0.099 + -0.00591*(X206) + 0.000429*(X206)^2,0.0238*(X206) + -0.238))</f>
        <v>0.1577205664</v>
      </c>
      <c r="Z206" s="57">
        <v>0.936735608325383</v>
      </c>
      <c r="AA206" s="57">
        <f t="shared" si="10"/>
        <v>25.85846453</v>
      </c>
      <c r="AB206" s="57">
        <f>IF(UI!$D$19="Less efficient is fine",-0.479 + 0.0553*(AA206) + -0.000521*(AA206)^2,IF(UI!$D$19="More efficient the better",0.099 + -0.00591*(AA206) + 0.000429*(AA206)^2,0.0238*(AA206) + -0.238))</f>
        <v>0.3774314558</v>
      </c>
      <c r="AC206" s="57">
        <v>0.28622750246851125</v>
      </c>
      <c r="AD206" s="57">
        <f t="shared" si="11"/>
        <v>27.26982269</v>
      </c>
      <c r="AE206" s="57">
        <f>IF(UI!$D$19="Less efficient is fine",-0.479 + 0.0553*(AD206) + -0.000521*(AD206)^2,IF(UI!$D$19="More efficient the better",0.099 + -0.00591*(AD206) + 0.000429*(AD206)^2,0.0238*(AD206) + -0.238))</f>
        <v>0.41102178</v>
      </c>
      <c r="AF206" s="57">
        <v>0.24214430441178103</v>
      </c>
      <c r="AG206" s="57">
        <f t="shared" si="12"/>
        <v>25.08073517</v>
      </c>
      <c r="AH206" s="57">
        <f>IF(UI!$D$19="Less efficient is fine",-0.479 + 0.0553*(AG206) + -0.000521*(AG206)^2,IF(UI!$D$19="More efficient the better",0.099 + -0.00591*(AG206) + 0.000429*(AG206)^2,0.0238*(AG206) + -0.238))</f>
        <v>0.358921497</v>
      </c>
      <c r="AI206" s="57">
        <v>0.9383439104062276</v>
      </c>
      <c r="AJ206" s="57">
        <f t="shared" si="13"/>
        <v>26.41952375</v>
      </c>
      <c r="AK206" s="57">
        <f>IF(UI!$D$19="Less efficient is fine",-0.479 + 0.0553*(AJ206) + -0.000521*(AJ206)^2,IF(UI!$D$19="More efficient the better",0.099 + -0.00591*(AJ206) + 0.000429*(AJ206)^2,0.0238*(AJ206) + -0.238))</f>
        <v>0.3907846653</v>
      </c>
      <c r="AL206" s="57">
        <v>0.8260551771485889</v>
      </c>
      <c r="AM206" s="57">
        <f t="shared" si="14"/>
        <v>22.38391499</v>
      </c>
      <c r="AN206" s="57">
        <f>IF(UI!$D$19="Less efficient is fine",-0.479 + 0.0553*(AM206) + -0.000521*(AM206)^2,IF(UI!$D$19="More efficient the better",0.099 + -0.00591*(AM206) + 0.000429*(AM206)^2,0.0238*(AM206) + -0.238))</f>
        <v>0.2947371768</v>
      </c>
      <c r="AO206" s="57">
        <v>0.5841016931429169</v>
      </c>
      <c r="AP206" s="57">
        <f t="shared" si="15"/>
        <v>17.59064264</v>
      </c>
      <c r="AQ206" s="57">
        <f>IF(UI!$D$19="Less efficient is fine",-0.479 + 0.0553*(AP206) + -0.000521*(AP206)^2,IF(UI!$D$19="More efficient the better",0.099 + -0.00591*(AP206) + 0.000429*(AP206)^2,0.0238*(AP206) + -0.238))</f>
        <v>0.1806572948</v>
      </c>
      <c r="AR206" s="57">
        <v>0.17179008707232857</v>
      </c>
      <c r="AS206" s="57">
        <f t="shared" si="16"/>
        <v>28.22386418</v>
      </c>
      <c r="AT206" s="57">
        <f>IF(UI!$D$19="Less efficient is fine",-0.479 + 0.0553*(AS206) + -0.000521*(AS206)^2,IF(UI!$D$19="More efficient the better",0.099 + -0.00591*(AS206) + 0.000429*(AS206)^2,0.0238*(AS206) + -0.238))</f>
        <v>0.4337279675</v>
      </c>
      <c r="AU206" s="57">
        <v>0.3537117957572453</v>
      </c>
      <c r="AV206" s="57">
        <f t="shared" si="17"/>
        <v>25.9437967</v>
      </c>
      <c r="AW206" s="57">
        <f>IF(UI!$D$19="Less efficient is fine",-0.479 + 0.0553*(AV206) + -0.000521*(AV206)^2,IF(UI!$D$19="More efficient the better",0.099 + -0.00591*(AV206) + 0.000429*(AV206)^2,0.0238*(AV206) + -0.238))</f>
        <v>0.3794623614</v>
      </c>
      <c r="AX206" s="57">
        <v>0.5755870376224039</v>
      </c>
      <c r="AY206" s="57">
        <f t="shared" si="18"/>
        <v>21.75098989</v>
      </c>
      <c r="AZ206" s="57">
        <f>IF(UI!$D$19="Less efficient is fine",-0.479 + 0.0553*(AY206) + -0.000521*(AY206)^2,IF(UI!$D$19="More efficient the better",0.099 + -0.00591*(AY206) + 0.000429*(AY206)^2,0.0238*(AY206) + -0.238))</f>
        <v>0.2796735594</v>
      </c>
      <c r="BA206" s="57">
        <v>0.6096236002604684</v>
      </c>
      <c r="BB206" s="57">
        <f t="shared" si="19"/>
        <v>17.71107689</v>
      </c>
      <c r="BC206" s="57">
        <f>IF(UI!$D$19="Less efficient is fine",-0.479 + 0.0553*(BB206) + -0.000521*(BB206)^2,IF(UI!$D$19="More efficient the better",0.099 + -0.00591*(BB206) + 0.000429*(BB206)^2,0.0238*(BB206) + -0.238))</f>
        <v>0.1835236299</v>
      </c>
      <c r="BD206" s="57">
        <v>0.5738129619885473</v>
      </c>
      <c r="BE206" s="57">
        <f t="shared" si="20"/>
        <v>18.09934251</v>
      </c>
      <c r="BF206" s="57">
        <f>IF(UI!$D$19="Less efficient is fine",-0.479 + 0.0553*(BE206) + -0.000521*(BE206)^2,IF(UI!$D$19="More efficient the better",0.099 + -0.00591*(BE206) + 0.000429*(BE206)^2,0.0238*(BE206) + -0.238))</f>
        <v>0.1927643517</v>
      </c>
      <c r="BG206" s="57">
        <v>0.5922569015020868</v>
      </c>
      <c r="BH206" s="57">
        <f t="shared" si="21"/>
        <v>22.31505416</v>
      </c>
      <c r="BI206" s="57">
        <f>IF(UI!$D$19="Less efficient is fine",-0.479 + 0.0553*(BH206) + -0.000521*(BH206)^2,IF(UI!$D$19="More efficient the better",0.099 + -0.00591*(BH206) + 0.000429*(BH206)^2,0.0238*(BH206) + -0.238))</f>
        <v>0.293098289</v>
      </c>
      <c r="BJ206" s="57">
        <v>0.06022274127455163</v>
      </c>
      <c r="BK206" s="57">
        <f t="shared" si="22"/>
        <v>14.86763141</v>
      </c>
      <c r="BL206" s="57">
        <f>IF(UI!$D$19="Less efficient is fine",-0.479 + 0.0553*(BK206) + -0.000521*(BK206)^2,IF(UI!$D$19="More efficient the better",0.099 + -0.00591*(BK206) + 0.000429*(BK206)^2,0.0238*(BK206) + -0.238))</f>
        <v>0.1158496276</v>
      </c>
      <c r="BM206" s="57">
        <v>0.6372439125834848</v>
      </c>
      <c r="BN206" s="57">
        <f t="shared" si="23"/>
        <v>23.3358529</v>
      </c>
      <c r="BO206" s="57">
        <f>IF(UI!$D$19="Less efficient is fine",-0.479 + 0.0553*(BN206) + -0.000521*(BN206)^2,IF(UI!$D$19="More efficient the better",0.099 + -0.00591*(BN206) + 0.000429*(BN206)^2,0.0238*(BN206) + -0.238))</f>
        <v>0.317393299</v>
      </c>
      <c r="BP206" s="57">
        <v>0.09704535591129282</v>
      </c>
      <c r="BQ206" s="57">
        <f t="shared" si="24"/>
        <v>21.98250773</v>
      </c>
      <c r="BR206" s="57">
        <f>IF(UI!$D$19="Less efficient is fine",-0.479 + 0.0553*(BQ206) + -0.000521*(BQ206)^2,IF(UI!$D$19="More efficient the better",0.099 + -0.00591*(BQ206) + 0.000429*(BQ206)^2,0.0238*(BQ206) + -0.238))</f>
        <v>0.2851836841</v>
      </c>
      <c r="BS206" s="57">
        <v>0.6813942000339365</v>
      </c>
      <c r="BT206" s="57">
        <f t="shared" si="25"/>
        <v>19.88148862</v>
      </c>
      <c r="BU206" s="57">
        <f>IF(UI!$D$19="Less efficient is fine",-0.479 + 0.0553*(BT206) + -0.000521*(BT206)^2,IF(UI!$D$19="More efficient the better",0.099 + -0.00591*(BT206) + 0.000429*(BT206)^2,0.0238*(BT206) + -0.238))</f>
        <v>0.2351794292</v>
      </c>
      <c r="BV206" s="57">
        <v>0.8551706471136241</v>
      </c>
      <c r="BW206" s="57">
        <f t="shared" si="26"/>
        <v>16.15648676</v>
      </c>
      <c r="BX206" s="57">
        <f>IF(UI!$D$19="Less efficient is fine",-0.479 + 0.0553*(BW206) + -0.000521*(BW206)^2,IF(UI!$D$19="More efficient the better",0.099 + -0.00591*(BW206) + 0.000429*(BW206)^2,0.0238*(BW206) + -0.238))</f>
        <v>0.146524385</v>
      </c>
      <c r="BY206" s="57">
        <v>0.14671982260712668</v>
      </c>
      <c r="BZ206" s="57">
        <f t="shared" si="27"/>
        <v>27.35425174</v>
      </c>
      <c r="CA206" s="57">
        <f>IF(UI!$D$19="Less efficient is fine",-0.479 + 0.0553*(BZ206) + -0.000521*(BZ206)^2,IF(UI!$D$19="More efficient the better",0.099 + -0.00591*(BZ206) + 0.000429*(BZ206)^2,0.0238*(BZ206) + -0.238))</f>
        <v>0.4130311915</v>
      </c>
      <c r="CB206" s="57">
        <v>0.7749282048264149</v>
      </c>
      <c r="CC206" s="57">
        <f t="shared" si="28"/>
        <v>22.66159993</v>
      </c>
      <c r="CD206" s="57">
        <f>IF(UI!$D$19="Less efficient is fine",-0.479 + 0.0553*(CC206) + -0.000521*(CC206)^2,IF(UI!$D$19="More efficient the better",0.099 + -0.00591*(CC206) + 0.000429*(CC206)^2,0.0238*(CC206) + -0.238))</f>
        <v>0.3013460784</v>
      </c>
      <c r="CE206" s="57">
        <v>0.4220278166770913</v>
      </c>
      <c r="CF206" s="57">
        <f t="shared" si="29"/>
        <v>17.29681251</v>
      </c>
      <c r="CG206" s="57">
        <f>IF(UI!$D$19="Less efficient is fine",-0.479 + 0.0553*(CF206) + -0.000521*(CF206)^2,IF(UI!$D$19="More efficient the better",0.099 + -0.00591*(CF206) + 0.000429*(CF206)^2,0.0238*(CF206) + -0.238))</f>
        <v>0.1736641378</v>
      </c>
      <c r="CH206" s="57">
        <v>0.46653231274079965</v>
      </c>
      <c r="CI206" s="57">
        <f t="shared" si="30"/>
        <v>17.41488176</v>
      </c>
      <c r="CJ206" s="57">
        <f>IF(UI!$D$19="Less efficient is fine",-0.479 + 0.0553*(CI206) + -0.000521*(CI206)^2,IF(UI!$D$19="More efficient the better",0.099 + -0.00591*(CI206) + 0.000429*(CI206)^2,0.0238*(CI206) + -0.238))</f>
        <v>0.1764741859</v>
      </c>
      <c r="CK206" s="57">
        <v>0.08301139663586388</v>
      </c>
      <c r="CL206" s="57">
        <f t="shared" si="31"/>
        <v>23.03729473</v>
      </c>
      <c r="CM206" s="57">
        <f>IF(UI!$D$19="Less efficient is fine",-0.479 + 0.0553*(CL206) + -0.000521*(CL206)^2,IF(UI!$D$19="More efficient the better",0.099 + -0.00591*(CL206) + 0.000429*(CL206)^2,0.0238*(CL206) + -0.238))</f>
        <v>0.3102876147</v>
      </c>
      <c r="CN206" s="57">
        <v>0.199764125426366</v>
      </c>
      <c r="CO206" s="57">
        <f t="shared" si="32"/>
        <v>25.16041236</v>
      </c>
      <c r="CP206" s="57">
        <f>IF(UI!$D$19="Less efficient is fine",-0.479 + 0.0553*(CO206) + -0.000521*(CO206)^2,IF(UI!$D$19="More efficient the better",0.099 + -0.00591*(CO206) + 0.000429*(CO206)^2,0.0238*(CO206) + -0.238))</f>
        <v>0.3608178141</v>
      </c>
      <c r="CQ206" s="57">
        <v>0.5311336864396909</v>
      </c>
      <c r="CR206" s="57">
        <f t="shared" si="33"/>
        <v>17.99082464</v>
      </c>
      <c r="CS206" s="57">
        <f>IF(UI!$D$19="Less efficient is fine",-0.479 + 0.0553*(CR206) + -0.000521*(CR206)^2,IF(UI!$D$19="More efficient the better",0.099 + -0.00591*(CR206) + 0.000429*(CR206)^2,0.0238*(CR206) + -0.238))</f>
        <v>0.1901816265</v>
      </c>
      <c r="CT206" s="57">
        <v>0.82065714034089</v>
      </c>
      <c r="CU206" s="57">
        <f t="shared" si="34"/>
        <v>17.81838203</v>
      </c>
      <c r="CV206" s="57">
        <f>IF(UI!$D$19="Less efficient is fine",-0.479 + 0.0553*(CU206) + -0.000521*(CU206)^2,IF(UI!$D$19="More efficient the better",0.099 + -0.00591*(CU206) + 0.000429*(CU206)^2,0.0238*(CU206) + -0.238))</f>
        <v>0.1860774924</v>
      </c>
      <c r="CW206" s="57">
        <v>0.6529434424620616</v>
      </c>
      <c r="CX206" s="57">
        <f t="shared" si="35"/>
        <v>22.73196364</v>
      </c>
      <c r="CY206" s="57">
        <f>IF(UI!$D$19="Less efficient is fine",-0.479 + 0.0553*(CX206) + -0.000521*(CX206)^2,IF(UI!$D$19="More efficient the better",0.099 + -0.00591*(CX206) + 0.000429*(CX206)^2,0.0238*(CX206) + -0.238))</f>
        <v>0.3030207346</v>
      </c>
      <c r="CZ206" s="57">
        <v>0.5426375169457509</v>
      </c>
      <c r="DA206" s="57">
        <f t="shared" si="36"/>
        <v>23.79526879</v>
      </c>
      <c r="DB206" s="57">
        <f>IF(UI!$D$19="Less efficient is fine",-0.479 + 0.0553*(DA206) + -0.000521*(DA206)^2,IF(UI!$D$19="Efficient",0.099 + -0.00591*(DA206) + 0.000429*(DA206)^2,0.0238*(DA206) + -0.238))</f>
        <v>0.3283273971</v>
      </c>
      <c r="DC206" s="57">
        <v>0.44742676324840247</v>
      </c>
      <c r="DD206" s="57">
        <f t="shared" si="37"/>
        <v>24.83790094</v>
      </c>
      <c r="DE206" s="57">
        <f>IF(UI!$D$19="Less efficient is fine",-0.479 + 0.0553*(DD206) + -0.000521*(DD206)^2,IF(UI!$D$19="More efficient the better",0.099 + -0.00591*(DD206) + 0.000429*(DD206)^2,0.0238*(DD206) + -0.238))</f>
        <v>0.3531420423</v>
      </c>
      <c r="DF206" s="57">
        <v>0.9515331650838368</v>
      </c>
      <c r="DG206" s="57">
        <f t="shared" si="38"/>
        <v>27.76444188</v>
      </c>
      <c r="DH206" s="57">
        <f>IF(UI!$D$19="Less efficient is fine",-0.479 + 0.0553*(DG206) + -0.000521*(DG206)^2,IF(UI!$D$19="More efficient the better",0.099 + -0.00591*(DG206) + 0.000429*(DG206)^2,0.0238*(DG206) + -0.238))</f>
        <v>0.4227937168</v>
      </c>
      <c r="DI206" s="57">
        <v>0.3423948590958573</v>
      </c>
      <c r="DJ206" s="57">
        <f t="shared" si="39"/>
        <v>31.31008089</v>
      </c>
      <c r="DK206" s="57">
        <f>IF(UI!$D$19="Less efficient is fine",-0.479 + 0.0553*(DJ206) + -0.000521*(DJ206)^2,IF(UI!$D$19="More efficient the better",0.099 + -0.00591*(DJ206) + 0.000429*(DJ206)^2,0.0238*(DJ206) + -0.238))</f>
        <v>0.5071799252</v>
      </c>
      <c r="DL206" s="57">
        <v>0.16445941861217694</v>
      </c>
      <c r="DM206" s="57">
        <f t="shared" si="40"/>
        <v>25.72054338</v>
      </c>
      <c r="DN206" s="57">
        <f>IF(UI!$D$19="Less efficient is fine",-0.479 + 0.0553*(DM206) + -0.000521*(DM206)^2,IF(UI!$D$19="More efficient the better",0.099 + -0.00591*(DM206) + 0.000429*(DM206)^2,0.0238*(DM206) + -0.238))</f>
        <v>0.3741489325</v>
      </c>
      <c r="DO206" s="57">
        <v>0.2767984139017333</v>
      </c>
      <c r="DP206" s="57">
        <f t="shared" si="41"/>
        <v>26.23212263</v>
      </c>
      <c r="DQ206" s="57">
        <f>IF(UI!$D$19="Less efficient is fine",-0.479 + 0.0553*(DP206) + -0.000521*(DP206)^2,IF(UI!$D$19="More efficient the better",0.099 + -0.00591*(DP206) + 0.000429*(DP206)^2,0.0238*(DP206) + -0.238))</f>
        <v>0.3863245187</v>
      </c>
      <c r="DR206" s="57">
        <v>0.8343954245467248</v>
      </c>
      <c r="DS206" s="57">
        <f t="shared" si="42"/>
        <v>25.35386143</v>
      </c>
      <c r="DT206" s="57">
        <f>IF(UI!$D$19="Less efficient is fine",-0.479 + 0.0553*(DS206) + -0.000521*(DS206)^2,IF(UI!$D$19="More efficient the better",0.099 + -0.00591*(DS206) + 0.000429*(DS206)^2,0.0238*(DS206) + -0.238))</f>
        <v>0.365421902</v>
      </c>
      <c r="DU206" s="57">
        <v>0.3979280019583604</v>
      </c>
      <c r="DV206" s="57">
        <f t="shared" si="43"/>
        <v>26.33816143</v>
      </c>
      <c r="DW206" s="57">
        <f>IF(UI!$D$19="Less efficient is fine",-0.479 + 0.0553*(DV206) + -0.000521*(DV206)^2,IF(UI!$D$19="More efficient the better",0.099 + -0.00591*(DV206) + 0.000429*(DV206)^2,0.0238*(DV206) + -0.238))</f>
        <v>0.388848242</v>
      </c>
      <c r="DX206" s="57">
        <v>0.7655973328458484</v>
      </c>
      <c r="DY206" s="99">
        <f t="shared" si="44"/>
        <v>28.33923482</v>
      </c>
      <c r="DZ206" s="57">
        <f>IF(UI!$D$19="Less efficient is fine",-0.479 + 0.0553*(DY206) + -0.000521*(DY206)^2,IF(UI!$D$19="More efficient the better",0.099 + -0.00591*(DY206) + 0.000429*(DY206)^2,0.0238*(DY206) + -0.238))</f>
        <v>0.4364737887</v>
      </c>
      <c r="EA206" s="57">
        <v>0.7395480889151835</v>
      </c>
      <c r="EB206" s="99">
        <f t="shared" si="45"/>
        <v>23.61417768</v>
      </c>
      <c r="EC206" s="57">
        <f>IF(UI!$D$19="Less efficient is fine",-0.479 + 0.0553*(EB206) + -0.000521*(EB206)^2,IF(UI!$D$19="More efficient the better",0.099 + -0.00591*(EB206) + 0.000429*(EB206)^2,0.0238*(EB206) + -0.238))</f>
        <v>0.3240174288</v>
      </c>
      <c r="ED206" s="57">
        <v>0.2924078643880619</v>
      </c>
      <c r="EE206" s="99">
        <f t="shared" si="46"/>
        <v>25.91183114</v>
      </c>
      <c r="EF206" s="57">
        <f>IF(UI!$D$19="Less efficient is fine",-0.479 + 0.0553*(EE206) + -0.000521*(EE206)^2,IF(UI!$D$19="More efficient the better",0.099 + -0.00591*(EE206) + 0.000429*(EE206)^2,0.0238*(EE206) + -0.238))</f>
        <v>0.3787015811</v>
      </c>
      <c r="EG206" s="57">
        <v>0.6001087699347819</v>
      </c>
      <c r="EH206" s="99">
        <f t="shared" si="47"/>
        <v>18.06382531</v>
      </c>
      <c r="EI206" s="57">
        <f>IF(UI!$D$19="Less efficient is fine",-0.479 + 0.0553*(EH206) + -0.000521*(EH206)^2,IF(UI!$D$19="More efficient the better",0.099 + -0.00591*(EH206) + 0.000429*(EH206)^2,0.0238*(EH206) + -0.238))</f>
        <v>0.1919190423</v>
      </c>
      <c r="EJ206" s="57">
        <v>0.10430279813715304</v>
      </c>
      <c r="EK206" s="99">
        <f t="shared" si="48"/>
        <v>20.14183404</v>
      </c>
      <c r="EL206" s="57">
        <f>IF(UI!$D$19="Less efficient is fine",-0.479 + 0.0553*(EK206) + -0.000521*(EK206)^2,IF(UI!$D$19="More efficient the better",0.099 + -0.00591*(EK206) + 0.000429*(EK206)^2,0.0238*(EK206) + -0.238))</f>
        <v>0.2413756502</v>
      </c>
      <c r="EM206" s="57">
        <v>0.6057629060796322</v>
      </c>
      <c r="EN206" s="99">
        <f t="shared" si="49"/>
        <v>17.24535701</v>
      </c>
      <c r="EO206" s="57">
        <f>IF(UI!$D$19="Less efficient is fine",-0.479 + 0.0553*(EN206) + -0.000521*(EN206)^2,IF(UI!$D$19="More efficient the better",0.099 + -0.00591*(EN206) + 0.000429*(EN206)^2,0.0238*(EN206) + -0.238))</f>
        <v>0.1724394969</v>
      </c>
      <c r="EP206" s="57">
        <v>0.19484153634924295</v>
      </c>
      <c r="EQ206" s="99">
        <f t="shared" si="50"/>
        <v>33.42732105</v>
      </c>
      <c r="ER206" s="57">
        <f>IF(UI!$D$19="Less efficient is fine",-0.479 + 0.0553*(EQ206) + -0.000521*(EQ206)^2,IF(UI!$D$19="More efficient the better",0.099 + -0.00591*(EQ206) + 0.000429*(EQ206)^2,0.0238*(EQ206) + -0.238))</f>
        <v>0.5575702409</v>
      </c>
      <c r="ES206" s="57">
        <v>0.26365083139016054</v>
      </c>
      <c r="ET206" s="99">
        <f t="shared" si="51"/>
        <v>20.0892331</v>
      </c>
      <c r="EU206" s="57">
        <f>IF(UI!$D$19="Less efficient is fine",-0.479 + 0.0553*(ET206) + -0.000521*(ET206)^2,IF(UI!$D$19="More efficient the better",0.099 + -0.00591*(ET206) + 0.000429*(ET206)^2,0.0238*(ET206) + -0.238))</f>
        <v>0.2401237477</v>
      </c>
      <c r="EV206" s="57">
        <v>0.613420386939026</v>
      </c>
      <c r="EW206" s="99">
        <f t="shared" si="52"/>
        <v>16.55464988</v>
      </c>
      <c r="EX206" s="57">
        <f>IF(UI!$D$19="Less efficient is fine",-0.479 + 0.0553*(EW206) + -0.000521*(EW206)^2,IF(UI!$D$19="More efficient the better",0.099 + -0.00591*(EW206) + 0.000429*(EW206)^2,0.0238*(EW206) + -0.238))</f>
        <v>0.1560006672</v>
      </c>
      <c r="EY206" s="57">
        <v>0.0393286643040216</v>
      </c>
      <c r="EZ206" s="99">
        <f t="shared" si="53"/>
        <v>12.42068871</v>
      </c>
      <c r="FA206" s="57">
        <f>IF(UI!$D$19="Less efficient is fine",-0.479 + 0.0553*(EZ206) + -0.000521*(EZ206)^2,IF(UI!$D$19="More efficient the better",0.099 + -0.00591*(EZ206) + 0.000429*(EZ206)^2,0.0238*(EZ206) + -0.238))</f>
        <v>0.05761239126</v>
      </c>
      <c r="FB206" s="57">
        <v>0.5003936142097317</v>
      </c>
      <c r="FC206" s="99">
        <f t="shared" si="54"/>
        <v>8.848323193</v>
      </c>
      <c r="FD206" s="57">
        <f>IF(UI!$D$19="Less efficient is fine",-0.479 + 0.0553*(FC206) + -0.000521*(FC206)^2,IF(UI!$D$19="More efficient the better",0.099 + -0.00591*(FC206) + 0.000429*(FC206)^2,0.0238*(FC206) + -0.238))</f>
        <v>-0.02740990801</v>
      </c>
      <c r="FE206" s="57">
        <v>0.4158537927442735</v>
      </c>
      <c r="FF206" s="57">
        <f t="shared" si="55"/>
        <v>38.39975045</v>
      </c>
      <c r="FG206" s="57">
        <f>IF(UI!$D$19="Less efficient is fine",-0.479 + 0.0553*(FF206) + -0.000521*(FF206)^2,IF(UI!$D$19="More efficient the better",0.099 + -0.00591*(FF206) + 0.000429*(FF206)^2,0.0238*(FF206) + -0.238))</f>
        <v>0.6759140606</v>
      </c>
    </row>
    <row r="207" ht="15.75" customHeight="1">
      <c r="A207" s="57">
        <f t="shared" si="1"/>
        <v>0.3068064611</v>
      </c>
      <c r="B207" s="57">
        <v>0.8989225066735007</v>
      </c>
      <c r="C207" s="57">
        <f t="shared" si="2"/>
        <v>32.89696335</v>
      </c>
      <c r="D207" s="57">
        <f>IF(UI!$D$19="Less efficient is fine",-0.479 + 0.0553*(C207) + -0.000521*(C207)^2,IF(UI!$D$19="More efficient the better",0.099 + -0.00591*(C207) + 0.000429*(C207)^2,0.0238*(C207) + -0.238))</f>
        <v>0.5449477278</v>
      </c>
      <c r="E207" s="57">
        <v>0.0955607807895621</v>
      </c>
      <c r="F207" s="57">
        <f t="shared" si="3"/>
        <v>22.1858726</v>
      </c>
      <c r="G207" s="57">
        <f>IF(UI!$D$19="Less efficient is fine",-0.479 + 0.0553*(F207) + -0.000521*(F207)^2,IF(UI!$D$19="More efficient the better",0.099 + -0.00591*(F207) + 0.000429*(F207)^2,0.0238*(F207) + -0.238))</f>
        <v>0.290023768</v>
      </c>
      <c r="H207" s="57">
        <v>0.7728919605506878</v>
      </c>
      <c r="I207" s="57">
        <f t="shared" si="4"/>
        <v>29.83229406</v>
      </c>
      <c r="J207" s="57">
        <f>IF(UI!$D$19="Less efficient is fine",-0.479 + 0.0553*(I207) + -0.000521*(I207)^2,IF(UI!$D$19="More efficient the better",0.099 + -0.00591*(I207) + 0.000429*(I207)^2,0.0238*(I207) + -0.238))</f>
        <v>0.4720085985</v>
      </c>
      <c r="K207" s="57">
        <v>0.9146445846467401</v>
      </c>
      <c r="L207" s="99">
        <f t="shared" si="5"/>
        <v>20.72055152</v>
      </c>
      <c r="M207" s="57">
        <f>IF(UI!$D$19="Less efficient is fine",-0.479 + 0.0553*(L207) + -0.000521*(L207)^2,IF(UI!$D$19="More efficient the better",0.099 + -0.00591*(L207) + 0.000429*(L207)^2,0.0238*(L207) + -0.238))</f>
        <v>0.2551491262</v>
      </c>
      <c r="N207" s="57">
        <v>0.7687406375754845</v>
      </c>
      <c r="O207" s="57">
        <f t="shared" si="6"/>
        <v>23.57333467</v>
      </c>
      <c r="P207" s="57">
        <f>IF(UI!$D$19="Less efficient is fine",-0.479 + 0.0553*(O207) + -0.000521*(O207)^2,IF(UI!$D$19="More efficient the better",0.099 + -0.00591*(O207) + 0.000429*(O207)^2,0.0238*(O207) + -0.238))</f>
        <v>0.3230453651</v>
      </c>
      <c r="Q207" s="57">
        <v>0.5256974293449358</v>
      </c>
      <c r="R207" s="57">
        <f t="shared" si="7"/>
        <v>17.35693024</v>
      </c>
      <c r="S207" s="57">
        <f>IF(UI!$D$19="Less efficient is fine",-0.479 + 0.0553*(R207) + -0.000521*(R207)^2,IF(UI!$D$19="More efficient the better",0.099 + -0.00591*(R207) + 0.000429*(R207)^2,0.0238*(R207) + -0.238))</f>
        <v>0.1750949397</v>
      </c>
      <c r="T207" s="57">
        <v>0.9117538568406772</v>
      </c>
      <c r="U207" s="57">
        <f t="shared" si="8"/>
        <v>27.11876464</v>
      </c>
      <c r="V207" s="57">
        <f>IF(UI!$D$19="Less efficient is fine",-0.479 + 0.0553*(U207) + -0.000521*(U207)^2,IF(UI!$D$19="More efficient the better",0.099 + -0.00591*(U207) + 0.000429*(U207)^2,0.0238*(U207) + -0.238))</f>
        <v>0.4074265984</v>
      </c>
      <c r="W207" s="57">
        <v>0.32061412632725683</v>
      </c>
      <c r="X207" s="57">
        <f t="shared" si="9"/>
        <v>21.20306916</v>
      </c>
      <c r="Y207" s="57">
        <f>IF(UI!$D$19="Less efficient is fine",-0.479 + 0.0553*(X207) + -0.000521*(X207)^2,IF(UI!$D$19="More efficient the better",0.099 + -0.00591*(X207) + 0.000429*(X207)^2,0.0238*(X207) + -0.238))</f>
        <v>0.266633046</v>
      </c>
      <c r="Z207" s="57">
        <v>0.12033866518408698</v>
      </c>
      <c r="AA207" s="57">
        <f t="shared" si="10"/>
        <v>24.47176628</v>
      </c>
      <c r="AB207" s="57">
        <f>IF(UI!$D$19="Less efficient is fine",-0.479 + 0.0553*(AA207) + -0.000521*(AA207)^2,IF(UI!$D$19="More efficient the better",0.099 + -0.00591*(AA207) + 0.000429*(AA207)^2,0.0238*(AA207) + -0.238))</f>
        <v>0.3444280374</v>
      </c>
      <c r="AC207" s="57">
        <v>0.3848832560475858</v>
      </c>
      <c r="AD207" s="57">
        <f t="shared" si="11"/>
        <v>27.63209016</v>
      </c>
      <c r="AE207" s="57">
        <f>IF(UI!$D$19="Less efficient is fine",-0.479 + 0.0553*(AD207) + -0.000521*(AD207)^2,IF(UI!$D$19="More efficient the better",0.099 + -0.00591*(AD207) + 0.000429*(AD207)^2,0.0238*(AD207) + -0.238))</f>
        <v>0.4196437458</v>
      </c>
      <c r="AF207" s="57">
        <v>0.7003642745418843</v>
      </c>
      <c r="AG207" s="57">
        <f t="shared" si="12"/>
        <v>29.46177395</v>
      </c>
      <c r="AH207" s="57">
        <f>IF(UI!$D$19="Less efficient is fine",-0.479 + 0.0553*(AG207) + -0.000521*(AG207)^2,IF(UI!$D$19="More efficient the better",0.099 + -0.00591*(AG207) + 0.000429*(AG207)^2,0.0238*(AG207) + -0.238))</f>
        <v>0.46319022</v>
      </c>
      <c r="AI207" s="57">
        <v>0.5442466701158506</v>
      </c>
      <c r="AJ207" s="57">
        <f t="shared" si="13"/>
        <v>21.98420641</v>
      </c>
      <c r="AK207" s="57">
        <f>IF(UI!$D$19="Less efficient is fine",-0.479 + 0.0553*(AJ207) + -0.000521*(AJ207)^2,IF(UI!$D$19="More efficient the better",0.099 + -0.00591*(AJ207) + 0.000429*(AJ207)^2,0.0238*(AJ207) + -0.238))</f>
        <v>0.2852241127</v>
      </c>
      <c r="AL207" s="57">
        <v>0.24178907285919582</v>
      </c>
      <c r="AM207" s="57">
        <f t="shared" si="14"/>
        <v>23.73849458</v>
      </c>
      <c r="AN207" s="57">
        <f>IF(UI!$D$19="Less efficient is fine",-0.479 + 0.0553*(AM207) + -0.000521*(AM207)^2,IF(UI!$D$19="More efficient the better",0.099 + -0.00591*(AM207) + 0.000429*(AM207)^2,0.0238*(AM207) + -0.238))</f>
        <v>0.326976171</v>
      </c>
      <c r="AO207" s="57">
        <v>0.7603670671614905</v>
      </c>
      <c r="AP207" s="57">
        <f t="shared" si="15"/>
        <v>19.37580698</v>
      </c>
      <c r="AQ207" s="57">
        <f>IF(UI!$D$19="Less efficient is fine",-0.479 + 0.0553*(AP207) + -0.000521*(AP207)^2,IF(UI!$D$19="More efficient the better",0.099 + -0.00591*(AP207) + 0.000429*(AP207)^2,0.0238*(AP207) + -0.238))</f>
        <v>0.2231442061</v>
      </c>
      <c r="AR207" s="57">
        <v>0.20837355945555502</v>
      </c>
      <c r="AS207" s="57">
        <f t="shared" si="16"/>
        <v>28.55057747</v>
      </c>
      <c r="AT207" s="57">
        <f>IF(UI!$D$19="Less efficient is fine",-0.479 + 0.0553*(AS207) + -0.000521*(AS207)^2,IF(UI!$D$19="More efficient the better",0.099 + -0.00591*(AS207) + 0.000429*(AS207)^2,0.0238*(AS207) + -0.238))</f>
        <v>0.4415037437</v>
      </c>
      <c r="AU207" s="57">
        <v>0.9254846176917145</v>
      </c>
      <c r="AV207" s="57">
        <f t="shared" si="17"/>
        <v>26.2821238</v>
      </c>
      <c r="AW207" s="57">
        <f>IF(UI!$D$19="Less efficient is fine",-0.479 + 0.0553*(AV207) + -0.000521*(AV207)^2,IF(UI!$D$19="More efficient the better",0.099 + -0.00591*(AV207) + 0.000429*(AV207)^2,0.0238*(AV207) + -0.238))</f>
        <v>0.3875145465</v>
      </c>
      <c r="AX207" s="57">
        <v>0.2734443803109802</v>
      </c>
      <c r="AY207" s="57">
        <f t="shared" si="18"/>
        <v>26.32783675</v>
      </c>
      <c r="AZ207" s="57">
        <f>IF(UI!$D$19="Less efficient is fine",-0.479 + 0.0553*(AY207) + -0.000521*(AY207)^2,IF(UI!$D$19="More efficient the better",0.099 + -0.00591*(AY207) + 0.000429*(AY207)^2,0.0238*(AY207) + -0.238))</f>
        <v>0.3886025145</v>
      </c>
      <c r="BA207" s="57">
        <v>0.2122524460378158</v>
      </c>
      <c r="BB207" s="57">
        <f t="shared" si="19"/>
        <v>20.6061616</v>
      </c>
      <c r="BC207" s="57">
        <f>IF(UI!$D$19="Less efficient is fine",-0.479 + 0.0553*(BB207) + -0.000521*(BB207)^2,IF(UI!$D$19="More efficient the better",0.099 + -0.00591*(BB207) + 0.000429*(BB207)^2,0.0238*(BB207) + -0.238))</f>
        <v>0.252426646</v>
      </c>
      <c r="BD207" s="57">
        <v>0.5803028339576185</v>
      </c>
      <c r="BE207" s="57">
        <f t="shared" si="20"/>
        <v>18.17501409</v>
      </c>
      <c r="BF207" s="57">
        <f>IF(UI!$D$19="Less efficient is fine",-0.479 + 0.0553*(BE207) + -0.000521*(BE207)^2,IF(UI!$D$19="More efficient the better",0.099 + -0.00591*(BE207) + 0.000429*(BE207)^2,0.0238*(BE207) + -0.238))</f>
        <v>0.1945653353</v>
      </c>
      <c r="BG207" s="57">
        <v>0.43057355567016564</v>
      </c>
      <c r="BH207" s="57">
        <f t="shared" si="21"/>
        <v>27.63990062</v>
      </c>
      <c r="BI207" s="57">
        <f>IF(UI!$D$19="Less efficient is fine",-0.479 + 0.0553*(BH207) + -0.000521*(BH207)^2,IF(UI!$D$19="More efficient the better",0.099 + -0.00591*(BH207) + 0.000429*(BH207)^2,0.0238*(BH207) + -0.238))</f>
        <v>0.4198296348</v>
      </c>
      <c r="BJ207" s="57">
        <v>0.9894880122689343</v>
      </c>
      <c r="BK207" s="57">
        <f t="shared" si="22"/>
        <v>18.06874333</v>
      </c>
      <c r="BL207" s="57">
        <f>IF(UI!$D$19="Less efficient is fine",-0.479 + 0.0553*(BK207) + -0.000521*(BK207)^2,IF(UI!$D$19="More efficient the better",0.099 + -0.00591*(BK207) + 0.000429*(BK207)^2,0.0238*(BK207) + -0.238))</f>
        <v>0.1920360912</v>
      </c>
      <c r="BM207" s="57">
        <v>0.23235367958139885</v>
      </c>
      <c r="BN207" s="57">
        <f t="shared" si="23"/>
        <v>26.74931962</v>
      </c>
      <c r="BO207" s="57">
        <f>IF(UI!$D$19="Less efficient is fine",-0.479 + 0.0553*(BN207) + -0.000521*(BN207)^2,IF(UI!$D$19="More efficient the better",0.099 + -0.00591*(BN207) + 0.000429*(BN207)^2,0.0238*(BN207) + -0.238))</f>
        <v>0.398633807</v>
      </c>
      <c r="BP207" s="57">
        <v>0.03246846321331165</v>
      </c>
      <c r="BQ207" s="57">
        <f t="shared" si="24"/>
        <v>21.14672262</v>
      </c>
      <c r="BR207" s="57">
        <f>IF(UI!$D$19="Less efficient is fine",-0.479 + 0.0553*(BQ207) + -0.000521*(BQ207)^2,IF(UI!$D$19="More efficient the better",0.099 + -0.00591*(BQ207) + 0.000429*(BQ207)^2,0.0238*(BQ207) + -0.238))</f>
        <v>0.2652919983</v>
      </c>
      <c r="BS207" s="57">
        <v>0.99339928243465</v>
      </c>
      <c r="BT207" s="57">
        <f t="shared" si="25"/>
        <v>25.11932735</v>
      </c>
      <c r="BU207" s="57">
        <f>IF(UI!$D$19="Less efficient is fine",-0.479 + 0.0553*(BT207) + -0.000521*(BT207)^2,IF(UI!$D$19="More efficient the better",0.099 + -0.00591*(BT207) + 0.000429*(BT207)^2,0.0238*(BT207) + -0.238))</f>
        <v>0.359839991</v>
      </c>
      <c r="BV207" s="57">
        <v>0.4556102330898545</v>
      </c>
      <c r="BW207" s="57">
        <f t="shared" si="26"/>
        <v>16.86373606</v>
      </c>
      <c r="BX207" s="57">
        <f>IF(UI!$D$19="Less efficient is fine",-0.479 + 0.0553*(BW207) + -0.000521*(BW207)^2,IF(UI!$D$19="More efficient the better",0.099 + -0.00591*(BW207) + 0.000429*(BW207)^2,0.0238*(BW207) + -0.238))</f>
        <v>0.1633569181</v>
      </c>
      <c r="BY207" s="57">
        <v>0.42923175073767494</v>
      </c>
      <c r="BZ207" s="57">
        <f t="shared" si="27"/>
        <v>28.31633264</v>
      </c>
      <c r="CA207" s="57">
        <f>IF(UI!$D$19="Less efficient is fine",-0.479 + 0.0553*(BZ207) + -0.000521*(BZ207)^2,IF(UI!$D$19="More efficient the better",0.099 + -0.00591*(BZ207) + 0.000429*(BZ207)^2,0.0238*(BZ207) + -0.238))</f>
        <v>0.4359287168</v>
      </c>
      <c r="CB207" s="57">
        <v>0.817514573153748</v>
      </c>
      <c r="CC207" s="57">
        <f t="shared" si="28"/>
        <v>23.29266711</v>
      </c>
      <c r="CD207" s="57">
        <f>IF(UI!$D$19="Less efficient is fine",-0.479 + 0.0553*(CC207) + -0.000521*(CC207)^2,IF(UI!$D$19="More efficient the better",0.099 + -0.00591*(CC207) + 0.000429*(CC207)^2,0.0238*(CC207) + -0.238))</f>
        <v>0.3163654773</v>
      </c>
      <c r="CE207" s="57">
        <v>0.5704021037066241</v>
      </c>
      <c r="CF207" s="57">
        <f t="shared" si="29"/>
        <v>13.86894659</v>
      </c>
      <c r="CG207" s="57">
        <f>IF(UI!$D$19="Less efficient is fine",-0.479 + 0.0553*(CF207) + -0.000521*(CF207)^2,IF(UI!$D$19="More efficient the better",0.099 + -0.00591*(CF207) + 0.000429*(CF207)^2,0.0238*(CF207) + -0.238))</f>
        <v>0.09208092882</v>
      </c>
      <c r="CH207" s="57">
        <v>0.5462382827343762</v>
      </c>
      <c r="CI207" s="57">
        <f t="shared" si="30"/>
        <v>13.69887706</v>
      </c>
      <c r="CJ207" s="57">
        <f>IF(UI!$D$19="Less efficient is fine",-0.479 + 0.0553*(CI207) + -0.000521*(CI207)^2,IF(UI!$D$19="More efficient the better",0.099 + -0.00591*(CI207) + 0.000429*(CI207)^2,0.0238*(CI207) + -0.238))</f>
        <v>0.08803327411</v>
      </c>
      <c r="CK207" s="57">
        <v>0.130600189353264</v>
      </c>
      <c r="CL207" s="57">
        <f t="shared" si="31"/>
        <v>23.55538832</v>
      </c>
      <c r="CM207" s="57">
        <f>IF(UI!$D$19="Less efficient is fine",-0.479 + 0.0553*(CL207) + -0.000521*(CL207)^2,IF(UI!$D$19="More efficient the better",0.099 + -0.00591*(CL207) + 0.000429*(CL207)^2,0.0238*(CL207) + -0.238))</f>
        <v>0.322618242</v>
      </c>
      <c r="CN207" s="57">
        <v>0.39735197179997395</v>
      </c>
      <c r="CO207" s="57">
        <f t="shared" si="32"/>
        <v>26.45730845</v>
      </c>
      <c r="CP207" s="57">
        <f>IF(UI!$D$19="Less efficient is fine",-0.479 + 0.0553*(CO207) + -0.000521*(CO207)^2,IF(UI!$D$19="More efficient the better",0.099 + -0.00591*(CO207) + 0.000429*(CO207)^2,0.0238*(CO207) + -0.238))</f>
        <v>0.391683941</v>
      </c>
      <c r="CQ207" s="57">
        <v>0.5726591957183407</v>
      </c>
      <c r="CR207" s="57">
        <f t="shared" si="33"/>
        <v>18.4896433</v>
      </c>
      <c r="CS207" s="57">
        <f>IF(UI!$D$19="Less efficient is fine",-0.479 + 0.0553*(CR207) + -0.000521*(CR207)^2,IF(UI!$D$19="More efficient the better",0.099 + -0.00591*(CR207) + 0.000429*(CR207)^2,0.0238*(CR207) + -0.238))</f>
        <v>0.2020535106</v>
      </c>
      <c r="CT207" s="57">
        <v>0.31148827723998396</v>
      </c>
      <c r="CU207" s="57">
        <f t="shared" si="34"/>
        <v>18.9732216</v>
      </c>
      <c r="CV207" s="57">
        <f>IF(UI!$D$19="Less efficient is fine",-0.479 + 0.0553*(CU207) + -0.000521*(CU207)^2,IF(UI!$D$19="More efficient the better",0.099 + -0.00591*(CU207) + 0.000429*(CU207)^2,0.0238*(CU207) + -0.238))</f>
        <v>0.213562674</v>
      </c>
      <c r="CW207" s="57">
        <v>0.5161735363973161</v>
      </c>
      <c r="CX207" s="57">
        <f t="shared" si="35"/>
        <v>21.05710049</v>
      </c>
      <c r="CY207" s="57">
        <f>IF(UI!$D$19="Less efficient is fine",-0.479 + 0.0553*(CX207) + -0.000521*(CX207)^2,IF(UI!$D$19="More efficient the better",0.099 + -0.00591*(CX207) + 0.000429*(CX207)^2,0.0238*(CX207) + -0.238))</f>
        <v>0.2631589916</v>
      </c>
      <c r="CZ207" s="57">
        <v>0.8122997308935521</v>
      </c>
      <c r="DA207" s="57">
        <f t="shared" si="36"/>
        <v>27.82199722</v>
      </c>
      <c r="DB207" s="57">
        <f>IF(UI!$D$19="Less efficient is fine",-0.479 + 0.0553*(DA207) + -0.000521*(DA207)^2,IF(UI!$D$19="Efficient",0.099 + -0.00591*(DA207) + 0.000429*(DA207)^2,0.0238*(DA207) + -0.238))</f>
        <v>0.4241635339</v>
      </c>
      <c r="DC207" s="57">
        <v>0.38302783427491194</v>
      </c>
      <c r="DD207" s="57">
        <f t="shared" si="37"/>
        <v>24.62573819</v>
      </c>
      <c r="DE207" s="57">
        <f>IF(UI!$D$19="Less efficient is fine",-0.479 + 0.0553*(DD207) + -0.000521*(DD207)^2,IF(UI!$D$19="More efficient the better",0.099 + -0.00591*(DD207) + 0.000429*(DD207)^2,0.0238*(DD207) + -0.238))</f>
        <v>0.3480925688</v>
      </c>
      <c r="DF207" s="57">
        <v>0.7058629935601438</v>
      </c>
      <c r="DG207" s="57">
        <f t="shared" si="38"/>
        <v>23.02920372</v>
      </c>
      <c r="DH207" s="57">
        <f>IF(UI!$D$19="Less efficient is fine",-0.479 + 0.0553*(DG207) + -0.000521*(DG207)^2,IF(UI!$D$19="More efficient the better",0.099 + -0.00591*(DG207) + 0.000429*(DG207)^2,0.0238*(DG207) + -0.238))</f>
        <v>0.3100950485</v>
      </c>
      <c r="DI207" s="57">
        <v>0.8841775843517218</v>
      </c>
      <c r="DJ207" s="57">
        <f t="shared" si="39"/>
        <v>30.55476921</v>
      </c>
      <c r="DK207" s="57">
        <f>IF(UI!$D$19="Less efficient is fine",-0.479 + 0.0553*(DJ207) + -0.000521*(DJ207)^2,IF(UI!$D$19="More efficient the better",0.099 + -0.00591*(DJ207) + 0.000429*(DJ207)^2,0.0238*(DJ207) + -0.238))</f>
        <v>0.4892035071</v>
      </c>
      <c r="DL207" s="57">
        <v>0.9790904356895221</v>
      </c>
      <c r="DM207" s="57">
        <f t="shared" si="40"/>
        <v>28.15952468</v>
      </c>
      <c r="DN207" s="57">
        <f>IF(UI!$D$19="Less efficient is fine",-0.479 + 0.0553*(DM207) + -0.000521*(DM207)^2,IF(UI!$D$19="More efficient the better",0.099 + -0.00591*(DM207) + 0.000429*(DM207)^2,0.0238*(DM207) + -0.238))</f>
        <v>0.4321966873</v>
      </c>
      <c r="DO207" s="57">
        <v>0.5873842627131338</v>
      </c>
      <c r="DP207" s="57">
        <f t="shared" si="41"/>
        <v>21.82419732</v>
      </c>
      <c r="DQ207" s="57">
        <f>IF(UI!$D$19="Less efficient is fine",-0.479 + 0.0553*(DP207) + -0.000521*(DP207)^2,IF(UI!$D$19="More efficient the better",0.099 + -0.00591*(DP207) + 0.000429*(DP207)^2,0.0238*(DP207) + -0.238))</f>
        <v>0.2814158962</v>
      </c>
      <c r="DR207" s="57">
        <v>0.6913634790397406</v>
      </c>
      <c r="DS207" s="57">
        <f t="shared" si="42"/>
        <v>23.29204759</v>
      </c>
      <c r="DT207" s="57">
        <f>IF(UI!$D$19="Less efficient is fine",-0.479 + 0.0553*(DS207) + -0.000521*(DS207)^2,IF(UI!$D$19="More efficient the better",0.099 + -0.00591*(DS207) + 0.000429*(DS207)^2,0.0238*(DS207) + -0.238))</f>
        <v>0.3163507328</v>
      </c>
      <c r="DU207" s="57">
        <v>0.6708044541987055</v>
      </c>
      <c r="DV207" s="57">
        <f t="shared" si="43"/>
        <v>22.88423555</v>
      </c>
      <c r="DW207" s="57">
        <f>IF(UI!$D$19="Less efficient is fine",-0.479 + 0.0553*(DV207) + -0.000521*(DV207)^2,IF(UI!$D$19="More efficient the better",0.099 + -0.00591*(DV207) + 0.000429*(DV207)^2,0.0238*(DV207) + -0.238))</f>
        <v>0.3066448061</v>
      </c>
      <c r="DX207" s="57">
        <v>0.8984789251525465</v>
      </c>
      <c r="DY207" s="99">
        <f t="shared" si="44"/>
        <v>31.30028563</v>
      </c>
      <c r="DZ207" s="57">
        <f>IF(UI!$D$19="Less efficient is fine",-0.479 + 0.0553*(DY207) + -0.000521*(DY207)^2,IF(UI!$D$19="More efficient the better",0.099 + -0.00591*(DY207) + 0.000429*(DY207)^2,0.0238*(DY207) + -0.238))</f>
        <v>0.5069467979</v>
      </c>
      <c r="EA207" s="57">
        <v>0.9292085857195364</v>
      </c>
      <c r="EB207" s="99">
        <f t="shared" si="45"/>
        <v>27.6280803</v>
      </c>
      <c r="EC207" s="57">
        <f>IF(UI!$D$19="Less efficient is fine",-0.479 + 0.0553*(EB207) + -0.000521*(EB207)^2,IF(UI!$D$19="More efficient the better",0.099 + -0.00591*(EB207) + 0.000429*(EB207)^2,0.0238*(EB207) + -0.238))</f>
        <v>0.4195483112</v>
      </c>
      <c r="ED207" s="57">
        <v>0.44661196850569274</v>
      </c>
      <c r="EE207" s="99">
        <f t="shared" si="46"/>
        <v>26.36276313</v>
      </c>
      <c r="EF207" s="57">
        <f>IF(UI!$D$19="Less efficient is fine",-0.479 + 0.0553*(EE207) + -0.000521*(EE207)^2,IF(UI!$D$19="More efficient the better",0.099 + -0.00591*(EE207) + 0.000429*(EE207)^2,0.0238*(EE207) + -0.238))</f>
        <v>0.3894337625</v>
      </c>
      <c r="EG207" s="57">
        <v>0.1485708854141946</v>
      </c>
      <c r="EH207" s="99">
        <f t="shared" si="47"/>
        <v>20.90787492</v>
      </c>
      <c r="EI207" s="57">
        <f>IF(UI!$D$19="Less efficient is fine",-0.479 + 0.0553*(EH207) + -0.000521*(EH207)^2,IF(UI!$D$19="More efficient the better",0.099 + -0.00591*(EH207) + 0.000429*(EH207)^2,0.0238*(EH207) + -0.238))</f>
        <v>0.259607423</v>
      </c>
      <c r="EJ207" s="57">
        <v>0.15655421105310607</v>
      </c>
      <c r="EK207" s="99">
        <f t="shared" si="48"/>
        <v>20.3989023</v>
      </c>
      <c r="EL207" s="57">
        <f>IF(UI!$D$19="Less efficient is fine",-0.479 + 0.0553*(EK207) + -0.000521*(EK207)^2,IF(UI!$D$19="More efficient the better",0.099 + -0.00591*(EK207) + 0.000429*(EK207)^2,0.0238*(EK207) + -0.238))</f>
        <v>0.2474938747</v>
      </c>
      <c r="EM207" s="57">
        <v>0.7851670101082654</v>
      </c>
      <c r="EN207" s="99">
        <f t="shared" si="49"/>
        <v>18.75194502</v>
      </c>
      <c r="EO207" s="57">
        <f>IF(UI!$D$19="Less efficient is fine",-0.479 + 0.0553*(EN207) + -0.000521*(EN207)^2,IF(UI!$D$19="More efficient the better",0.099 + -0.00591*(EN207) + 0.000429*(EN207)^2,0.0238*(EN207) + -0.238))</f>
        <v>0.2082962914</v>
      </c>
      <c r="EP207" s="57">
        <v>0.6568113113154965</v>
      </c>
      <c r="EQ207" s="99">
        <f t="shared" si="50"/>
        <v>33.11231507</v>
      </c>
      <c r="ER207" s="57">
        <f>IF(UI!$D$19="Less efficient is fine",-0.479 + 0.0553*(EQ207) + -0.000521*(EQ207)^2,IF(UI!$D$19="More efficient the better",0.099 + -0.00591*(EQ207) + 0.000429*(EQ207)^2,0.0238*(EQ207) + -0.238))</f>
        <v>0.5500730987</v>
      </c>
      <c r="ES207" s="57">
        <v>0.96348942978743</v>
      </c>
      <c r="ET207" s="99">
        <f t="shared" si="51"/>
        <v>20.5015341</v>
      </c>
      <c r="EU207" s="57">
        <f>IF(UI!$D$19="Less efficient is fine",-0.479 + 0.0553*(ET207) + -0.000521*(ET207)^2,IF(UI!$D$19="More efficient the better",0.099 + -0.00591*(ET207) + 0.000429*(ET207)^2,0.0238*(ET207) + -0.238))</f>
        <v>0.2499365115</v>
      </c>
      <c r="EV207" s="57">
        <v>0.6289684715613568</v>
      </c>
      <c r="EW207" s="99">
        <f t="shared" si="52"/>
        <v>16.72622716</v>
      </c>
      <c r="EX207" s="57">
        <f>IF(UI!$D$19="Less efficient is fine",-0.479 + 0.0553*(EW207) + -0.000521*(EW207)^2,IF(UI!$D$19="More efficient the better",0.099 + -0.00591*(EW207) + 0.000429*(EW207)^2,0.0238*(EW207) + -0.238))</f>
        <v>0.1600842064</v>
      </c>
      <c r="EY207" s="57">
        <v>0.7319215719162306</v>
      </c>
      <c r="EZ207" s="99">
        <f t="shared" si="53"/>
        <v>11.70497704</v>
      </c>
      <c r="FA207" s="57">
        <f>IF(UI!$D$19="Less efficient is fine",-0.479 + 0.0553*(EZ207) + -0.000521*(EZ207)^2,IF(UI!$D$19="More efficient the better",0.099 + -0.00591*(EZ207) + 0.000429*(EZ207)^2,0.0238*(EZ207) + -0.238))</f>
        <v>0.04057845344</v>
      </c>
      <c r="FB207" s="57">
        <v>0.4784833031230906</v>
      </c>
      <c r="FC207" s="99">
        <f t="shared" si="54"/>
        <v>11.46737005</v>
      </c>
      <c r="FD207" s="57">
        <f>IF(UI!$D$19="Less efficient is fine",-0.479 + 0.0553*(FC207) + -0.000521*(FC207)^2,IF(UI!$D$19="More efficient the better",0.099 + -0.00591*(FC207) + 0.000429*(FC207)^2,0.0238*(FC207) + -0.238))</f>
        <v>0.03492340719</v>
      </c>
      <c r="FE207" s="57">
        <v>0.09228339981274858</v>
      </c>
      <c r="FF207" s="57">
        <f t="shared" si="55"/>
        <v>32.37015479</v>
      </c>
      <c r="FG207" s="57">
        <f>IF(UI!$D$19="Less efficient is fine",-0.479 + 0.0553*(FF207) + -0.000521*(FF207)^2,IF(UI!$D$19="More efficient the better",0.099 + -0.00591*(FF207) + 0.000429*(FF207)^2,0.0238*(FF207) + -0.238))</f>
        <v>0.5324096839</v>
      </c>
    </row>
    <row r="208" ht="15.75" customHeight="1">
      <c r="A208" s="57">
        <f t="shared" si="1"/>
        <v>0.9733648962</v>
      </c>
      <c r="B208" s="57">
        <v>0.1872448341022689</v>
      </c>
      <c r="C208" s="57">
        <f t="shared" si="2"/>
        <v>31.36575585</v>
      </c>
      <c r="D208" s="57">
        <f>IF(UI!$D$19="Less efficient is fine",-0.479 + 0.0553*(C208) + -0.000521*(C208)^2,IF(UI!$D$19="More efficient the better",0.099 + -0.00591*(C208) + 0.000429*(C208)^2,0.0238*(C208) + -0.238))</f>
        <v>0.5085049893</v>
      </c>
      <c r="E208" s="57">
        <v>0.5506459731847134</v>
      </c>
      <c r="F208" s="57">
        <f t="shared" si="3"/>
        <v>19.40101388</v>
      </c>
      <c r="G208" s="57">
        <f>IF(UI!$D$19="Less efficient is fine",-0.479 + 0.0553*(F208) + -0.000521*(F208)^2,IF(UI!$D$19="More efficient the better",0.099 + -0.00591*(F208) + 0.000429*(F208)^2,0.0238*(F208) + -0.238))</f>
        <v>0.2237441304</v>
      </c>
      <c r="H208" s="57">
        <v>0.8093995379685041</v>
      </c>
      <c r="I208" s="57">
        <f t="shared" si="4"/>
        <v>30.34972767</v>
      </c>
      <c r="J208" s="57">
        <f>IF(UI!$D$19="Less efficient is fine",-0.479 + 0.0553*(I208) + -0.000521*(I208)^2,IF(UI!$D$19="More efficient the better",0.099 + -0.00591*(I208) + 0.000429*(I208)^2,0.0238*(I208) + -0.238))</f>
        <v>0.4843235186</v>
      </c>
      <c r="K208" s="57">
        <v>0.18485813127297002</v>
      </c>
      <c r="L208" s="99">
        <f t="shared" si="5"/>
        <v>19.82412893</v>
      </c>
      <c r="M208" s="57">
        <f>IF(UI!$D$19="Less efficient is fine",-0.479 + 0.0553*(L208) + -0.000521*(L208)^2,IF(UI!$D$19="More efficient the better",0.099 + -0.00591*(L208) + 0.000429*(L208)^2,0.0238*(L208) + -0.238))</f>
        <v>0.2338142686</v>
      </c>
      <c r="N208" s="57">
        <v>0.48970150635781273</v>
      </c>
      <c r="O208" s="57">
        <f t="shared" si="6"/>
        <v>26.45341566</v>
      </c>
      <c r="P208" s="57">
        <f>IF(UI!$D$19="Less efficient is fine",-0.479 + 0.0553*(O208) + -0.000521*(O208)^2,IF(UI!$D$19="More efficient the better",0.099 + -0.00591*(O208) + 0.000429*(O208)^2,0.0238*(O208) + -0.238))</f>
        <v>0.3915912926</v>
      </c>
      <c r="Q208" s="57">
        <v>0.414590447043494</v>
      </c>
      <c r="R208" s="57">
        <f t="shared" si="7"/>
        <v>22.18707796</v>
      </c>
      <c r="S208" s="57">
        <f>IF(UI!$D$19="Less efficient is fine",-0.479 + 0.0553*(R208) + -0.000521*(R208)^2,IF(UI!$D$19="More efficient the better",0.099 + -0.00591*(R208) + 0.000429*(R208)^2,0.0238*(R208) + -0.238))</f>
        <v>0.2900524556</v>
      </c>
      <c r="T208" s="57">
        <v>0.14062538225966514</v>
      </c>
      <c r="U208" s="57">
        <f t="shared" si="8"/>
        <v>24.65165403</v>
      </c>
      <c r="V208" s="57">
        <f>IF(UI!$D$19="Less efficient is fine",-0.479 + 0.0553*(U208) + -0.000521*(U208)^2,IF(UI!$D$19="More efficient the better",0.099 + -0.00591*(U208) + 0.000429*(U208)^2,0.0238*(U208) + -0.238))</f>
        <v>0.348709366</v>
      </c>
      <c r="W208" s="57">
        <v>0.5286127783521936</v>
      </c>
      <c r="X208" s="57">
        <f t="shared" si="9"/>
        <v>16.8915341</v>
      </c>
      <c r="Y208" s="57">
        <f>IF(UI!$D$19="Less efficient is fine",-0.479 + 0.0553*(X208) + -0.000521*(X208)^2,IF(UI!$D$19="More efficient the better",0.099 + -0.00591*(X208) + 0.000429*(X208)^2,0.0238*(X208) + -0.238))</f>
        <v>0.1640185116</v>
      </c>
      <c r="Z208" s="57">
        <v>0.1598477119625188</v>
      </c>
      <c r="AA208" s="57">
        <f t="shared" si="10"/>
        <v>24.69624845</v>
      </c>
      <c r="AB208" s="57">
        <f>IF(UI!$D$19="Less efficient is fine",-0.479 + 0.0553*(AA208) + -0.000521*(AA208)^2,IF(UI!$D$19="More efficient the better",0.099 + -0.00591*(AA208) + 0.000429*(AA208)^2,0.0238*(AA208) + -0.238))</f>
        <v>0.3497707132</v>
      </c>
      <c r="AC208" s="57">
        <v>0.6226875007982045</v>
      </c>
      <c r="AD208" s="57">
        <f t="shared" si="11"/>
        <v>23.03831049</v>
      </c>
      <c r="AE208" s="57">
        <f>IF(UI!$D$19="Less efficient is fine",-0.479 + 0.0553*(AD208) + -0.000521*(AD208)^2,IF(UI!$D$19="More efficient the better",0.099 + -0.00591*(AD208) + 0.000429*(AD208)^2,0.0238*(AD208) + -0.238))</f>
        <v>0.3103117896</v>
      </c>
      <c r="AF208" s="57">
        <v>0.49154140219687104</v>
      </c>
      <c r="AG208" s="57">
        <f t="shared" si="12"/>
        <v>24.53194749</v>
      </c>
      <c r="AH208" s="57">
        <f>IF(UI!$D$19="Less efficient is fine",-0.479 + 0.0553*(AG208) + -0.000521*(AG208)^2,IF(UI!$D$19="More efficient the better",0.099 + -0.00591*(AG208) + 0.000429*(AG208)^2,0.0238*(AG208) + -0.238))</f>
        <v>0.3458603503</v>
      </c>
      <c r="AI208" s="57">
        <v>0.210607197339443</v>
      </c>
      <c r="AJ208" s="57">
        <f t="shared" si="13"/>
        <v>26.29802064</v>
      </c>
      <c r="AK208" s="57">
        <f>IF(UI!$D$19="Less efficient is fine",-0.479 + 0.0553*(AJ208) + -0.000521*(AJ208)^2,IF(UI!$D$19="More efficient the better",0.099 + -0.00591*(AJ208) + 0.000429*(AJ208)^2,0.0238*(AJ208) + -0.238))</f>
        <v>0.3878928912</v>
      </c>
      <c r="AL208" s="57">
        <v>0.8755637175378586</v>
      </c>
      <c r="AM208" s="57">
        <f t="shared" si="14"/>
        <v>23.09571459</v>
      </c>
      <c r="AN208" s="57">
        <f>IF(UI!$D$19="Less efficient is fine",-0.479 + 0.0553*(AM208) + -0.000521*(AM208)^2,IF(UI!$D$19="More efficient the better",0.099 + -0.00591*(AM208) + 0.000429*(AM208)^2,0.0238*(AM208) + -0.238))</f>
        <v>0.3116780071</v>
      </c>
      <c r="AO208" s="57">
        <v>0.3904479928734842</v>
      </c>
      <c r="AP208" s="57">
        <f t="shared" si="15"/>
        <v>21.65104958</v>
      </c>
      <c r="AQ208" s="57">
        <f>IF(UI!$D$19="Less efficient is fine",-0.479 + 0.0553*(AP208) + -0.000521*(AP208)^2,IF(UI!$D$19="More efficient the better",0.099 + -0.00591*(AP208) + 0.000429*(AP208)^2,0.0238*(AP208) + -0.238))</f>
        <v>0.27729498</v>
      </c>
      <c r="AR208" s="57">
        <v>0.15789539962320376</v>
      </c>
      <c r="AS208" s="57">
        <f t="shared" si="16"/>
        <v>28.09073967</v>
      </c>
      <c r="AT208" s="57">
        <f>IF(UI!$D$19="Less efficient is fine",-0.479 + 0.0553*(AS208) + -0.000521*(AS208)^2,IF(UI!$D$19="More efficient the better",0.099 + -0.00591*(AS208) + 0.000429*(AS208)^2,0.0238*(AS208) + -0.238))</f>
        <v>0.430559604</v>
      </c>
      <c r="AU208" s="57">
        <v>0.2986242245352384</v>
      </c>
      <c r="AV208" s="57">
        <f t="shared" si="17"/>
        <v>25.70486478</v>
      </c>
      <c r="AW208" s="57">
        <f>IF(UI!$D$19="Less efficient is fine",-0.479 + 0.0553*(AV208) + -0.000521*(AV208)^2,IF(UI!$D$19="More efficient the better",0.099 + -0.00591*(AV208) + 0.000429*(AV208)^2,0.0238*(AV208) + -0.238))</f>
        <v>0.3737757819</v>
      </c>
      <c r="AX208" s="57">
        <v>0.9944807608828252</v>
      </c>
      <c r="AY208" s="57">
        <f t="shared" si="18"/>
        <v>30.83123498</v>
      </c>
      <c r="AZ208" s="57">
        <f>IF(UI!$D$19="Less efficient is fine",-0.479 + 0.0553*(AY208) + -0.000521*(AY208)^2,IF(UI!$D$19="More efficient the better",0.099 + -0.00591*(AY208) + 0.000429*(AY208)^2,0.0238*(AY208) + -0.238))</f>
        <v>0.4957833924</v>
      </c>
      <c r="BA208" s="57">
        <v>0.00393056001532488</v>
      </c>
      <c r="BB208" s="57">
        <f t="shared" si="19"/>
        <v>18.35465183</v>
      </c>
      <c r="BC208" s="57">
        <f>IF(UI!$D$19="Less efficient is fine",-0.479 + 0.0553*(BB208) + -0.000521*(BB208)^2,IF(UI!$D$19="More efficient the better",0.099 + -0.00591*(BB208) + 0.000429*(BB208)^2,0.0238*(BB208) + -0.238))</f>
        <v>0.1988407136</v>
      </c>
      <c r="BD208" s="57">
        <v>0.9488831646600558</v>
      </c>
      <c r="BE208" s="57">
        <f t="shared" si="20"/>
        <v>24.57117044</v>
      </c>
      <c r="BF208" s="57">
        <f>IF(UI!$D$19="Less efficient is fine",-0.479 + 0.0553*(BE208) + -0.000521*(BE208)^2,IF(UI!$D$19="More efficient the better",0.099 + -0.00591*(BE208) + 0.000429*(BE208)^2,0.0238*(BE208) + -0.238))</f>
        <v>0.3467938566</v>
      </c>
      <c r="BG208" s="57">
        <v>0.735682249299371</v>
      </c>
      <c r="BH208" s="57">
        <f t="shared" si="21"/>
        <v>24.39715337</v>
      </c>
      <c r="BI208" s="57">
        <f>IF(UI!$D$19="Less efficient is fine",-0.479 + 0.0553*(BH208) + -0.000521*(BH208)^2,IF(UI!$D$19="More efficient the better",0.099 + -0.00591*(BH208) + 0.000429*(BH208)^2,0.0238*(BH208) + -0.238))</f>
        <v>0.3426522501</v>
      </c>
      <c r="BJ208" s="57">
        <v>0.9300972460521533</v>
      </c>
      <c r="BK208" s="57">
        <f t="shared" si="22"/>
        <v>16.59854686</v>
      </c>
      <c r="BL208" s="57">
        <f>IF(UI!$D$19="Less efficient is fine",-0.479 + 0.0553*(BK208) + -0.000521*(BK208)^2,IF(UI!$D$19="More efficient the better",0.099 + -0.00591*(BK208) + 0.000429*(BK208)^2,0.0238*(BK208) + -0.238))</f>
        <v>0.1570454152</v>
      </c>
      <c r="BM208" s="57">
        <v>0.37383194893238036</v>
      </c>
      <c r="BN208" s="57">
        <f t="shared" si="23"/>
        <v>27.75571581</v>
      </c>
      <c r="BO208" s="57">
        <f>IF(UI!$D$19="Less efficient is fine",-0.479 + 0.0553*(BN208) + -0.000521*(BN208)^2,IF(UI!$D$19="More efficient the better",0.099 + -0.00591*(BN208) + 0.000429*(BN208)^2,0.0238*(BN208) + -0.238))</f>
        <v>0.4225860364</v>
      </c>
      <c r="BP208" s="57">
        <v>0.2555168887801801</v>
      </c>
      <c r="BQ208" s="57">
        <f t="shared" si="24"/>
        <v>23.21689819</v>
      </c>
      <c r="BR208" s="57">
        <f>IF(UI!$D$19="Less efficient is fine",-0.479 + 0.0553*(BQ208) + -0.000521*(BQ208)^2,IF(UI!$D$19="More efficient the better",0.099 + -0.00591*(BQ208) + 0.000429*(BQ208)^2,0.0238*(BQ208) + -0.238))</f>
        <v>0.314562177</v>
      </c>
      <c r="BS208" s="57">
        <v>0.8625126500522065</v>
      </c>
      <c r="BT208" s="57">
        <f t="shared" si="25"/>
        <v>21.9807011</v>
      </c>
      <c r="BU208" s="57">
        <f>IF(UI!$D$19="Less efficient is fine",-0.479 + 0.0553*(BT208) + -0.000521*(BT208)^2,IF(UI!$D$19="More efficient the better",0.099 + -0.00591*(BT208) + 0.000429*(BT208)^2,0.0238*(BT208) + -0.238))</f>
        <v>0.2851406863</v>
      </c>
      <c r="BV208" s="57">
        <v>0.6229859762273904</v>
      </c>
      <c r="BW208" s="57">
        <f t="shared" si="26"/>
        <v>13.79875574</v>
      </c>
      <c r="BX208" s="57">
        <f>IF(UI!$D$19="Less efficient is fine",-0.479 + 0.0553*(BW208) + -0.000521*(BW208)^2,IF(UI!$D$19="More efficient the better",0.099 + -0.00591*(BW208) + 0.000429*(BW208)^2,0.0238*(BW208) + -0.238))</f>
        <v>0.09041038651</v>
      </c>
      <c r="BY208" s="57">
        <v>0.9510772178395386</v>
      </c>
      <c r="BZ208" s="57">
        <f t="shared" si="27"/>
        <v>28.35964085</v>
      </c>
      <c r="CA208" s="57">
        <f>IF(UI!$D$19="Less efficient is fine",-0.479 + 0.0553*(BZ208) + -0.000521*(BZ208)^2,IF(UI!$D$19="More efficient the better",0.099 + -0.00591*(BZ208) + 0.000429*(BZ208)^2,0.0238*(BZ208) + -0.238))</f>
        <v>0.4369594522</v>
      </c>
      <c r="CB208" s="57">
        <v>0.3043421052230115</v>
      </c>
      <c r="CC208" s="57">
        <f t="shared" si="28"/>
        <v>24.73063758</v>
      </c>
      <c r="CD208" s="57">
        <f>IF(UI!$D$19="Less efficient is fine",-0.479 + 0.0553*(CC208) + -0.000521*(CC208)^2,IF(UI!$D$19="More efficient the better",0.099 + -0.00591*(CC208) + 0.000429*(CC208)^2,0.0238*(CC208) + -0.238))</f>
        <v>0.3505891743</v>
      </c>
      <c r="CE208" s="57">
        <v>0.2141599775220897</v>
      </c>
      <c r="CF208" s="57">
        <f t="shared" si="29"/>
        <v>16.63615394</v>
      </c>
      <c r="CG208" s="57">
        <f>IF(UI!$D$19="Less efficient is fine",-0.479 + 0.0553*(CF208) + -0.000521*(CF208)^2,IF(UI!$D$19="More efficient the better",0.099 + -0.00591*(CF208) + 0.000429*(CF208)^2,0.0238*(CF208) + -0.238))</f>
        <v>0.1579404638</v>
      </c>
      <c r="CH208" s="57">
        <v>0.16510815234299325</v>
      </c>
      <c r="CI208" s="57">
        <f t="shared" si="30"/>
        <v>16.43661126</v>
      </c>
      <c r="CJ208" s="57">
        <f>IF(UI!$D$19="Less efficient is fine",-0.479 + 0.0553*(CI208) + -0.000521*(CI208)^2,IF(UI!$D$19="More efficient the better",0.099 + -0.00591*(CI208) + 0.000429*(CI208)^2,0.0238*(CI208) + -0.238))</f>
        <v>0.1531913479</v>
      </c>
      <c r="CK208" s="57">
        <v>0.9094870130898798</v>
      </c>
      <c r="CL208" s="57">
        <f t="shared" si="31"/>
        <v>26.14887883</v>
      </c>
      <c r="CM208" s="57">
        <f>IF(UI!$D$19="Less efficient is fine",-0.479 + 0.0553*(CL208) + -0.000521*(CL208)^2,IF(UI!$D$19="More efficient the better",0.099 + -0.00591*(CL208) + 0.000429*(CL208)^2,0.0238*(CL208) + -0.238))</f>
        <v>0.3843433162</v>
      </c>
      <c r="CN208" s="57">
        <v>0.6466773899923739</v>
      </c>
      <c r="CO208" s="57">
        <f t="shared" si="32"/>
        <v>22.23285586</v>
      </c>
      <c r="CP208" s="57">
        <f>IF(UI!$D$19="Less efficient is fine",-0.479 + 0.0553*(CO208) + -0.000521*(CO208)^2,IF(UI!$D$19="More efficient the better",0.099 + -0.00591*(CO208) + 0.000429*(CO208)^2,0.0238*(CO208) + -0.238))</f>
        <v>0.2911419694</v>
      </c>
      <c r="CQ208" s="57">
        <v>0.9953788356835309</v>
      </c>
      <c r="CR208" s="57">
        <f t="shared" si="33"/>
        <v>27.90703569</v>
      </c>
      <c r="CS208" s="57">
        <f>IF(UI!$D$19="Less efficient is fine",-0.479 + 0.0553*(CR208) + -0.000521*(CR208)^2,IF(UI!$D$19="More efficient the better",0.099 + -0.00591*(CR208) + 0.000429*(CR208)^2,0.0238*(CR208) + -0.238))</f>
        <v>0.4261874495</v>
      </c>
      <c r="CT208" s="57">
        <v>0.25265414554726895</v>
      </c>
      <c r="CU208" s="57">
        <f t="shared" si="34"/>
        <v>18.777126</v>
      </c>
      <c r="CV208" s="57">
        <f>IF(UI!$D$19="Less efficient is fine",-0.479 + 0.0553*(CU208) + -0.000521*(CU208)^2,IF(UI!$D$19="More efficient the better",0.099 + -0.00591*(CU208) + 0.000429*(CU208)^2,0.0238*(CU208) + -0.238))</f>
        <v>0.2088955988</v>
      </c>
      <c r="CW208" s="57">
        <v>0.6686935073402203</v>
      </c>
      <c r="CX208" s="57">
        <f t="shared" si="35"/>
        <v>22.94470559</v>
      </c>
      <c r="CY208" s="57">
        <f>IF(UI!$D$19="Less efficient is fine",-0.479 + 0.0553*(CX208) + -0.000521*(CX208)^2,IF(UI!$D$19="More efficient the better",0.099 + -0.00591*(CX208) + 0.000429*(CX208)^2,0.0238*(CX208) + -0.238))</f>
        <v>0.3080839929</v>
      </c>
      <c r="CZ208" s="57">
        <v>0.8892758543977286</v>
      </c>
      <c r="DA208" s="57">
        <f t="shared" si="36"/>
        <v>29.48694477</v>
      </c>
      <c r="DB208" s="57">
        <f>IF(UI!$D$19="Less efficient is fine",-0.479 + 0.0553*(DA208) + -0.000521*(DA208)^2,IF(UI!$D$19="Efficient",0.099 + -0.00591*(DA208) + 0.000429*(DA208)^2,0.0238*(DA208) + -0.238))</f>
        <v>0.4637892855</v>
      </c>
      <c r="DC208" s="57">
        <v>0.7687098550389244</v>
      </c>
      <c r="DD208" s="57">
        <f t="shared" si="37"/>
        <v>22.10987931</v>
      </c>
      <c r="DE208" s="57">
        <f>IF(UI!$D$19="Less efficient is fine",-0.479 + 0.0553*(DD208) + -0.000521*(DD208)^2,IF(UI!$D$19="More efficient the better",0.099 + -0.00591*(DD208) + 0.000429*(DD208)^2,0.0238*(DD208) + -0.238))</f>
        <v>0.2882151276</v>
      </c>
      <c r="DF208" s="57">
        <v>0.05706174530657182</v>
      </c>
      <c r="DG208" s="57">
        <f t="shared" si="38"/>
        <v>24.35128674</v>
      </c>
      <c r="DH208" s="57">
        <f>IF(UI!$D$19="Less efficient is fine",-0.479 + 0.0553*(DG208) + -0.000521*(DG208)^2,IF(UI!$D$19="More efficient the better",0.099 + -0.00591*(DG208) + 0.000429*(DG208)^2,0.0238*(DG208) + -0.238))</f>
        <v>0.3415606244</v>
      </c>
      <c r="DI208" s="57">
        <v>0.020680634471384796</v>
      </c>
      <c r="DJ208" s="57">
        <f t="shared" si="39"/>
        <v>28.8134988</v>
      </c>
      <c r="DK208" s="57">
        <f>IF(UI!$D$19="Less efficient is fine",-0.479 + 0.0553*(DJ208) + -0.000521*(DJ208)^2,IF(UI!$D$19="More efficient the better",0.099 + -0.00591*(DJ208) + 0.000429*(DJ208)^2,0.0238*(DJ208) + -0.238))</f>
        <v>0.4477612715</v>
      </c>
      <c r="DL208" s="57">
        <v>0.7734051316044058</v>
      </c>
      <c r="DM208" s="57">
        <f t="shared" si="40"/>
        <v>23.94125684</v>
      </c>
      <c r="DN208" s="57">
        <f>IF(UI!$D$19="Less efficient is fine",-0.479 + 0.0553*(DM208) + -0.000521*(DM208)^2,IF(UI!$D$19="More efficient the better",0.099 + -0.00591*(DM208) + 0.000429*(DM208)^2,0.0238*(DM208) + -0.238))</f>
        <v>0.3318019128</v>
      </c>
      <c r="DO208" s="57">
        <v>0.48177841100419183</v>
      </c>
      <c r="DP208" s="57">
        <f t="shared" si="41"/>
        <v>26.94482791</v>
      </c>
      <c r="DQ208" s="57">
        <f>IF(UI!$D$19="Less efficient is fine",-0.479 + 0.0553*(DP208) + -0.000521*(DP208)^2,IF(UI!$D$19="More efficient the better",0.099 + -0.00591*(DP208) + 0.000429*(DP208)^2,0.0238*(DP208) + -0.238))</f>
        <v>0.4032869042</v>
      </c>
      <c r="DR208" s="57">
        <v>0.7273953117450391</v>
      </c>
      <c r="DS208" s="57">
        <f t="shared" si="42"/>
        <v>23.75594019</v>
      </c>
      <c r="DT208" s="57">
        <f>IF(UI!$D$19="Less efficient is fine",-0.479 + 0.0553*(DS208) + -0.000521*(DS208)^2,IF(UI!$D$19="More efficient the better",0.099 + -0.00591*(DS208) + 0.000429*(DS208)^2,0.0238*(DS208) + -0.238))</f>
        <v>0.3273913766</v>
      </c>
      <c r="DU208" s="57">
        <v>0.032966409415608466</v>
      </c>
      <c r="DV208" s="57">
        <f t="shared" si="43"/>
        <v>25.3851608</v>
      </c>
      <c r="DW208" s="57">
        <f>IF(UI!$D$19="Less efficient is fine",-0.479 + 0.0553*(DV208) + -0.000521*(DV208)^2,IF(UI!$D$19="More efficient the better",0.099 + -0.00591*(DV208) + 0.000429*(DV208)^2,0.0238*(DV208) + -0.238))</f>
        <v>0.3661668271</v>
      </c>
      <c r="DX208" s="57">
        <v>0.9618228742787222</v>
      </c>
      <c r="DY208" s="99">
        <f t="shared" si="44"/>
        <v>33.50476321</v>
      </c>
      <c r="DZ208" s="57">
        <f>IF(UI!$D$19="Less efficient is fine",-0.479 + 0.0553*(DY208) + -0.000521*(DY208)^2,IF(UI!$D$19="More efficient the better",0.099 + -0.00591*(DY208) + 0.000429*(DY208)^2,0.0238*(DY208) + -0.238))</f>
        <v>0.5594133644</v>
      </c>
      <c r="EA208" s="57">
        <v>0.03484379232258017</v>
      </c>
      <c r="EB208" s="99">
        <f t="shared" si="45"/>
        <v>23.31992031</v>
      </c>
      <c r="EC208" s="57">
        <f>IF(UI!$D$19="Less efficient is fine",-0.479 + 0.0553*(EB208) + -0.000521*(EB208)^2,IF(UI!$D$19="More efficient the better",0.099 + -0.00591*(EB208) + 0.000429*(EB208)^2,0.0238*(EB208) + -0.238))</f>
        <v>0.3170141033</v>
      </c>
      <c r="ED208" s="57">
        <v>0.6886339284176675</v>
      </c>
      <c r="EE208" s="99">
        <f t="shared" si="46"/>
        <v>22.57691628</v>
      </c>
      <c r="EF208" s="57">
        <f>IF(UI!$D$19="Less efficient is fine",-0.479 + 0.0553*(EE208) + -0.000521*(EE208)^2,IF(UI!$D$19="More efficient the better",0.099 + -0.00591*(EE208) + 0.000429*(EE208)^2,0.0238*(EE208) + -0.238))</f>
        <v>0.2993306074</v>
      </c>
      <c r="EG208" s="57">
        <v>0.4119259292099946</v>
      </c>
      <c r="EH208" s="99">
        <f t="shared" si="47"/>
        <v>22.17681999</v>
      </c>
      <c r="EI208" s="57">
        <f>IF(UI!$D$19="Less efficient is fine",-0.479 + 0.0553*(EH208) + -0.000521*(EH208)^2,IF(UI!$D$19="More efficient the better",0.099 + -0.00591*(EH208) + 0.000429*(EH208)^2,0.0238*(EH208) + -0.238))</f>
        <v>0.2898083158</v>
      </c>
      <c r="EJ208" s="57">
        <v>0.26072943645684865</v>
      </c>
      <c r="EK208" s="99">
        <f t="shared" si="48"/>
        <v>20.80530273</v>
      </c>
      <c r="EL208" s="57">
        <f>IF(UI!$D$19="Less efficient is fine",-0.479 + 0.0553*(EK208) + -0.000521*(EK208)^2,IF(UI!$D$19="More efficient the better",0.099 + -0.00591*(EK208) + 0.000429*(EK208)^2,0.0238*(EK208) + -0.238))</f>
        <v>0.257166205</v>
      </c>
      <c r="EM208" s="57">
        <v>0.2762490054765885</v>
      </c>
      <c r="EN208" s="99">
        <f t="shared" si="49"/>
        <v>20.4866042</v>
      </c>
      <c r="EO208" s="57">
        <f>IF(UI!$D$19="Less efficient is fine",-0.479 + 0.0553*(EN208) + -0.000521*(EN208)^2,IF(UI!$D$19="More efficient the better",0.099 + -0.00591*(EN208) + 0.000429*(EN208)^2,0.0238*(EN208) + -0.238))</f>
        <v>0.2495811799</v>
      </c>
      <c r="EP208" s="57">
        <v>0.03764718281933499</v>
      </c>
      <c r="EQ208" s="99">
        <f t="shared" si="50"/>
        <v>28.70437554</v>
      </c>
      <c r="ER208" s="57">
        <f>IF(UI!$D$19="Less efficient is fine",-0.479 + 0.0553*(EQ208) + -0.000521*(EQ208)^2,IF(UI!$D$19="More efficient the better",0.099 + -0.00591*(EQ208) + 0.000429*(EQ208)^2,0.0238*(EQ208) + -0.238))</f>
        <v>0.4451641378</v>
      </c>
      <c r="ES208" s="57">
        <v>0.4593561654999536</v>
      </c>
      <c r="ET208" s="99">
        <f t="shared" si="51"/>
        <v>20.43774224</v>
      </c>
      <c r="EU208" s="57">
        <f>IF(UI!$D$19="Less efficient is fine",-0.479 + 0.0553*(ET208) + -0.000521*(ET208)^2,IF(UI!$D$19="More efficient the better",0.099 + -0.00591*(ET208) + 0.000429*(ET208)^2,0.0238*(ET208) + -0.238))</f>
        <v>0.2484182653</v>
      </c>
      <c r="EV208" s="57">
        <v>0.8991148634583446</v>
      </c>
      <c r="EW208" s="99">
        <f t="shared" si="52"/>
        <v>20.68568572</v>
      </c>
      <c r="EX208" s="57">
        <f>IF(UI!$D$19="Less efficient is fine",-0.479 + 0.0553*(EW208) + -0.000521*(EW208)^2,IF(UI!$D$19="More efficient the better",0.099 + -0.00591*(EW208) + 0.000429*(EW208)^2,0.0238*(EW208) + -0.238))</f>
        <v>0.2543193202</v>
      </c>
      <c r="EY208" s="57">
        <v>0.453915054393209</v>
      </c>
      <c r="EZ208" s="99">
        <f t="shared" si="53"/>
        <v>13.42920179</v>
      </c>
      <c r="FA208" s="57">
        <f>IF(UI!$D$19="Less efficient is fine",-0.479 + 0.0553*(EZ208) + -0.000521*(EZ208)^2,IF(UI!$D$19="More efficient the better",0.099 + -0.00591*(EZ208) + 0.000429*(EZ208)^2,0.0238*(EZ208) + -0.238))</f>
        <v>0.0816150025</v>
      </c>
      <c r="FB208" s="57">
        <v>0.051905908372090415</v>
      </c>
      <c r="FC208" s="99">
        <f t="shared" si="54"/>
        <v>10.48329762</v>
      </c>
      <c r="FD208" s="57">
        <f>IF(UI!$D$19="Less efficient is fine",-0.479 + 0.0553*(FC208) + -0.000521*(FC208)^2,IF(UI!$D$19="More efficient the better",0.099 + -0.00591*(FC208) + 0.000429*(FC208)^2,0.0238*(FC208) + -0.238))</f>
        <v>0.01150248331</v>
      </c>
      <c r="FE208" s="57">
        <v>0.4737647797197181</v>
      </c>
      <c r="FF208" s="57">
        <f t="shared" si="55"/>
        <v>39.16764125</v>
      </c>
      <c r="FG208" s="57">
        <f>IF(UI!$D$19="Less efficient is fine",-0.479 + 0.0553*(FF208) + -0.000521*(FF208)^2,IF(UI!$D$19="More efficient the better",0.099 + -0.00591*(FF208) + 0.000429*(FF208)^2,0.0238*(FF208) + -0.238))</f>
        <v>0.6941898618</v>
      </c>
    </row>
    <row r="209" ht="15.75" customHeight="1">
      <c r="A209" s="57">
        <f t="shared" si="1"/>
        <v>0.9809511696</v>
      </c>
      <c r="B209" s="57">
        <v>0.18429566305264722</v>
      </c>
      <c r="C209" s="57">
        <f t="shared" si="2"/>
        <v>31.33914474</v>
      </c>
      <c r="D209" s="57">
        <f>IF(UI!$D$19="Less efficient is fine",-0.479 + 0.0553*(C209) + -0.000521*(C209)^2,IF(UI!$D$19="More efficient the better",0.099 + -0.00591*(C209) + 0.000429*(C209)^2,0.0238*(C209) + -0.238))</f>
        <v>0.5078716449</v>
      </c>
      <c r="E209" s="57">
        <v>0.01503482027588976</v>
      </c>
      <c r="F209" s="57">
        <f t="shared" si="3"/>
        <v>20.86703</v>
      </c>
      <c r="G209" s="57">
        <f>IF(UI!$D$19="Less efficient is fine",-0.479 + 0.0553*(F209) + -0.000521*(F209)^2,IF(UI!$D$19="More efficient the better",0.099 + -0.00591*(F209) + 0.000429*(F209)^2,0.0238*(F209) + -0.238))</f>
        <v>0.2586353139</v>
      </c>
      <c r="H209" s="57">
        <v>0.9064274083723225</v>
      </c>
      <c r="I209" s="57">
        <f t="shared" si="4"/>
        <v>32.04103434</v>
      </c>
      <c r="J209" s="57">
        <f>IF(UI!$D$19="Less efficient is fine",-0.479 + 0.0553*(I209) + -0.000521*(I209)^2,IF(UI!$D$19="More efficient the better",0.099 + -0.00591*(I209) + 0.000429*(I209)^2,0.0238*(I209) + -0.238))</f>
        <v>0.5245766173</v>
      </c>
      <c r="K209" s="57">
        <v>0.16930058187984076</v>
      </c>
      <c r="L209" s="99">
        <f t="shared" si="5"/>
        <v>19.74568338</v>
      </c>
      <c r="M209" s="57">
        <f>IF(UI!$D$19="Less efficient is fine",-0.479 + 0.0553*(L209) + -0.000521*(L209)^2,IF(UI!$D$19="More efficient the better",0.099 + -0.00591*(L209) + 0.000429*(L209)^2,0.0238*(L209) + -0.238))</f>
        <v>0.2319472645</v>
      </c>
      <c r="N209" s="57">
        <v>0.09727882457879788</v>
      </c>
      <c r="O209" s="57">
        <f t="shared" si="6"/>
        <v>23.98489103</v>
      </c>
      <c r="P209" s="57">
        <f>IF(UI!$D$19="Less efficient is fine",-0.479 + 0.0553*(O209) + -0.000521*(O209)^2,IF(UI!$D$19="More efficient the better",0.099 + -0.00591*(O209) + 0.000429*(O209)^2,0.0238*(O209) + -0.238))</f>
        <v>0.3328404065</v>
      </c>
      <c r="Q209" s="57">
        <v>0.7932680039505761</v>
      </c>
      <c r="R209" s="57">
        <f t="shared" si="7"/>
        <v>20.2938376</v>
      </c>
      <c r="S209" s="57">
        <f>IF(UI!$D$19="Less efficient is fine",-0.479 + 0.0553*(R209) + -0.000521*(R209)^2,IF(UI!$D$19="More efficient the better",0.099 + -0.00591*(R209) + 0.000429*(R209)^2,0.0238*(R209) + -0.238))</f>
        <v>0.2449933348</v>
      </c>
      <c r="T209" s="57">
        <v>0.40699869318806947</v>
      </c>
      <c r="U209" s="57">
        <f t="shared" si="8"/>
        <v>26.51109019</v>
      </c>
      <c r="V209" s="57">
        <f>IF(UI!$D$19="Less efficient is fine",-0.479 + 0.0553*(U209) + -0.000521*(U209)^2,IF(UI!$D$19="More efficient the better",0.099 + -0.00591*(U209) + 0.000429*(U209)^2,0.0238*(U209) + -0.238))</f>
        <v>0.3929639464</v>
      </c>
      <c r="W209" s="57">
        <v>0.3587981902763576</v>
      </c>
      <c r="X209" s="57">
        <f t="shared" si="9"/>
        <v>21.38844243</v>
      </c>
      <c r="Y209" s="57">
        <f>IF(UI!$D$19="Less efficient is fine",-0.479 + 0.0553*(X209) + -0.000521*(X209)^2,IF(UI!$D$19="More efficient the better",0.099 + -0.00591*(X209) + 0.000429*(X209)^2,0.0238*(X209) + -0.238))</f>
        <v>0.2710449298</v>
      </c>
      <c r="Z209" s="57">
        <v>0.583146325585104</v>
      </c>
      <c r="AA209" s="57">
        <f t="shared" si="10"/>
        <v>20.93593321</v>
      </c>
      <c r="AB209" s="57">
        <f>IF(UI!$D$19="Less efficient is fine",-0.479 + 0.0553*(AA209) + -0.000521*(AA209)^2,IF(UI!$D$19="More efficient the better",0.099 + -0.00591*(AA209) + 0.000429*(AA209)^2,0.0238*(AA209) + -0.238))</f>
        <v>0.2602752104</v>
      </c>
      <c r="AC209" s="57">
        <v>0.8168953132684025</v>
      </c>
      <c r="AD209" s="57">
        <f t="shared" si="11"/>
        <v>25.45368705</v>
      </c>
      <c r="AE209" s="57">
        <f>IF(UI!$D$19="Less efficient is fine",-0.479 + 0.0553*(AD209) + -0.000521*(AD209)^2,IF(UI!$D$19="More efficient the better",0.099 + -0.00591*(AD209) + 0.000429*(AD209)^2,0.0238*(AD209) + -0.238))</f>
        <v>0.3677977517</v>
      </c>
      <c r="AF209" s="57">
        <v>0.6623577466016469</v>
      </c>
      <c r="AG209" s="57">
        <f t="shared" si="12"/>
        <v>24.71140951</v>
      </c>
      <c r="AH209" s="57">
        <f>IF(UI!$D$19="Less efficient is fine",-0.479 + 0.0553*(AG209) + -0.000521*(AG209)^2,IF(UI!$D$19="More efficient the better",0.099 + -0.00591*(AG209) + 0.000429*(AG209)^2,0.0238*(AG209) + -0.238))</f>
        <v>0.3501315463</v>
      </c>
      <c r="AI209" s="57">
        <v>0.055172919100084816</v>
      </c>
      <c r="AJ209" s="57">
        <f t="shared" si="13"/>
        <v>25.66436688</v>
      </c>
      <c r="AK209" s="57">
        <f>IF(UI!$D$19="Less efficient is fine",-0.479 + 0.0553*(AJ209) + -0.000521*(AJ209)^2,IF(UI!$D$19="More efficient the better",0.099 + -0.00591*(AJ209) + 0.000429*(AJ209)^2,0.0238*(AJ209) + -0.238))</f>
        <v>0.3728119318</v>
      </c>
      <c r="AL209" s="57">
        <v>0.05759669372782483</v>
      </c>
      <c r="AM209" s="57">
        <f t="shared" si="14"/>
        <v>22.84850378</v>
      </c>
      <c r="AN209" s="57">
        <f>IF(UI!$D$19="Less efficient is fine",-0.479 + 0.0553*(AM209) + -0.000521*(AM209)^2,IF(UI!$D$19="More efficient the better",0.099 + -0.00591*(AM209) + 0.000429*(AM209)^2,0.0238*(AM209) + -0.238))</f>
        <v>0.3057943901</v>
      </c>
      <c r="AO209" s="57">
        <v>0.5178625383014358</v>
      </c>
      <c r="AP209" s="57">
        <f t="shared" si="15"/>
        <v>17.02239729</v>
      </c>
      <c r="AQ209" s="57">
        <f>IF(UI!$D$19="Less efficient is fine",-0.479 + 0.0553*(AP209) + -0.000521*(AP209)^2,IF(UI!$D$19="More efficient the better",0.099 + -0.00591*(AP209) + 0.000429*(AP209)^2,0.0238*(AP209) + -0.238))</f>
        <v>0.1671330556</v>
      </c>
      <c r="AR209" s="57">
        <v>0.7186696164352286</v>
      </c>
      <c r="AS209" s="57">
        <f t="shared" si="16"/>
        <v>26.28473656</v>
      </c>
      <c r="AT209" s="57">
        <f>IF(UI!$D$19="Less efficient is fine",-0.479 + 0.0553*(AS209) + -0.000521*(AS209)^2,IF(UI!$D$19="More efficient the better",0.099 + -0.00591*(AS209) + 0.000429*(AS209)^2,0.0238*(AS209) + -0.238))</f>
        <v>0.3875767302</v>
      </c>
      <c r="AU209" s="57">
        <v>0.7190775399691283</v>
      </c>
      <c r="AV209" s="57">
        <f t="shared" si="17"/>
        <v>22.78119703</v>
      </c>
      <c r="AW209" s="57">
        <f>IF(UI!$D$19="Less efficient is fine",-0.479 + 0.0553*(AV209) + -0.000521*(AV209)^2,IF(UI!$D$19="More efficient the better",0.099 + -0.00591*(AV209) + 0.000429*(AV209)^2,0.0238*(AV209) + -0.238))</f>
        <v>0.3041924893</v>
      </c>
      <c r="AX209" s="57">
        <v>0.6549353890207623</v>
      </c>
      <c r="AY209" s="57">
        <f t="shared" si="18"/>
        <v>22.75859907</v>
      </c>
      <c r="AZ209" s="57">
        <f>IF(UI!$D$19="Less efficient is fine",-0.479 + 0.0553*(AY209) + -0.000521*(AY209)^2,IF(UI!$D$19="More efficient the better",0.099 + -0.00591*(AY209) + 0.000429*(AY209)^2,0.0238*(AY209) + -0.238))</f>
        <v>0.3036546578</v>
      </c>
      <c r="BA209" s="57">
        <v>0.1465748827728487</v>
      </c>
      <c r="BB209" s="57">
        <f t="shared" si="19"/>
        <v>20.16573227</v>
      </c>
      <c r="BC209" s="57">
        <f>IF(UI!$D$19="Less efficient is fine",-0.479 + 0.0553*(BB209) + -0.000521*(BB209)^2,IF(UI!$D$19="More efficient the better",0.099 + -0.00591*(BB209) + 0.000429*(BB209)^2,0.0238*(BB209) + -0.238))</f>
        <v>0.2419444279</v>
      </c>
      <c r="BD209" s="57">
        <v>0.5925950958026804</v>
      </c>
      <c r="BE209" s="57">
        <f t="shared" si="20"/>
        <v>18.3199624</v>
      </c>
      <c r="BF209" s="57">
        <f>IF(UI!$D$19="Less efficient is fine",-0.479 + 0.0553*(BE209) + -0.000521*(BE209)^2,IF(UI!$D$19="More efficient the better",0.099 + -0.00591*(BE209) + 0.000429*(BE209)^2,0.0238*(BE209) + -0.238))</f>
        <v>0.1980151051</v>
      </c>
      <c r="BG209" s="57">
        <v>0.9805804862512748</v>
      </c>
      <c r="BH209" s="57">
        <f t="shared" si="21"/>
        <v>30.66816299</v>
      </c>
      <c r="BI209" s="57">
        <f>IF(UI!$D$19="Less efficient is fine",-0.479 + 0.0553*(BH209) + -0.000521*(BH209)^2,IF(UI!$D$19="More efficient the better",0.099 + -0.00591*(BH209) + 0.000429*(BH209)^2,0.0238*(BH209) + -0.238))</f>
        <v>0.4919022791</v>
      </c>
      <c r="BJ209" s="57">
        <v>0.5781299754263228</v>
      </c>
      <c r="BK209" s="57">
        <f t="shared" si="22"/>
        <v>13.10048502</v>
      </c>
      <c r="BL209" s="57">
        <f>IF(UI!$D$19="Less efficient is fine",-0.479 + 0.0553*(BK209) + -0.000521*(BK209)^2,IF(UI!$D$19="More efficient the better",0.099 + -0.00591*(BK209) + 0.000429*(BK209)^2,0.0238*(BK209) + -0.238))</f>
        <v>0.07379154342</v>
      </c>
      <c r="BM209" s="57">
        <v>0.9477453661365315</v>
      </c>
      <c r="BN209" s="57">
        <f t="shared" si="23"/>
        <v>29.95255294</v>
      </c>
      <c r="BO209" s="57">
        <f>IF(UI!$D$19="Less efficient is fine",-0.479 + 0.0553*(BN209) + -0.000521*(BN209)^2,IF(UI!$D$19="More efficient the better",0.099 + -0.00591*(BN209) + 0.000429*(BN209)^2,0.0238*(BN209) + -0.238))</f>
        <v>0.4748707599</v>
      </c>
      <c r="BP209" s="57">
        <v>0.6201697217576985</v>
      </c>
      <c r="BQ209" s="57">
        <f t="shared" si="24"/>
        <v>19.84835663</v>
      </c>
      <c r="BR209" s="57">
        <f>IF(UI!$D$19="Less efficient is fine",-0.479 + 0.0553*(BQ209) + -0.000521*(BQ209)^2,IF(UI!$D$19="More efficient the better",0.099 + -0.00591*(BQ209) + 0.000429*(BQ209)^2,0.0238*(BQ209) + -0.238))</f>
        <v>0.2343908878</v>
      </c>
      <c r="BS209" s="57">
        <v>0.3119314021790689</v>
      </c>
      <c r="BT209" s="57">
        <f t="shared" si="25"/>
        <v>22.97462465</v>
      </c>
      <c r="BU209" s="57">
        <f>IF(UI!$D$19="Less efficient is fine",-0.479 + 0.0553*(BT209) + -0.000521*(BT209)^2,IF(UI!$D$19="More efficient the better",0.099 + -0.00591*(BT209) + 0.000429*(BT209)^2,0.0238*(BT209) + -0.238))</f>
        <v>0.3087960668</v>
      </c>
      <c r="BV209" s="57">
        <v>0.9088104857825594</v>
      </c>
      <c r="BW209" s="57">
        <f t="shared" si="26"/>
        <v>16.95019174</v>
      </c>
      <c r="BX209" s="57">
        <f>IF(UI!$D$19="Less efficient is fine",-0.479 + 0.0553*(BW209) + -0.000521*(BW209)^2,IF(UI!$D$19="More efficient the better",0.099 + -0.00591*(BW209) + 0.000429*(BW209)^2,0.0238*(BW209) + -0.238))</f>
        <v>0.1654145633</v>
      </c>
      <c r="BY209" s="57">
        <v>0.397104057404182</v>
      </c>
      <c r="BZ209" s="57">
        <f t="shared" si="27"/>
        <v>28.22795887</v>
      </c>
      <c r="CA209" s="57">
        <f>IF(UI!$D$19="Less efficient is fine",-0.479 + 0.0553*(BZ209) + -0.000521*(BZ209)^2,IF(UI!$D$19="More efficient the better",0.099 + -0.00591*(BZ209) + 0.000429*(BZ209)^2,0.0238*(BZ209) + -0.238))</f>
        <v>0.4338254211</v>
      </c>
      <c r="CB209" s="57">
        <v>0.9058482912151447</v>
      </c>
      <c r="CC209" s="57">
        <f t="shared" si="28"/>
        <v>24.90047807</v>
      </c>
      <c r="CD209" s="57">
        <f>IF(UI!$D$19="Less efficient is fine",-0.479 + 0.0553*(CC209) + -0.000521*(CC209)^2,IF(UI!$D$19="More efficient the better",0.099 + -0.00591*(CC209) + 0.000429*(CC209)^2,0.0238*(CC209) + -0.238))</f>
        <v>0.3546313782</v>
      </c>
      <c r="CE209" s="57">
        <v>0.4776879569301894</v>
      </c>
      <c r="CF209" s="57">
        <f t="shared" si="29"/>
        <v>17.44358332</v>
      </c>
      <c r="CG209" s="57">
        <f>IF(UI!$D$19="Less efficient is fine",-0.479 + 0.0553*(CF209) + -0.000521*(CF209)^2,IF(UI!$D$19="More efficient the better",0.099 + -0.00591*(CF209) + 0.000429*(CF209)^2,0.0238*(CF209) + -0.238))</f>
        <v>0.1771572831</v>
      </c>
      <c r="CH209" s="57">
        <v>0.5919023038578846</v>
      </c>
      <c r="CI209" s="57">
        <f t="shared" si="30"/>
        <v>14.02433699</v>
      </c>
      <c r="CJ209" s="57">
        <f>IF(UI!$D$19="Less efficient is fine",-0.479 + 0.0553*(CI209) + -0.000521*(CI209)^2,IF(UI!$D$19="More efficient the better",0.099 + -0.00591*(CI209) + 0.000429*(CI209)^2,0.0238*(CI209) + -0.238))</f>
        <v>0.09577922036</v>
      </c>
      <c r="CK209" s="57">
        <v>0.44973365539841104</v>
      </c>
      <c r="CL209" s="57">
        <f t="shared" si="31"/>
        <v>25.74201252</v>
      </c>
      <c r="CM209" s="57">
        <f>IF(UI!$D$19="Less efficient is fine",-0.479 + 0.0553*(CL209) + -0.000521*(CL209)^2,IF(UI!$D$19="More efficient the better",0.099 + -0.00591*(CL209) + 0.000429*(CL209)^2,0.0238*(CL209) + -0.238))</f>
        <v>0.3746598981</v>
      </c>
      <c r="CN209" s="57">
        <v>0.13384849476062088</v>
      </c>
      <c r="CO209" s="57">
        <f t="shared" si="32"/>
        <v>24.58697212</v>
      </c>
      <c r="CP209" s="57">
        <f>IF(UI!$D$19="Less efficient is fine",-0.479 + 0.0553*(CO209) + -0.000521*(CO209)^2,IF(UI!$D$19="More efficient the better",0.099 + -0.00591*(CO209) + 0.000429*(CO209)^2,0.0238*(CO209) + -0.238))</f>
        <v>0.3471699364</v>
      </c>
      <c r="CQ209" s="57">
        <v>0.010305480849983839</v>
      </c>
      <c r="CR209" s="57">
        <f t="shared" si="33"/>
        <v>18.78960851</v>
      </c>
      <c r="CS209" s="57">
        <f>IF(UI!$D$19="Less efficient is fine",-0.479 + 0.0553*(CR209) + -0.000521*(CR209)^2,IF(UI!$D$19="More efficient the better",0.099 + -0.00591*(CR209) + 0.000429*(CR209)^2,0.0238*(CR209) + -0.238))</f>
        <v>0.2091926824</v>
      </c>
      <c r="CT209" s="57">
        <v>0.9629418214954758</v>
      </c>
      <c r="CU209" s="57">
        <f t="shared" si="34"/>
        <v>20.09916534</v>
      </c>
      <c r="CV209" s="57">
        <f>IF(UI!$D$19="Less efficient is fine",-0.479 + 0.0553*(CU209) + -0.000521*(CU209)^2,IF(UI!$D$19="More efficient the better",0.099 + -0.00591*(CU209) + 0.000429*(CU209)^2,0.0238*(CU209) + -0.238))</f>
        <v>0.2403601351</v>
      </c>
      <c r="CW209" s="57">
        <v>0.9317164508295732</v>
      </c>
      <c r="CX209" s="57">
        <f t="shared" si="35"/>
        <v>27.88901734</v>
      </c>
      <c r="CY209" s="57">
        <f>IF(UI!$D$19="Less efficient is fine",-0.479 + 0.0553*(CX209) + -0.000521*(CX209)^2,IF(UI!$D$19="More efficient the better",0.099 + -0.00591*(CX209) + 0.000429*(CX209)^2,0.0238*(CX209) + -0.238))</f>
        <v>0.4257586127</v>
      </c>
      <c r="CZ209" s="57">
        <v>0.5282958448565506</v>
      </c>
      <c r="DA209" s="57">
        <f t="shared" si="36"/>
        <v>23.62094949</v>
      </c>
      <c r="DB209" s="57">
        <f>IF(UI!$D$19="Less efficient is fine",-0.479 + 0.0553*(DA209) + -0.000521*(DA209)^2,IF(UI!$D$19="Efficient",0.099 + -0.00591*(DA209) + 0.000429*(DA209)^2,0.0238*(DA209) + -0.238))</f>
        <v>0.3241785978</v>
      </c>
      <c r="DC209" s="57">
        <v>0.5414080907191414</v>
      </c>
      <c r="DD209" s="57">
        <f t="shared" si="37"/>
        <v>19.70609945</v>
      </c>
      <c r="DE209" s="57">
        <f>IF(UI!$D$19="Less efficient is fine",-0.479 + 0.0553*(DD209) + -0.000521*(DD209)^2,IF(UI!$D$19="More efficient the better",0.099 + -0.00591*(DD209) + 0.000429*(DD209)^2,0.0238*(DD209) + -0.238))</f>
        <v>0.2310051668</v>
      </c>
      <c r="DF209" s="57">
        <v>0.2302075914742583</v>
      </c>
      <c r="DG209" s="57">
        <f t="shared" si="38"/>
        <v>25.71415602</v>
      </c>
      <c r="DH209" s="57">
        <f>IF(UI!$D$19="Less efficient is fine",-0.479 + 0.0553*(DG209) + -0.000521*(DG209)^2,IF(UI!$D$19="More efficient the better",0.099 + -0.00591*(DG209) + 0.000429*(DG209)^2,0.0238*(DG209) + -0.238))</f>
        <v>0.3739969134</v>
      </c>
      <c r="DI209" s="57">
        <v>0.7048947564576789</v>
      </c>
      <c r="DJ209" s="57">
        <f t="shared" si="39"/>
        <v>27.30822559</v>
      </c>
      <c r="DK209" s="57">
        <f>IF(UI!$D$19="Less efficient is fine",-0.479 + 0.0553*(DJ209) + -0.000521*(DJ209)^2,IF(UI!$D$19="More efficient the better",0.099 + -0.00591*(DJ209) + 0.000429*(DJ209)^2,0.0238*(DJ209) + -0.238))</f>
        <v>0.4119357691</v>
      </c>
      <c r="DL209" s="57">
        <v>0.04187031991487211</v>
      </c>
      <c r="DM209" s="57">
        <f t="shared" si="40"/>
        <v>24.86813925</v>
      </c>
      <c r="DN209" s="57">
        <f>IF(UI!$D$19="Less efficient is fine",-0.479 + 0.0553*(DM209) + -0.000521*(DM209)^2,IF(UI!$D$19="More efficient the better",0.099 + -0.00591*(DM209) + 0.000429*(DM209)^2,0.0238*(DM209) + -0.238))</f>
        <v>0.3538617142</v>
      </c>
      <c r="DO209" s="57">
        <v>0.9676378778557762</v>
      </c>
      <c r="DP209" s="57">
        <f t="shared" si="41"/>
        <v>27.71031361</v>
      </c>
      <c r="DQ209" s="57">
        <f>IF(UI!$D$19="Less efficient is fine",-0.479 + 0.0553*(DP209) + -0.000521*(DP209)^2,IF(UI!$D$19="More efficient the better",0.099 + -0.00591*(DP209) + 0.000429*(DP209)^2,0.0238*(DP209) + -0.238))</f>
        <v>0.4215054638</v>
      </c>
      <c r="DR209" s="57">
        <v>0.5484047575604899</v>
      </c>
      <c r="DS209" s="57">
        <f t="shared" si="42"/>
        <v>21.67626233</v>
      </c>
      <c r="DT209" s="57">
        <f>IF(UI!$D$19="Less efficient is fine",-0.479 + 0.0553*(DS209) + -0.000521*(DS209)^2,IF(UI!$D$19="More efficient the better",0.099 + -0.00591*(DS209) + 0.000429*(DS209)^2,0.0238*(DS209) + -0.238))</f>
        <v>0.2778950434</v>
      </c>
      <c r="DU209" s="57">
        <v>0.4139765627951888</v>
      </c>
      <c r="DV209" s="57">
        <f t="shared" si="43"/>
        <v>26.36487894</v>
      </c>
      <c r="DW209" s="57">
        <f>IF(UI!$D$19="Less efficient is fine",-0.479 + 0.0553*(DV209) + -0.000521*(DV209)^2,IF(UI!$D$19="More efficient the better",0.099 + -0.00591*(DV209) + 0.000429*(DV209)^2,0.0238*(DV209) + -0.238))</f>
        <v>0.3894841189</v>
      </c>
      <c r="DX209" s="57">
        <v>0.6728344088269558</v>
      </c>
      <c r="DY209" s="99">
        <f t="shared" si="44"/>
        <v>26.76804079</v>
      </c>
      <c r="DZ209" s="57">
        <f>IF(UI!$D$19="Less efficient is fine",-0.479 + 0.0553*(DY209) + -0.000521*(DY209)^2,IF(UI!$D$19="More efficient the better",0.099 + -0.00591*(DY209) + 0.000429*(DY209)^2,0.0238*(DY209) + -0.238))</f>
        <v>0.3990793709</v>
      </c>
      <c r="EA209" s="57">
        <v>0.7455214088933263</v>
      </c>
      <c r="EB209" s="99">
        <f t="shared" si="45"/>
        <v>23.71089754</v>
      </c>
      <c r="EC209" s="57">
        <f>IF(UI!$D$19="Less efficient is fine",-0.479 + 0.0553*(EB209) + -0.000521*(EB209)^2,IF(UI!$D$19="More efficient the better",0.099 + -0.00591*(EB209) + 0.000429*(EB209)^2,0.0238*(EB209) + -0.238))</f>
        <v>0.3263193614</v>
      </c>
      <c r="ED209" s="57">
        <v>0.35274913286756726</v>
      </c>
      <c r="EE209" s="99">
        <f t="shared" si="46"/>
        <v>26.0998486</v>
      </c>
      <c r="EF209" s="57">
        <f>IF(UI!$D$19="Less efficient is fine",-0.479 + 0.0553*(EE209) + -0.000521*(EE209)^2,IF(UI!$D$19="More efficient the better",0.099 + -0.00591*(EE209) + 0.000429*(EE209)^2,0.0238*(EE209) + -0.238))</f>
        <v>0.3831763968</v>
      </c>
      <c r="EG209" s="57">
        <v>0.3304943169603666</v>
      </c>
      <c r="EH209" s="99">
        <f t="shared" si="47"/>
        <v>21.84554226</v>
      </c>
      <c r="EI209" s="57">
        <f>IF(UI!$D$19="Less efficient is fine",-0.479 + 0.0553*(EH209) + -0.000521*(EH209)^2,IF(UI!$D$19="More efficient the better",0.099 + -0.00591*(EH209) + 0.000429*(EH209)^2,0.0238*(EH209) + -0.238))</f>
        <v>0.2819239058</v>
      </c>
      <c r="EJ209" s="57">
        <v>0.4618343978264693</v>
      </c>
      <c r="EK209" s="99">
        <f t="shared" si="48"/>
        <v>21.40269223</v>
      </c>
      <c r="EL209" s="57">
        <f>IF(UI!$D$19="Less efficient is fine",-0.479 + 0.0553*(EK209) + -0.000521*(EK209)^2,IF(UI!$D$19="More efficient the better",0.099 + -0.00591*(EK209) + 0.000429*(EK209)^2,0.0238*(EK209) + -0.238))</f>
        <v>0.2713840752</v>
      </c>
      <c r="EM209" s="57">
        <v>0.44668302329421816</v>
      </c>
      <c r="EN209" s="99">
        <f t="shared" si="49"/>
        <v>20.89036086</v>
      </c>
      <c r="EO209" s="57">
        <f>IF(UI!$D$19="Less efficient is fine",-0.479 + 0.0553*(EN209) + -0.000521*(EN209)^2,IF(UI!$D$19="More efficient the better",0.099 + -0.00591*(EN209) + 0.000429*(EN209)^2,0.0238*(EN209) + -0.238))</f>
        <v>0.2591905885</v>
      </c>
      <c r="EP209" s="57">
        <v>0.20911403079921875</v>
      </c>
      <c r="EQ209" s="99">
        <f t="shared" si="50"/>
        <v>33.73052485</v>
      </c>
      <c r="ER209" s="57">
        <f>IF(UI!$D$19="Less efficient is fine",-0.479 + 0.0553*(EQ209) + -0.000521*(EQ209)^2,IF(UI!$D$19="More efficient the better",0.099 + -0.00591*(EQ209) + 0.000429*(EQ209)^2,0.0238*(EQ209) + -0.238))</f>
        <v>0.5647864915</v>
      </c>
      <c r="ES209" s="57">
        <v>0.9389891523053392</v>
      </c>
      <c r="ET209" s="99">
        <f t="shared" si="51"/>
        <v>20.06294886</v>
      </c>
      <c r="EU209" s="57">
        <f>IF(UI!$D$19="Less efficient is fine",-0.479 + 0.0553*(ET209) + -0.000521*(ET209)^2,IF(UI!$D$19="More efficient the better",0.099 + -0.00591*(ET209) + 0.000429*(ET209)^2,0.0238*(ET209) + -0.238))</f>
        <v>0.2394981828</v>
      </c>
      <c r="EV209" s="57">
        <v>0.3899194299601887</v>
      </c>
      <c r="EW209" s="99">
        <f t="shared" si="52"/>
        <v>19.97388184</v>
      </c>
      <c r="EX209" s="57">
        <f>IF(UI!$D$19="Less efficient is fine",-0.479 + 0.0553*(EW209) + -0.000521*(EW209)^2,IF(UI!$D$19="More efficient the better",0.099 + -0.00591*(EW209) + 0.000429*(EW209)^2,0.0238*(EW209) + -0.238))</f>
        <v>0.2373783879</v>
      </c>
      <c r="EY209" s="57">
        <v>0.45240846088835873</v>
      </c>
      <c r="EZ209" s="99">
        <f t="shared" si="53"/>
        <v>13.42682798</v>
      </c>
      <c r="FA209" s="57">
        <f>IF(UI!$D$19="Less efficient is fine",-0.479 + 0.0553*(EZ209) + -0.000521*(EZ209)^2,IF(UI!$D$19="More efficient the better",0.099 + -0.00591*(EZ209) + 0.000429*(EZ209)^2,0.0238*(EZ209) + -0.238))</f>
        <v>0.08155850584</v>
      </c>
      <c r="FB209" s="57">
        <v>0.17002960597368988</v>
      </c>
      <c r="FC209" s="99">
        <f t="shared" si="54"/>
        <v>10.87471894</v>
      </c>
      <c r="FD209" s="57">
        <f>IF(UI!$D$19="Less efficient is fine",-0.479 + 0.0553*(FC209) + -0.000521*(FC209)^2,IF(UI!$D$19="More efficient the better",0.099 + -0.00591*(FC209) + 0.000429*(FC209)^2,0.0238*(FC209) + -0.238))</f>
        <v>0.02081831081</v>
      </c>
      <c r="FE209" s="57">
        <v>0.9657684684844474</v>
      </c>
      <c r="FF209" s="57">
        <f t="shared" si="55"/>
        <v>46.18591044</v>
      </c>
      <c r="FG209" s="57">
        <f>IF(UI!$D$19="Less efficient is fine",-0.479 + 0.0553*(FF209) + -0.000521*(FF209)^2,IF(UI!$D$19="More efficient the better",0.099 + -0.00591*(FF209) + 0.000429*(FF209)^2,0.0238*(FF209) + -0.238))</f>
        <v>0.8612246686</v>
      </c>
    </row>
    <row r="210" ht="15.75" customHeight="1">
      <c r="A210" s="57">
        <f t="shared" si="1"/>
        <v>0.7233921003</v>
      </c>
      <c r="B210" s="57">
        <v>0.10384090394054957</v>
      </c>
      <c r="C210" s="57">
        <f t="shared" si="2"/>
        <v>30.50646657</v>
      </c>
      <c r="D210" s="57">
        <f>IF(UI!$D$19="Less efficient is fine",-0.479 + 0.0553*(C210) + -0.000521*(C210)^2,IF(UI!$D$19="More efficient the better",0.099 + -0.00591*(C210) + 0.000429*(C210)^2,0.0238*(C210) + -0.238))</f>
        <v>0.4880539045</v>
      </c>
      <c r="E210" s="57">
        <v>0.36148413288651404</v>
      </c>
      <c r="F210" s="57">
        <f t="shared" si="3"/>
        <v>24.25137703</v>
      </c>
      <c r="G210" s="57">
        <f>IF(UI!$D$19="Less efficient is fine",-0.479 + 0.0553*(F210) + -0.000521*(F210)^2,IF(UI!$D$19="More efficient the better",0.099 + -0.00591*(F210) + 0.000429*(F210)^2,0.0238*(F210) + -0.238))</f>
        <v>0.3391827733</v>
      </c>
      <c r="H210" s="57">
        <v>0.8233351315540197</v>
      </c>
      <c r="I210" s="57">
        <f t="shared" si="4"/>
        <v>30.56020538</v>
      </c>
      <c r="J210" s="57">
        <f>IF(UI!$D$19="Less efficient is fine",-0.479 + 0.0553*(I210) + -0.000521*(I210)^2,IF(UI!$D$19="More efficient the better",0.099 + -0.00591*(I210) + 0.000429*(I210)^2,0.0238*(I210) + -0.238))</f>
        <v>0.4893328881</v>
      </c>
      <c r="K210" s="57">
        <v>0.5245805578981649</v>
      </c>
      <c r="L210" s="99">
        <f t="shared" si="5"/>
        <v>16.26030687</v>
      </c>
      <c r="M210" s="57">
        <f>IF(UI!$D$19="Less efficient is fine",-0.479 + 0.0553*(L210) + -0.000521*(L210)^2,IF(UI!$D$19="More efficient the better",0.099 + -0.00591*(L210) + 0.000429*(L210)^2,0.0238*(L210) + -0.238))</f>
        <v>0.1489953036</v>
      </c>
      <c r="N210" s="57">
        <v>0.33253902643519984</v>
      </c>
      <c r="O210" s="57">
        <f t="shared" si="6"/>
        <v>25.6698543</v>
      </c>
      <c r="P210" s="57">
        <f>IF(UI!$D$19="Less efficient is fine",-0.479 + 0.0553*(O210) + -0.000521*(O210)^2,IF(UI!$D$19="More efficient the better",0.099 + -0.00591*(O210) + 0.000429*(O210)^2,0.0238*(O210) + -0.238))</f>
        <v>0.3729425323</v>
      </c>
      <c r="Q210" s="57">
        <v>0.0720816836880277</v>
      </c>
      <c r="R210" s="57">
        <f t="shared" si="7"/>
        <v>20.3289098</v>
      </c>
      <c r="S210" s="57">
        <f>IF(UI!$D$19="Less efficient is fine",-0.479 + 0.0553*(R210) + -0.000521*(R210)^2,IF(UI!$D$19="More efficient the better",0.099 + -0.00591*(R210) + 0.000429*(R210)^2,0.0238*(R210) + -0.238))</f>
        <v>0.2458280532</v>
      </c>
      <c r="T210" s="57">
        <v>0.36068655019992757</v>
      </c>
      <c r="U210" s="57">
        <f t="shared" si="8"/>
        <v>26.2466843</v>
      </c>
      <c r="V210" s="57">
        <f>IF(UI!$D$19="Less efficient is fine",-0.479 + 0.0553*(U210) + -0.000521*(U210)^2,IF(UI!$D$19="More efficient the better",0.099 + -0.00591*(U210) + 0.000429*(U210)^2,0.0238*(U210) + -0.238))</f>
        <v>0.3866710862</v>
      </c>
      <c r="W210" s="57">
        <v>0.31938016474853004</v>
      </c>
      <c r="X210" s="57">
        <f t="shared" si="9"/>
        <v>21.19689932</v>
      </c>
      <c r="Y210" s="57">
        <f>IF(UI!$D$19="Less efficient is fine",-0.479 + 0.0553*(X210) + -0.000521*(X210)^2,IF(UI!$D$19="More efficient the better",0.099 + -0.00591*(X210) + 0.000429*(X210)^2,0.0238*(X210) + -0.238))</f>
        <v>0.2664862039</v>
      </c>
      <c r="Z210" s="57">
        <v>0.855864566605955</v>
      </c>
      <c r="AA210" s="57">
        <f t="shared" si="10"/>
        <v>24.25815146</v>
      </c>
      <c r="AB210" s="57">
        <f>IF(UI!$D$19="Less efficient is fine",-0.479 + 0.0553*(AA210) + -0.000521*(AA210)^2,IF(UI!$D$19="More efficient the better",0.099 + -0.00591*(AA210) + 0.000429*(AA210)^2,0.0238*(AA210) + -0.238))</f>
        <v>0.3393440047</v>
      </c>
      <c r="AC210" s="57">
        <v>0.056675026314107035</v>
      </c>
      <c r="AD210" s="57">
        <f t="shared" si="11"/>
        <v>26.01002499</v>
      </c>
      <c r="AE210" s="57">
        <f>IF(UI!$D$19="Less efficient is fine",-0.479 + 0.0553*(AD210) + -0.000521*(AD210)^2,IF(UI!$D$19="More efficient the better",0.099 + -0.00591*(AD210) + 0.000429*(AD210)^2,0.0238*(AD210) + -0.238))</f>
        <v>0.3810385947</v>
      </c>
      <c r="AF210" s="57">
        <v>0.6750361079544195</v>
      </c>
      <c r="AG210" s="57">
        <f t="shared" si="12"/>
        <v>27.14314196</v>
      </c>
      <c r="AH210" s="57">
        <f>IF(UI!$D$19="Less efficient is fine",-0.479 + 0.0553*(AG210) + -0.000521*(AG210)^2,IF(UI!$D$19="More efficient the better",0.099 + -0.00591*(AG210) + 0.000429*(AG210)^2,0.0238*(AG210) + -0.238))</f>
        <v>0.4080067786</v>
      </c>
      <c r="AI210" s="57">
        <v>0.36083868545247</v>
      </c>
      <c r="AJ210" s="57">
        <f t="shared" si="13"/>
        <v>26.69903193</v>
      </c>
      <c r="AK210" s="57">
        <f>IF(UI!$D$19="Less efficient is fine",-0.479 + 0.0553*(AJ210) + -0.000521*(AJ210)^2,IF(UI!$D$19="More efficient the better",0.099 + -0.00591*(AJ210) + 0.000429*(AJ210)^2,0.0238*(AJ210) + -0.238))</f>
        <v>0.3974369598</v>
      </c>
      <c r="AL210" s="57">
        <v>0.4559568659114026</v>
      </c>
      <c r="AM210" s="57">
        <f t="shared" si="14"/>
        <v>24.38735436</v>
      </c>
      <c r="AN210" s="57">
        <f>IF(UI!$D$19="Less efficient is fine",-0.479 + 0.0553*(AM210) + -0.000521*(AM210)^2,IF(UI!$D$19="More efficient the better",0.099 + -0.00591*(AM210) + 0.000429*(AM210)^2,0.0238*(AM210) + -0.238))</f>
        <v>0.3424190337</v>
      </c>
      <c r="AO210" s="57">
        <v>0.5800780700011435</v>
      </c>
      <c r="AP210" s="57">
        <f t="shared" si="15"/>
        <v>17.55488786</v>
      </c>
      <c r="AQ210" s="57">
        <f>IF(UI!$D$19="Less efficient is fine",-0.479 + 0.0553*(AP210) + -0.000521*(AP210)^2,IF(UI!$D$19="More efficient the better",0.099 + -0.00591*(AP210) + 0.000429*(AP210)^2,0.0238*(AP210) + -0.238))</f>
        <v>0.1798063311</v>
      </c>
      <c r="AR210" s="57">
        <v>0.850929192067</v>
      </c>
      <c r="AS210" s="57">
        <f t="shared" si="16"/>
        <v>28.92799491</v>
      </c>
      <c r="AT210" s="57">
        <f>IF(UI!$D$19="Less efficient is fine",-0.479 + 0.0553*(AS210) + -0.000521*(AS210)^2,IF(UI!$D$19="More efficient the better",0.099 + -0.00591*(AS210) + 0.000429*(AS210)^2,0.0238*(AS210) + -0.238))</f>
        <v>0.4504862787</v>
      </c>
      <c r="AU210" s="57">
        <v>0.4932137947997375</v>
      </c>
      <c r="AV210" s="57">
        <f t="shared" si="17"/>
        <v>26.47616714</v>
      </c>
      <c r="AW210" s="57">
        <f>IF(UI!$D$19="Less efficient is fine",-0.479 + 0.0553*(AV210) + -0.000521*(AV210)^2,IF(UI!$D$19="More efficient the better",0.099 + -0.00591*(AV210) + 0.000429*(AV210)^2,0.0238*(AV210) + -0.238))</f>
        <v>0.3921327779</v>
      </c>
      <c r="AX210" s="57">
        <v>0.6799829994157769</v>
      </c>
      <c r="AY210" s="57">
        <f t="shared" si="18"/>
        <v>23.10032542</v>
      </c>
      <c r="AZ210" s="57">
        <f>IF(UI!$D$19="Less efficient is fine",-0.479 + 0.0553*(AY210) + -0.000521*(AY210)^2,IF(UI!$D$19="More efficient the better",0.099 + -0.00591*(AY210) + 0.000429*(AY210)^2,0.0238*(AY210) + -0.238))</f>
        <v>0.311787745</v>
      </c>
      <c r="BA210" s="57">
        <v>0.7374429378883308</v>
      </c>
      <c r="BB210" s="57">
        <f t="shared" si="19"/>
        <v>19.20220308</v>
      </c>
      <c r="BC210" s="57">
        <f>IF(UI!$D$19="Less efficient is fine",-0.479 + 0.0553*(BB210) + -0.000521*(BB210)^2,IF(UI!$D$19="More efficient the better",0.099 + -0.00591*(BB210) + 0.000429*(BB210)^2,0.0238*(BB210) + -0.238))</f>
        <v>0.2190124334</v>
      </c>
      <c r="BD210" s="57">
        <v>0.8434430122130846</v>
      </c>
      <c r="BE210" s="57">
        <f t="shared" si="20"/>
        <v>21.99932444</v>
      </c>
      <c r="BF210" s="57">
        <f>IF(UI!$D$19="Less efficient is fine",-0.479 + 0.0553*(BE210) + -0.000521*(BE210)^2,IF(UI!$D$19="More efficient the better",0.099 + -0.00591*(BE210) + 0.000429*(BE210)^2,0.0238*(BE210) + -0.238))</f>
        <v>0.2855839216</v>
      </c>
      <c r="BG210" s="57">
        <v>0.6186424069293603</v>
      </c>
      <c r="BH210" s="57">
        <f t="shared" si="21"/>
        <v>22.66655304</v>
      </c>
      <c r="BI210" s="57">
        <f>IF(UI!$D$19="Less efficient is fine",-0.479 + 0.0553*(BH210) + -0.000521*(BH210)^2,IF(UI!$D$19="More efficient the better",0.099 + -0.00591*(BH210) + 0.000429*(BH210)^2,0.0238*(BH210) + -0.238))</f>
        <v>0.3014639624</v>
      </c>
      <c r="BJ210" s="57">
        <v>0.6762964305878321</v>
      </c>
      <c r="BK210" s="57">
        <f t="shared" si="22"/>
        <v>13.83225925</v>
      </c>
      <c r="BL210" s="57">
        <f>IF(UI!$D$19="Less efficient is fine",-0.479 + 0.0553*(BK210) + -0.000521*(BK210)^2,IF(UI!$D$19="More efficient the better",0.099 + -0.00591*(BK210) + 0.000429*(BK210)^2,0.0238*(BK210) + -0.238))</f>
        <v>0.09120777011</v>
      </c>
      <c r="BM210" s="57">
        <v>0.5237176737670773</v>
      </c>
      <c r="BN210" s="57">
        <f t="shared" si="23"/>
        <v>21.78056837</v>
      </c>
      <c r="BO210" s="57">
        <f>IF(UI!$D$19="Less efficient is fine",-0.479 + 0.0553*(BN210) + -0.000521*(BN210)^2,IF(UI!$D$19="More efficient the better",0.099 + -0.00591*(BN210) + 0.000429*(BN210)^2,0.0238*(BN210) + -0.238))</f>
        <v>0.2803775273</v>
      </c>
      <c r="BP210" s="57">
        <v>0.23903767489548944</v>
      </c>
      <c r="BQ210" s="57">
        <f t="shared" si="24"/>
        <v>23.11143469</v>
      </c>
      <c r="BR210" s="57">
        <f>IF(UI!$D$19="Less efficient is fine",-0.479 + 0.0553*(BQ210) + -0.000521*(BQ210)^2,IF(UI!$D$19="More efficient the better",0.099 + -0.00591*(BQ210) + 0.000429*(BQ210)^2,0.0238*(BQ210) + -0.238))</f>
        <v>0.3120521456</v>
      </c>
      <c r="BS210" s="57">
        <v>0.6824771160696702</v>
      </c>
      <c r="BT210" s="57">
        <f t="shared" si="25"/>
        <v>19.89189564</v>
      </c>
      <c r="BU210" s="57">
        <f>IF(UI!$D$19="Less efficient is fine",-0.479 + 0.0553*(BT210) + -0.000521*(BT210)^2,IF(UI!$D$19="More efficient the better",0.099 + -0.00591*(BT210) + 0.000429*(BT210)^2,0.0238*(BT210) + -0.238))</f>
        <v>0.2354271163</v>
      </c>
      <c r="BV210" s="57">
        <v>0.7093025363949068</v>
      </c>
      <c r="BW210" s="57">
        <f t="shared" si="26"/>
        <v>14.55471385</v>
      </c>
      <c r="BX210" s="57">
        <f>IF(UI!$D$19="Less efficient is fine",-0.479 + 0.0553*(BW210) + -0.000521*(BW210)^2,IF(UI!$D$19="More efficient the better",0.099 + -0.00591*(BW210) + 0.000429*(BW210)^2,0.0238*(BW210) + -0.238))</f>
        <v>0.1084021896</v>
      </c>
      <c r="BY210" s="57">
        <v>0.35811403014678145</v>
      </c>
      <c r="BZ210" s="57">
        <f t="shared" si="27"/>
        <v>28.11575645</v>
      </c>
      <c r="CA210" s="57">
        <f>IF(UI!$D$19="Less efficient is fine",-0.479 + 0.0553*(BZ210) + -0.000521*(BZ210)^2,IF(UI!$D$19="More efficient the better",0.099 + -0.00591*(BZ210) + 0.000429*(BZ210)^2,0.0238*(BZ210) + -0.238))</f>
        <v>0.4311550036</v>
      </c>
      <c r="CB210" s="57">
        <v>0.37827572768689344</v>
      </c>
      <c r="CC210" s="57">
        <f t="shared" si="28"/>
        <v>25.04429882</v>
      </c>
      <c r="CD210" s="57">
        <f>IF(UI!$D$19="Less efficient is fine",-0.479 + 0.0553*(CC210) + -0.000521*(CC210)^2,IF(UI!$D$19="More efficient the better",0.099 + -0.00591*(CC210) + 0.000429*(CC210)^2,0.0238*(CC210) + -0.238))</f>
        <v>0.358054312</v>
      </c>
      <c r="CE210" s="57">
        <v>0.783470143930794</v>
      </c>
      <c r="CF210" s="57">
        <f t="shared" si="29"/>
        <v>15.64725806</v>
      </c>
      <c r="CG210" s="57">
        <f>IF(UI!$D$19="Less efficient is fine",-0.479 + 0.0553*(CF210) + -0.000521*(CF210)^2,IF(UI!$D$19="More efficient the better",0.099 + -0.00591*(CF210) + 0.000429*(CF210)^2,0.0238*(CF210) + -0.238))</f>
        <v>0.1344047418</v>
      </c>
      <c r="CH210" s="57">
        <v>0.02189675521418699</v>
      </c>
      <c r="CI210" s="57">
        <f t="shared" si="30"/>
        <v>15.52317248</v>
      </c>
      <c r="CJ210" s="57">
        <f>IF(UI!$D$19="Less efficient is fine",-0.479 + 0.0553*(CI210) + -0.000521*(CI210)^2,IF(UI!$D$19="More efficient the better",0.099 + -0.00591*(CI210) + 0.000429*(CI210)^2,0.0238*(CI210) + -0.238))</f>
        <v>0.1314515049</v>
      </c>
      <c r="CK210" s="57">
        <v>0.15297059199679486</v>
      </c>
      <c r="CL210" s="57">
        <f t="shared" si="31"/>
        <v>23.76559751</v>
      </c>
      <c r="CM210" s="57">
        <f>IF(UI!$D$19="Less efficient is fine",-0.479 + 0.0553*(CL210) + -0.000521*(CL210)^2,IF(UI!$D$19="More efficient the better",0.099 + -0.00591*(CL210) + 0.000429*(CL210)^2,0.0238*(CL210) + -0.238))</f>
        <v>0.3276212208</v>
      </c>
      <c r="CN210" s="57">
        <v>0.867378202592133</v>
      </c>
      <c r="CO210" s="57">
        <f t="shared" si="32"/>
        <v>26.01603097</v>
      </c>
      <c r="CP210" s="57">
        <f>IF(UI!$D$19="Less efficient is fine",-0.479 + 0.0553*(CO210) + -0.000521*(CO210)^2,IF(UI!$D$19="More efficient the better",0.099 + -0.00591*(CO210) + 0.000429*(CO210)^2,0.0238*(CO210) + -0.238))</f>
        <v>0.3811815372</v>
      </c>
      <c r="CQ210" s="57">
        <v>0.5322813608983479</v>
      </c>
      <c r="CR210" s="57">
        <f t="shared" si="33"/>
        <v>18.00430683</v>
      </c>
      <c r="CS210" s="57">
        <f>IF(UI!$D$19="Less efficient is fine",-0.479 + 0.0553*(CR210) + -0.000521*(CR210)^2,IF(UI!$D$19="More efficient the better",0.099 + -0.00591*(CR210) + 0.000429*(CR210)^2,0.0238*(CR210) + -0.238))</f>
        <v>0.1905025026</v>
      </c>
      <c r="CT210" s="57">
        <v>0.6976922682416674</v>
      </c>
      <c r="CU210" s="57">
        <f t="shared" si="34"/>
        <v>16.57091132</v>
      </c>
      <c r="CV210" s="57">
        <f>IF(UI!$D$19="Less efficient is fine",-0.479 + 0.0553*(CU210) + -0.000521*(CU210)^2,IF(UI!$D$19="More efficient the better",0.099 + -0.00591*(CU210) + 0.000429*(CU210)^2,0.0238*(CU210) + -0.238))</f>
        <v>0.1563876895</v>
      </c>
      <c r="CW210" s="57">
        <v>0.6376107524124495</v>
      </c>
      <c r="CX210" s="57">
        <f t="shared" si="35"/>
        <v>22.52944887</v>
      </c>
      <c r="CY210" s="57">
        <f>IF(UI!$D$19="Less efficient is fine",-0.479 + 0.0553*(CX210) + -0.000521*(CX210)^2,IF(UI!$D$19="More efficient the better",0.099 + -0.00591*(CX210) + 0.000429*(CX210)^2,0.0238*(CX210) + -0.238))</f>
        <v>0.298200883</v>
      </c>
      <c r="CZ210" s="57">
        <v>0.05848216875625556</v>
      </c>
      <c r="DA210" s="57">
        <f t="shared" si="36"/>
        <v>27.53900222</v>
      </c>
      <c r="DB210" s="57">
        <f>IF(UI!$D$19="Less efficient is fine",-0.479 + 0.0553*(DA210) + -0.000521*(DA210)^2,IF(UI!$D$19="Efficient",0.099 + -0.00591*(DA210) + 0.000429*(DA210)^2,0.0238*(DA210) + -0.238))</f>
        <v>0.4174282528</v>
      </c>
      <c r="DC210" s="57">
        <v>0.12337158352049671</v>
      </c>
      <c r="DD210" s="57">
        <f t="shared" si="37"/>
        <v>23.49019747</v>
      </c>
      <c r="DE210" s="57">
        <f>IF(UI!$D$19="Less efficient is fine",-0.479 + 0.0553*(DD210) + -0.000521*(DD210)^2,IF(UI!$D$19="More efficient the better",0.099 + -0.00591*(DD210) + 0.000429*(DD210)^2,0.0238*(DD210) + -0.238))</f>
        <v>0.3210666998</v>
      </c>
      <c r="DF210" s="57">
        <v>0.2357842159866641</v>
      </c>
      <c r="DG210" s="57">
        <f t="shared" si="38"/>
        <v>25.74683362</v>
      </c>
      <c r="DH210" s="57">
        <f>IF(UI!$D$19="Less efficient is fine",-0.479 + 0.0553*(DG210) + -0.000521*(DG210)^2,IF(UI!$D$19="More efficient the better",0.099 + -0.00591*(DG210) + 0.000429*(DG210)^2,0.0238*(DG210) + -0.238))</f>
        <v>0.3747746401</v>
      </c>
      <c r="DI210" s="57">
        <v>0.4584615996047269</v>
      </c>
      <c r="DJ210" s="57">
        <f t="shared" si="39"/>
        <v>31.83024427</v>
      </c>
      <c r="DK210" s="57">
        <f>IF(UI!$D$19="Less efficient is fine",-0.479 + 0.0553*(DJ210) + -0.000521*(DJ210)^2,IF(UI!$D$19="More efficient the better",0.099 + -0.00591*(DJ210) + 0.000429*(DJ210)^2,0.0238*(DJ210) + -0.238))</f>
        <v>0.5195598137</v>
      </c>
      <c r="DL210" s="57">
        <v>0.7953205947618829</v>
      </c>
      <c r="DM210" s="57">
        <f t="shared" si="40"/>
        <v>24.24169611</v>
      </c>
      <c r="DN210" s="57">
        <f>IF(UI!$D$19="Less efficient is fine",-0.479 + 0.0553*(DM210) + -0.000521*(DM210)^2,IF(UI!$D$19="More efficient the better",0.099 + -0.00591*(DM210) + 0.000429*(DM210)^2,0.0238*(DM210) + -0.238))</f>
        <v>0.3389523675</v>
      </c>
      <c r="DO210" s="57">
        <v>0.37215654611626936</v>
      </c>
      <c r="DP210" s="57">
        <f t="shared" si="41"/>
        <v>26.58820745</v>
      </c>
      <c r="DQ210" s="57">
        <f>IF(UI!$D$19="Less efficient is fine",-0.479 + 0.0553*(DP210) + -0.000521*(DP210)^2,IF(UI!$D$19="More efficient the better",0.099 + -0.00591*(DP210) + 0.000429*(DP210)^2,0.0238*(DP210) + -0.238))</f>
        <v>0.3947993374</v>
      </c>
      <c r="DR210" s="57">
        <v>0.196506881387989</v>
      </c>
      <c r="DS210" s="57">
        <f t="shared" si="42"/>
        <v>26.19417834</v>
      </c>
      <c r="DT210" s="57">
        <f>IF(UI!$D$19="Less efficient is fine",-0.479 + 0.0553*(DS210) + -0.000521*(DS210)^2,IF(UI!$D$19="More efficient the better",0.099 + -0.00591*(DS210) + 0.000429*(DS210)^2,0.0238*(DS210) + -0.238))</f>
        <v>0.3854214445</v>
      </c>
      <c r="DU210" s="57">
        <v>0.758966251146098</v>
      </c>
      <c r="DV210" s="57">
        <f t="shared" si="43"/>
        <v>23.62253692</v>
      </c>
      <c r="DW210" s="57">
        <f>IF(UI!$D$19="Less efficient is fine",-0.479 + 0.0553*(DV210) + -0.000521*(DV210)^2,IF(UI!$D$19="More efficient the better",0.099 + -0.00591*(DV210) + 0.000429*(DV210)^2,0.0238*(DV210) + -0.238))</f>
        <v>0.3242163786</v>
      </c>
      <c r="DX210" s="57">
        <v>0.4159570333203991</v>
      </c>
      <c r="DY210" s="99">
        <f t="shared" si="44"/>
        <v>31.56046617</v>
      </c>
      <c r="DZ210" s="57">
        <f>IF(UI!$D$19="Less efficient is fine",-0.479 + 0.0553*(DY210) + -0.000521*(DY210)^2,IF(UI!$D$19="More efficient the better",0.099 + -0.00591*(DY210) + 0.000429*(DY210)^2,0.0238*(DY210) + -0.238))</f>
        <v>0.5131390948</v>
      </c>
      <c r="EA210" s="57">
        <v>0.988942748770735</v>
      </c>
      <c r="EB210" s="99">
        <f t="shared" si="45"/>
        <v>30.27215225</v>
      </c>
      <c r="EC210" s="57">
        <f>IF(UI!$D$19="Less efficient is fine",-0.479 + 0.0553*(EB210) + -0.000521*(EB210)^2,IF(UI!$D$19="More efficient the better",0.099 + -0.00591*(EB210) + 0.000429*(EB210)^2,0.0238*(EB210) + -0.238))</f>
        <v>0.4824772237</v>
      </c>
      <c r="ED210" s="57">
        <v>0.7595834521998114</v>
      </c>
      <c r="EE210" s="99">
        <f t="shared" si="46"/>
        <v>23.35595955</v>
      </c>
      <c r="EF210" s="57">
        <f>IF(UI!$D$19="Less efficient is fine",-0.479 + 0.0553*(EE210) + -0.000521*(EE210)^2,IF(UI!$D$19="More efficient the better",0.099 + -0.00591*(EE210) + 0.000429*(EE210)^2,0.0238*(EE210) + -0.238))</f>
        <v>0.3178718373</v>
      </c>
      <c r="EG210" s="57">
        <v>0.38117466710811887</v>
      </c>
      <c r="EH210" s="99">
        <f t="shared" si="47"/>
        <v>22.05594165</v>
      </c>
      <c r="EI210" s="57">
        <f>IF(UI!$D$19="Less efficient is fine",-0.479 + 0.0553*(EH210) + -0.000521*(EH210)^2,IF(UI!$D$19="More efficient the better",0.099 + -0.00591*(EH210) + 0.000429*(EH210)^2,0.0238*(EH210) + -0.238))</f>
        <v>0.2869314112</v>
      </c>
      <c r="EJ210" s="57">
        <v>0.9548000242711879</v>
      </c>
      <c r="EK210" s="99">
        <f t="shared" si="48"/>
        <v>21.79568664</v>
      </c>
      <c r="EL210" s="57">
        <f>IF(UI!$D$19="Less efficient is fine",-0.479 + 0.0553*(EK210) + -0.000521*(EK210)^2,IF(UI!$D$19="More efficient the better",0.099 + -0.00591*(EK210) + 0.000429*(EK210)^2,0.0238*(EK210) + -0.238))</f>
        <v>0.280737342</v>
      </c>
      <c r="EM210" s="57">
        <v>0.48456117132932264</v>
      </c>
      <c r="EN210" s="99">
        <f t="shared" si="49"/>
        <v>20.96888023</v>
      </c>
      <c r="EO210" s="57">
        <f>IF(UI!$D$19="Less efficient is fine",-0.479 + 0.0553*(EN210) + -0.000521*(EN210)^2,IF(UI!$D$19="More efficient the better",0.099 + -0.00591*(EN210) + 0.000429*(EN210)^2,0.0238*(EN210) + -0.238))</f>
        <v>0.2610593495</v>
      </c>
      <c r="EP210" s="57">
        <v>0.8238585376903591</v>
      </c>
      <c r="EQ210" s="99">
        <f t="shared" si="50"/>
        <v>38.46859024</v>
      </c>
      <c r="ER210" s="57">
        <f>IF(UI!$D$19="Less efficient is fine",-0.479 + 0.0553*(EQ210) + -0.000521*(EQ210)^2,IF(UI!$D$19="More efficient the better",0.099 + -0.00591*(EQ210) + 0.000429*(EQ210)^2,0.0238*(EQ210) + -0.238))</f>
        <v>0.6775524477</v>
      </c>
      <c r="ES210" s="57">
        <v>0.3411859755439528</v>
      </c>
      <c r="ET210" s="99">
        <f t="shared" si="51"/>
        <v>20.23908712</v>
      </c>
      <c r="EU210" s="57">
        <f>IF(UI!$D$19="Less efficient is fine",-0.479 + 0.0553*(ET210) + -0.000521*(ET210)^2,IF(UI!$D$19="More efficient the better",0.099 + -0.00591*(ET210) + 0.000429*(ET210)^2,0.0238*(ET210) + -0.238))</f>
        <v>0.2436902734</v>
      </c>
      <c r="EV210" s="57">
        <v>0.5977931121893965</v>
      </c>
      <c r="EW210" s="99">
        <f t="shared" si="52"/>
        <v>16.38564159</v>
      </c>
      <c r="EX210" s="57">
        <f>IF(UI!$D$19="Less efficient is fine",-0.479 + 0.0553*(EW210) + -0.000521*(EW210)^2,IF(UI!$D$19="More efficient the better",0.099 + -0.00591*(EW210) + 0.000429*(EW210)^2,0.0238*(EW210) + -0.238))</f>
        <v>0.1519782699</v>
      </c>
      <c r="EY210" s="57">
        <v>0.11366387853058568</v>
      </c>
      <c r="EZ210" s="99">
        <f t="shared" si="53"/>
        <v>12.71518351</v>
      </c>
      <c r="FA210" s="57">
        <f>IF(UI!$D$19="Less efficient is fine",-0.479 + 0.0553*(EZ210) + -0.000521*(EZ210)^2,IF(UI!$D$19="More efficient the better",0.099 + -0.00591*(EZ210) + 0.000429*(EZ210)^2,0.0238*(EZ210) + -0.238))</f>
        <v>0.06462136754</v>
      </c>
      <c r="FB210" s="57">
        <v>0.5010408125264769</v>
      </c>
      <c r="FC210" s="99">
        <f t="shared" si="54"/>
        <v>8.85101314</v>
      </c>
      <c r="FD210" s="57">
        <f>IF(UI!$D$19="Less efficient is fine",-0.479 + 0.0553*(FC210) + -0.000521*(FC210)^2,IF(UI!$D$19="More efficient the better",0.099 + -0.00591*(FC210) + 0.000429*(FC210)^2,0.0238*(FC210) + -0.238))</f>
        <v>-0.02734588728</v>
      </c>
      <c r="FE210" s="57">
        <v>0.5682859595052231</v>
      </c>
      <c r="FF210" s="57">
        <f t="shared" si="55"/>
        <v>31.35253974</v>
      </c>
      <c r="FG210" s="57">
        <f>IF(UI!$D$19="Less efficient is fine",-0.479 + 0.0553*(FF210) + -0.000521*(FF210)^2,IF(UI!$D$19="More efficient the better",0.099 + -0.00591*(FF210) + 0.000429*(FF210)^2,0.0238*(FF210) + -0.238))</f>
        <v>0.5081904459</v>
      </c>
    </row>
    <row r="211" ht="15.75" customHeight="1">
      <c r="A211" s="57">
        <f t="shared" si="1"/>
        <v>0.06103366467</v>
      </c>
      <c r="B211" s="57">
        <v>0.9045753526775686</v>
      </c>
      <c r="C211" s="57">
        <f t="shared" si="2"/>
        <v>33.07007736</v>
      </c>
      <c r="D211" s="57">
        <f>IF(UI!$D$19="Less efficient is fine",-0.479 + 0.0553*(C211) + -0.000521*(C211)^2,IF(UI!$D$19="More efficient the better",0.099 + -0.00591*(C211) + 0.000429*(C211)^2,0.0238*(C211) + -0.238))</f>
        <v>0.5490678411</v>
      </c>
      <c r="E211" s="57">
        <v>0.6841598025779576</v>
      </c>
      <c r="F211" s="57">
        <f t="shared" si="3"/>
        <v>21.11405327</v>
      </c>
      <c r="G211" s="57">
        <f>IF(UI!$D$19="Less efficient is fine",-0.479 + 0.0553*(F211) + -0.000521*(F211)^2,IF(UI!$D$19="More efficient the better",0.099 + -0.00591*(F211) + 0.000429*(F211)^2,0.0238*(F211) + -0.238))</f>
        <v>0.2645144677</v>
      </c>
      <c r="H211" s="57">
        <v>0.20769066594435792</v>
      </c>
      <c r="I211" s="57">
        <f t="shared" si="4"/>
        <v>32.6112521</v>
      </c>
      <c r="J211" s="57">
        <f>IF(UI!$D$19="Less efficient is fine",-0.479 + 0.0553*(I211) + -0.000521*(I211)^2,IF(UI!$D$19="More efficient the better",0.099 + -0.00591*(I211) + 0.000429*(I211)^2,0.0238*(I211) + -0.238))</f>
        <v>0.5381477999</v>
      </c>
      <c r="K211" s="57">
        <v>0.439612645886979</v>
      </c>
      <c r="L211" s="99">
        <f t="shared" si="5"/>
        <v>20.81301042</v>
      </c>
      <c r="M211" s="57">
        <f>IF(UI!$D$19="Less efficient is fine",-0.479 + 0.0553*(L211) + -0.000521*(L211)^2,IF(UI!$D$19="More efficient the better",0.099 + -0.00591*(L211) + 0.000429*(L211)^2,0.0238*(L211) + -0.238))</f>
        <v>0.257349648</v>
      </c>
      <c r="N211" s="57">
        <v>0.7782761783692274</v>
      </c>
      <c r="O211" s="57">
        <f t="shared" si="6"/>
        <v>23.72805862</v>
      </c>
      <c r="P211" s="57">
        <f>IF(UI!$D$19="Less efficient is fine",-0.479 + 0.0553*(O211) + -0.000521*(O211)^2,IF(UI!$D$19="More efficient the better",0.099 + -0.00591*(O211) + 0.000429*(O211)^2,0.0238*(O211) + -0.238))</f>
        <v>0.3267277951</v>
      </c>
      <c r="Q211" s="57">
        <v>0.15165024547975103</v>
      </c>
      <c r="R211" s="57">
        <f t="shared" si="7"/>
        <v>20.92754533</v>
      </c>
      <c r="S211" s="57">
        <f>IF(UI!$D$19="Less efficient is fine",-0.479 + 0.0553*(R211) + -0.000521*(R211)^2,IF(UI!$D$19="More efficient the better",0.099 + -0.00591*(R211) + 0.000429*(R211)^2,0.0238*(R211) + -0.238))</f>
        <v>0.2600755789</v>
      </c>
      <c r="T211" s="57">
        <v>0.8649956041955813</v>
      </c>
      <c r="U211" s="57">
        <f t="shared" si="8"/>
        <v>25.96251817</v>
      </c>
      <c r="V211" s="57">
        <f>IF(UI!$D$19="Less efficient is fine",-0.479 + 0.0553*(U211) + -0.000521*(U211)^2,IF(UI!$D$19="More efficient the better",0.099 + -0.00591*(U211) + 0.000429*(U211)^2,0.0238*(U211) + -0.238))</f>
        <v>0.3799079324</v>
      </c>
      <c r="W211" s="57">
        <v>0.3676367056593711</v>
      </c>
      <c r="X211" s="57">
        <f t="shared" si="9"/>
        <v>21.42992341</v>
      </c>
      <c r="Y211" s="57">
        <f>IF(UI!$D$19="Less efficient is fine",-0.479 + 0.0553*(X211) + -0.000521*(X211)^2,IF(UI!$D$19="More efficient the better",0.099 + -0.00591*(X211) + 0.000429*(X211)^2,0.0238*(X211) + -0.238))</f>
        <v>0.2720321771</v>
      </c>
      <c r="Z211" s="57">
        <v>0.9826805331827104</v>
      </c>
      <c r="AA211" s="57">
        <f t="shared" si="10"/>
        <v>27.35627349</v>
      </c>
      <c r="AB211" s="57">
        <f>IF(UI!$D$19="Less efficient is fine",-0.479 + 0.0553*(AA211) + -0.000521*(AA211)^2,IF(UI!$D$19="More efficient the better",0.099 + -0.00591*(AA211) + 0.000429*(AA211)^2,0.0238*(AA211) + -0.238))</f>
        <v>0.4130793092</v>
      </c>
      <c r="AC211" s="57">
        <v>0.9668851057364793</v>
      </c>
      <c r="AD211" s="57">
        <f t="shared" si="11"/>
        <v>28.64133465</v>
      </c>
      <c r="AE211" s="57">
        <f>IF(UI!$D$19="Less efficient is fine",-0.479 + 0.0553*(AD211) + -0.000521*(AD211)^2,IF(UI!$D$19="More efficient the better",0.099 + -0.00591*(AD211) + 0.000429*(AD211)^2,0.0238*(AD211) + -0.238))</f>
        <v>0.4436637647</v>
      </c>
      <c r="AF211" s="57">
        <v>0.1134088259650754</v>
      </c>
      <c r="AG211" s="57">
        <f t="shared" si="12"/>
        <v>28.07049217</v>
      </c>
      <c r="AH211" s="57">
        <f>IF(UI!$D$19="Less efficient is fine",-0.479 + 0.0553*(AG211) + -0.000521*(AG211)^2,IF(UI!$D$19="More efficient the better",0.099 + -0.00591*(AG211) + 0.000429*(AG211)^2,0.0238*(AG211) + -0.238))</f>
        <v>0.4300777137</v>
      </c>
      <c r="AI211" s="57">
        <v>0.1893477809838745</v>
      </c>
      <c r="AJ211" s="57">
        <f t="shared" si="13"/>
        <v>26.2307649</v>
      </c>
      <c r="AK211" s="57">
        <f>IF(UI!$D$19="Less efficient is fine",-0.479 + 0.0553*(AJ211) + -0.000521*(AJ211)^2,IF(UI!$D$19="More efficient the better",0.099 + -0.00591*(AJ211) + 0.000429*(AJ211)^2,0.0238*(AJ211) + -0.238))</f>
        <v>0.3862922047</v>
      </c>
      <c r="AL211" s="57">
        <v>0.9665572866783226</v>
      </c>
      <c r="AM211" s="57">
        <f t="shared" si="14"/>
        <v>24.97596137</v>
      </c>
      <c r="AN211" s="57">
        <f>IF(UI!$D$19="Less efficient is fine",-0.479 + 0.0553*(AM211) + -0.000521*(AM211)^2,IF(UI!$D$19="More efficient the better",0.099 + -0.00591*(AM211) + 0.000429*(AM211)^2,0.0238*(AM211) + -0.238))</f>
        <v>0.3564278806</v>
      </c>
      <c r="AO211" s="57">
        <v>0.060052423320760884</v>
      </c>
      <c r="AP211" s="57">
        <f t="shared" si="15"/>
        <v>20.03968438</v>
      </c>
      <c r="AQ211" s="57">
        <f>IF(UI!$D$19="Less efficient is fine",-0.479 + 0.0553*(AP211) + -0.000521*(AP211)^2,IF(UI!$D$19="More efficient the better",0.099 + -0.00591*(AP211) + 0.000429*(AP211)^2,0.0238*(AP211) + -0.238))</f>
        <v>0.2389444884</v>
      </c>
      <c r="AR211" s="57">
        <v>0.22039476676694558</v>
      </c>
      <c r="AS211" s="57">
        <f t="shared" si="16"/>
        <v>28.65155904</v>
      </c>
      <c r="AT211" s="57">
        <f>IF(UI!$D$19="Less efficient is fine",-0.479 + 0.0553*(AS211) + -0.000521*(AS211)^2,IF(UI!$D$19="More efficient the better",0.099 + -0.00591*(AS211) + 0.000429*(AS211)^2,0.0238*(AS211) + -0.238))</f>
        <v>0.443907105</v>
      </c>
      <c r="AU211" s="57">
        <v>0.9960670711989917</v>
      </c>
      <c r="AV211" s="57">
        <f t="shared" si="17"/>
        <v>29.14585815</v>
      </c>
      <c r="AW211" s="57">
        <f>IF(UI!$D$19="Less efficient is fine",-0.479 + 0.0553*(AV211) + -0.000521*(AV211)^2,IF(UI!$D$19="More efficient the better",0.099 + -0.00591*(AV211) + 0.000429*(AV211)^2,0.0238*(AV211) + -0.238))</f>
        <v>0.4556714241</v>
      </c>
      <c r="AX211" s="57">
        <v>0.688389483085927</v>
      </c>
      <c r="AY211" s="57">
        <f t="shared" si="18"/>
        <v>23.21799551</v>
      </c>
      <c r="AZ211" s="57">
        <f>IF(UI!$D$19="Less efficient is fine",-0.479 + 0.0553*(AY211) + -0.000521*(AY211)^2,IF(UI!$D$19="More efficient the better",0.099 + -0.00591*(AY211) + 0.000429*(AY211)^2,0.0238*(AY211) + -0.238))</f>
        <v>0.314588293</v>
      </c>
      <c r="BA211" s="57">
        <v>0.6864260858465552</v>
      </c>
      <c r="BB211" s="57">
        <f t="shared" si="19"/>
        <v>18.57106947</v>
      </c>
      <c r="BC211" s="57">
        <f>IF(UI!$D$19="Less efficient is fine",-0.479 + 0.0553*(BB211) + -0.000521*(BB211)^2,IF(UI!$D$19="More efficient the better",0.099 + -0.00591*(BB211) + 0.000429*(BB211)^2,0.0238*(BB211) + -0.238))</f>
        <v>0.2039914533</v>
      </c>
      <c r="BD211" s="57">
        <v>0.955319500528031</v>
      </c>
      <c r="BE211" s="57">
        <f t="shared" si="20"/>
        <v>24.79429963</v>
      </c>
      <c r="BF211" s="57">
        <f>IF(UI!$D$19="Less efficient is fine",-0.479 + 0.0553*(BE211) + -0.000521*(BE211)^2,IF(UI!$D$19="More efficient the better",0.099 + -0.00591*(BE211) + 0.000429*(BE211)^2,0.0238*(BE211) + -0.238))</f>
        <v>0.3521043311</v>
      </c>
      <c r="BG211" s="57">
        <v>0.30587802621283533</v>
      </c>
      <c r="BH211" s="57">
        <f t="shared" si="21"/>
        <v>26.91074179</v>
      </c>
      <c r="BI211" s="57">
        <f>IF(UI!$D$19="Less efficient is fine",-0.479 + 0.0553*(BH211) + -0.000521*(BH211)^2,IF(UI!$D$19="More efficient the better",0.099 + -0.00591*(BH211) + 0.000429*(BH211)^2,0.0238*(BH211) + -0.238))</f>
        <v>0.4024756545</v>
      </c>
      <c r="BJ211" s="57">
        <v>0.5058321288442699</v>
      </c>
      <c r="BK211" s="57">
        <f t="shared" si="22"/>
        <v>12.61495111</v>
      </c>
      <c r="BL211" s="57">
        <f>IF(UI!$D$19="Less efficient is fine",-0.479 + 0.0553*(BK211) + -0.000521*(BK211)^2,IF(UI!$D$19="More efficient the better",0.099 + -0.00591*(BK211) + 0.000429*(BK211)^2,0.0238*(BK211) + -0.238))</f>
        <v>0.06223583634</v>
      </c>
      <c r="BM211" s="57">
        <v>0.7705657748969285</v>
      </c>
      <c r="BN211" s="57">
        <f t="shared" si="23"/>
        <v>25.51898417</v>
      </c>
      <c r="BO211" s="57">
        <f>IF(UI!$D$19="Less efficient is fine",-0.479 + 0.0553*(BN211) + -0.000521*(BN211)^2,IF(UI!$D$19="More efficient the better",0.099 + -0.00591*(BN211) + 0.000429*(BN211)^2,0.0238*(BN211) + -0.238))</f>
        <v>0.3693518232</v>
      </c>
      <c r="BP211" s="57">
        <v>0.8124140668347911</v>
      </c>
      <c r="BQ211" s="57">
        <f t="shared" si="24"/>
        <v>22.56861615</v>
      </c>
      <c r="BR211" s="57">
        <f>IF(UI!$D$19="Less efficient is fine",-0.479 + 0.0553*(BQ211) + -0.000521*(BQ211)^2,IF(UI!$D$19="More efficient the better",0.099 + -0.00591*(BQ211) + 0.000429*(BQ211)^2,0.0238*(BQ211) + -0.238))</f>
        <v>0.2991330643</v>
      </c>
      <c r="BS211" s="57">
        <v>0.43465235789205736</v>
      </c>
      <c r="BT211" s="57">
        <f t="shared" si="25"/>
        <v>23.3309128</v>
      </c>
      <c r="BU211" s="57">
        <f>IF(UI!$D$19="Less efficient is fine",-0.479 + 0.0553*(BT211) + -0.000521*(BT211)^2,IF(UI!$D$19="More efficient the better",0.099 + -0.00591*(BT211) + 0.000429*(BT211)^2,0.0238*(BT211) + -0.238))</f>
        <v>0.3172757246</v>
      </c>
      <c r="BV211" s="57">
        <v>0.12772580856634985</v>
      </c>
      <c r="BW211" s="57">
        <f t="shared" si="26"/>
        <v>15.51626665</v>
      </c>
      <c r="BX211" s="57">
        <f>IF(UI!$D$19="Less efficient is fine",-0.479 + 0.0553*(BW211) + -0.000521*(BW211)^2,IF(UI!$D$19="More efficient the better",0.099 + -0.00591*(BW211) + 0.000429*(BW211)^2,0.0238*(BW211) + -0.238))</f>
        <v>0.1312871463</v>
      </c>
      <c r="BY211" s="57">
        <v>0.3584880038041217</v>
      </c>
      <c r="BZ211" s="57">
        <f t="shared" si="27"/>
        <v>28.11686089</v>
      </c>
      <c r="CA211" s="57">
        <f>IF(UI!$D$19="Less efficient is fine",-0.479 + 0.0553*(BZ211) + -0.000521*(BZ211)^2,IF(UI!$D$19="More efficient the better",0.099 + -0.00591*(BZ211) + 0.000429*(BZ211)^2,0.0238*(BZ211) + -0.238))</f>
        <v>0.4311812893</v>
      </c>
      <c r="CB211" s="57">
        <v>0.40946975935499397</v>
      </c>
      <c r="CC211" s="57">
        <f t="shared" si="28"/>
        <v>25.1673347</v>
      </c>
      <c r="CD211" s="57">
        <f>IF(UI!$D$19="Less efficient is fine",-0.479 + 0.0553*(CC211) + -0.000521*(CC211)^2,IF(UI!$D$19="More efficient the better",0.099 + -0.00591*(CC211) + 0.000429*(CC211)^2,0.0238*(CC211) + -0.238))</f>
        <v>0.3609825659</v>
      </c>
      <c r="CE211" s="57">
        <v>0.6604756711462663</v>
      </c>
      <c r="CF211" s="57">
        <f t="shared" si="29"/>
        <v>14.54946069</v>
      </c>
      <c r="CG211" s="57">
        <f>IF(UI!$D$19="Less efficient is fine",-0.479 + 0.0553*(CF211) + -0.000521*(CF211)^2,IF(UI!$D$19="More efficient the better",0.099 + -0.00591*(CF211) + 0.000429*(CF211)^2,0.0238*(CF211) + -0.238))</f>
        <v>0.1082771644</v>
      </c>
      <c r="CH211" s="57">
        <v>0.8500380726865026</v>
      </c>
      <c r="CI211" s="57">
        <f t="shared" si="30"/>
        <v>16.37761561</v>
      </c>
      <c r="CJ211" s="57">
        <f>IF(UI!$D$19="Less efficient is fine",-0.479 + 0.0553*(CI211) + -0.000521*(CI211)^2,IF(UI!$D$19="More efficient the better",0.099 + -0.00591*(CI211) + 0.000429*(CI211)^2,0.0238*(CI211) + -0.238))</f>
        <v>0.1517872516</v>
      </c>
      <c r="CK211" s="57">
        <v>0.2034595045671832</v>
      </c>
      <c r="CL211" s="57">
        <f t="shared" si="31"/>
        <v>24.18951019</v>
      </c>
      <c r="CM211" s="57">
        <f>IF(UI!$D$19="Less efficient is fine",-0.479 + 0.0553*(CL211) + -0.000521*(CL211)^2,IF(UI!$D$19="More efficient the better",0.099 + -0.00591*(CL211) + 0.000429*(CL211)^2,0.0238*(CL211) + -0.238))</f>
        <v>0.3377103424</v>
      </c>
      <c r="CN211" s="57">
        <v>0.30182224208174213</v>
      </c>
      <c r="CO211" s="57">
        <f t="shared" si="32"/>
        <v>25.88472806</v>
      </c>
      <c r="CP211" s="57">
        <f>IF(UI!$D$19="Less efficient is fine",-0.479 + 0.0553*(CO211) + -0.000521*(CO211)^2,IF(UI!$D$19="More efficient the better",0.099 + -0.00591*(CO211) + 0.000429*(CO211)^2,0.0238*(CO211) + -0.238))</f>
        <v>0.3780565278</v>
      </c>
      <c r="CQ211" s="57">
        <v>0.1273802175270521</v>
      </c>
      <c r="CR211" s="57">
        <f t="shared" si="33"/>
        <v>20.77605893</v>
      </c>
      <c r="CS211" s="57">
        <f>IF(UI!$D$19="Less efficient is fine",-0.479 + 0.0553*(CR211) + -0.000521*(CR211)^2,IF(UI!$D$19="More efficient the better",0.099 + -0.00591*(CR211) + 0.000429*(CR211)^2,0.0238*(CR211) + -0.238))</f>
        <v>0.2564702024</v>
      </c>
      <c r="CT211" s="57">
        <v>0.9592121695909159</v>
      </c>
      <c r="CU211" s="57">
        <f t="shared" si="34"/>
        <v>20.00580506</v>
      </c>
      <c r="CV211" s="57">
        <f>IF(UI!$D$19="Less efficient is fine",-0.479 + 0.0553*(CU211) + -0.000521*(CU211)^2,IF(UI!$D$19="More efficient the better",0.099 + -0.00591*(CU211) + 0.000429*(CU211)^2,0.0238*(CU211) + -0.238))</f>
        <v>0.2381381604</v>
      </c>
      <c r="CW211" s="57">
        <v>0.0490835097113278</v>
      </c>
      <c r="CX211" s="57">
        <f t="shared" si="35"/>
        <v>24.40992274</v>
      </c>
      <c r="CY211" s="57">
        <f>IF(UI!$D$19="Less efficient is fine",-0.479 + 0.0553*(CX211) + -0.000521*(CX211)^2,IF(UI!$D$19="More efficient the better",0.099 + -0.00591*(CX211) + 0.000429*(CX211)^2,0.0238*(CX211) + -0.238))</f>
        <v>0.3429561613</v>
      </c>
      <c r="CZ211" s="57">
        <v>0.6554945031006243</v>
      </c>
      <c r="DA211" s="57">
        <f t="shared" si="36"/>
        <v>25.27545585</v>
      </c>
      <c r="DB211" s="57">
        <f>IF(UI!$D$19="Less efficient is fine",-0.479 + 0.0553*(DA211) + -0.000521*(DA211)^2,IF(UI!$D$19="Efficient",0.099 + -0.00591*(DA211) + 0.000429*(DA211)^2,0.0238*(DA211) + -0.238))</f>
        <v>0.3635558493</v>
      </c>
      <c r="DC211" s="57">
        <v>0.16207974708314776</v>
      </c>
      <c r="DD211" s="57">
        <f t="shared" si="37"/>
        <v>23.70805019</v>
      </c>
      <c r="DE211" s="57">
        <f>IF(UI!$D$19="Less efficient is fine",-0.479 + 0.0553*(DD211) + -0.000521*(DD211)^2,IF(UI!$D$19="More efficient the better",0.099 + -0.00591*(DD211) + 0.000429*(DD211)^2,0.0238*(DD211) + -0.238))</f>
        <v>0.3262515945</v>
      </c>
      <c r="DF211" s="57">
        <v>0.06606195912673574</v>
      </c>
      <c r="DG211" s="57">
        <f t="shared" si="38"/>
        <v>24.45395416</v>
      </c>
      <c r="DH211" s="57">
        <f>IF(UI!$D$19="Less efficient is fine",-0.479 + 0.0553*(DG211) + -0.000521*(DG211)^2,IF(UI!$D$19="More efficient the better",0.099 + -0.00591*(DG211) + 0.000429*(DG211)^2,0.0238*(DG211) + -0.238))</f>
        <v>0.3440041089</v>
      </c>
      <c r="DI211" s="57">
        <v>0.6540332595726867</v>
      </c>
      <c r="DJ211" s="57">
        <f t="shared" si="39"/>
        <v>26.58897001</v>
      </c>
      <c r="DK211" s="57">
        <f>IF(UI!$D$19="Less efficient is fine",-0.479 + 0.0553*(DJ211) + -0.000521*(DJ211)^2,IF(UI!$D$19="More efficient the better",0.099 + -0.00591*(DJ211) + 0.000429*(DJ211)^2,0.0238*(DJ211) + -0.238))</f>
        <v>0.3948174861</v>
      </c>
      <c r="DL211" s="57">
        <v>0.2816863579116917</v>
      </c>
      <c r="DM211" s="57">
        <f t="shared" si="40"/>
        <v>26.25174476</v>
      </c>
      <c r="DN211" s="57">
        <f>IF(UI!$D$19="Less efficient is fine",-0.479 + 0.0553*(DM211) + -0.000521*(DM211)^2,IF(UI!$D$19="More efficient the better",0.099 + -0.00591*(DM211) + 0.000429*(DM211)^2,0.0238*(DM211) + -0.238))</f>
        <v>0.3867915252</v>
      </c>
      <c r="DO211" s="57">
        <v>0.5704106703566465</v>
      </c>
      <c r="DP211" s="57">
        <f t="shared" si="41"/>
        <v>21.65772984</v>
      </c>
      <c r="DQ211" s="57">
        <f>IF(UI!$D$19="Less efficient is fine",-0.479 + 0.0553*(DP211) + -0.000521*(DP211)^2,IF(UI!$D$19="More efficient the better",0.099 + -0.00591*(DP211) + 0.000429*(DP211)^2,0.0238*(DP211) + -0.238))</f>
        <v>0.2774539702</v>
      </c>
      <c r="DR211" s="57">
        <v>0.9823882183765099</v>
      </c>
      <c r="DS211" s="57">
        <f t="shared" si="42"/>
        <v>29.15873197</v>
      </c>
      <c r="DT211" s="57">
        <f>IF(UI!$D$19="Less efficient is fine",-0.479 + 0.0553*(DS211) + -0.000521*(DS211)^2,IF(UI!$D$19="More efficient the better",0.099 + -0.00591*(DS211) + 0.000429*(DS211)^2,0.0238*(DS211) + -0.238))</f>
        <v>0.4559778209</v>
      </c>
      <c r="DU211" s="57">
        <v>0.30563530890603086</v>
      </c>
      <c r="DV211" s="57">
        <f t="shared" si="43"/>
        <v>26.17275696</v>
      </c>
      <c r="DW211" s="57">
        <f>IF(UI!$D$19="Less efficient is fine",-0.479 + 0.0553*(DV211) + -0.000521*(DV211)^2,IF(UI!$D$19="More efficient the better",0.099 + -0.00591*(DV211) + 0.000429*(DV211)^2,0.0238*(DV211) + -0.238))</f>
        <v>0.3849116157</v>
      </c>
      <c r="DX211" s="57">
        <v>0.8140324436989871</v>
      </c>
      <c r="DY211" s="99">
        <f t="shared" si="44"/>
        <v>29.28575227</v>
      </c>
      <c r="DZ211" s="57">
        <f>IF(UI!$D$19="Less efficient is fine",-0.479 + 0.0553*(DY211) + -0.000521*(DY211)^2,IF(UI!$D$19="More efficient the better",0.099 + -0.00591*(DY211) + 0.000429*(DY211)^2,0.0238*(DY211) + -0.238))</f>
        <v>0.4590009041</v>
      </c>
      <c r="EA211" s="57">
        <v>0.7831523195077438</v>
      </c>
      <c r="EB211" s="99">
        <f t="shared" si="45"/>
        <v>24.34827642</v>
      </c>
      <c r="EC211" s="57">
        <f>IF(UI!$D$19="Less efficient is fine",-0.479 + 0.0553*(EB211) + -0.000521*(EB211)^2,IF(UI!$D$19="More efficient the better",0.099 + -0.00591*(EB211) + 0.000429*(EB211)^2,0.0238*(EB211) + -0.238))</f>
        <v>0.3414889788</v>
      </c>
      <c r="ED211" s="57">
        <v>0.9625652176156313</v>
      </c>
      <c r="EE211" s="99">
        <f t="shared" si="46"/>
        <v>26.77286986</v>
      </c>
      <c r="EF211" s="57">
        <f>IF(UI!$D$19="Less efficient is fine",-0.479 + 0.0553*(EE211) + -0.000521*(EE211)^2,IF(UI!$D$19="More efficient the better",0.099 + -0.00591*(EE211) + 0.000429*(EE211)^2,0.0238*(EE211) + -0.238))</f>
        <v>0.3991943026</v>
      </c>
      <c r="EG211" s="57">
        <v>0.31858973191868256</v>
      </c>
      <c r="EH211" s="99">
        <f t="shared" si="47"/>
        <v>21.79382326</v>
      </c>
      <c r="EI211" s="57">
        <f>IF(UI!$D$19="Less efficient is fine",-0.479 + 0.0553*(EH211) + -0.000521*(EH211)^2,IF(UI!$D$19="More efficient the better",0.099 + -0.00591*(EH211) + 0.000429*(EH211)^2,0.0238*(EH211) + -0.238))</f>
        <v>0.2806929937</v>
      </c>
      <c r="EJ211" s="57">
        <v>0.6100090374537869</v>
      </c>
      <c r="EK211" s="99">
        <f t="shared" si="48"/>
        <v>17.52512329</v>
      </c>
      <c r="EL211" s="57">
        <f>IF(UI!$D$19="Less efficient is fine",-0.479 + 0.0553*(EK211) + -0.000521*(EK211)^2,IF(UI!$D$19="More efficient the better",0.099 + -0.00591*(EK211) + 0.000429*(EK211)^2,0.0238*(EK211) + -0.238))</f>
        <v>0.1790979342</v>
      </c>
      <c r="EM211" s="57">
        <v>0.07489198594071644</v>
      </c>
      <c r="EN211" s="99">
        <f t="shared" si="49"/>
        <v>19.77403869</v>
      </c>
      <c r="EO211" s="57">
        <f>IF(UI!$D$19="Less efficient is fine",-0.479 + 0.0553*(EN211) + -0.000521*(EN211)^2,IF(UI!$D$19="More efficient the better",0.099 + -0.00591*(EN211) + 0.000429*(EN211)^2,0.0238*(EN211) + -0.238))</f>
        <v>0.2326221207</v>
      </c>
      <c r="EP211" s="57">
        <v>0.2653942569383746</v>
      </c>
      <c r="EQ211" s="99">
        <f t="shared" si="50"/>
        <v>34.83545661</v>
      </c>
      <c r="ER211" s="57">
        <f>IF(UI!$D$19="Less efficient is fine",-0.479 + 0.0553*(EQ211) + -0.000521*(EQ211)^2,IF(UI!$D$19="More efficient the better",0.099 + -0.00591*(EQ211) + 0.000429*(EQ211)^2,0.0238*(EQ211) + -0.238))</f>
        <v>0.5910838672</v>
      </c>
      <c r="ES211" s="57">
        <v>0.9302010365732734</v>
      </c>
      <c r="ET211" s="99">
        <f t="shared" si="51"/>
        <v>19.92813218</v>
      </c>
      <c r="EU211" s="57">
        <f>IF(UI!$D$19="Less efficient is fine",-0.479 + 0.0553*(ET211) + -0.000521*(ET211)^2,IF(UI!$D$19="More efficient the better",0.099 + -0.00591*(ET211) + 0.000429*(ET211)^2,0.0238*(ET211) + -0.238))</f>
        <v>0.236289546</v>
      </c>
      <c r="EV211" s="57">
        <v>0.23722254772771267</v>
      </c>
      <c r="EW211" s="99">
        <f t="shared" si="52"/>
        <v>19.09959887</v>
      </c>
      <c r="EX211" s="57">
        <f>IF(UI!$D$19="Less efficient is fine",-0.479 + 0.0553*(EW211) + -0.000521*(EW211)^2,IF(UI!$D$19="More efficient the better",0.099 + -0.00591*(EW211) + 0.000429*(EW211)^2,0.0238*(EW211) + -0.238))</f>
        <v>0.2165704532</v>
      </c>
      <c r="EY211" s="57">
        <v>0.8145350213515719</v>
      </c>
      <c r="EZ211" s="99">
        <f t="shared" si="53"/>
        <v>12.25931913</v>
      </c>
      <c r="FA211" s="57">
        <f>IF(UI!$D$19="Less efficient is fine",-0.479 + 0.0553*(EZ211) + -0.000521*(EZ211)^2,IF(UI!$D$19="More efficient the better",0.099 + -0.00591*(EZ211) + 0.000429*(EZ211)^2,0.0238*(EZ211) + -0.238))</f>
        <v>0.05377179528</v>
      </c>
      <c r="FB211" s="57">
        <v>0.9296233341673645</v>
      </c>
      <c r="FC211" s="99">
        <f t="shared" si="54"/>
        <v>11.44179752</v>
      </c>
      <c r="FD211" s="57">
        <f>IF(UI!$D$19="Less efficient is fine",-0.479 + 0.0553*(FC211) + -0.000521*(FC211)^2,IF(UI!$D$19="More efficient the better",0.099 + -0.00591*(FC211) + 0.000429*(FC211)^2,0.0238*(FC211) + -0.238))</f>
        <v>0.03431478096</v>
      </c>
      <c r="FE211" s="57">
        <v>0.16396759562804475</v>
      </c>
      <c r="FF211" s="57">
        <f t="shared" si="55"/>
        <v>34.15820324</v>
      </c>
      <c r="FG211" s="57">
        <f>IF(UI!$D$19="Less efficient is fine",-0.479 + 0.0553*(FF211) + -0.000521*(FF211)^2,IF(UI!$D$19="More efficient the better",0.099 + -0.00591*(FF211) + 0.000429*(FF211)^2,0.0238*(FF211) + -0.238))</f>
        <v>0.5749652371</v>
      </c>
    </row>
    <row r="212" ht="15.75" customHeight="1">
      <c r="A212" s="57">
        <f t="shared" si="1"/>
        <v>0.9077385951</v>
      </c>
      <c r="B212" s="57">
        <v>0.6952435504035698</v>
      </c>
      <c r="C212" s="57">
        <f t="shared" si="2"/>
        <v>28.40270074</v>
      </c>
      <c r="D212" s="57">
        <f>IF(UI!$D$19="Less efficient is fine",-0.479 + 0.0553*(C212) + -0.000521*(C212)^2,IF(UI!$D$19="More efficient the better",0.099 + -0.00591*(C212) + 0.000429*(C212)^2,0.0238*(C212) + -0.238))</f>
        <v>0.4379842775</v>
      </c>
      <c r="E212" s="57">
        <v>0.5336070104478997</v>
      </c>
      <c r="F212" s="57">
        <f t="shared" si="3"/>
        <v>19.20193316</v>
      </c>
      <c r="G212" s="57">
        <f>IF(UI!$D$19="Less efficient is fine",-0.479 + 0.0553*(F212) + -0.000521*(F212)^2,IF(UI!$D$19="More efficient the better",0.099 + -0.00591*(F212) + 0.000429*(F212)^2,0.0238*(F212) + -0.238))</f>
        <v>0.2190060093</v>
      </c>
      <c r="H212" s="57">
        <v>0.10596184225724947</v>
      </c>
      <c r="I212" s="57">
        <f t="shared" si="4"/>
        <v>32.15087924</v>
      </c>
      <c r="J212" s="57">
        <f>IF(UI!$D$19="Less efficient is fine",-0.479 + 0.0553*(I212) + -0.000521*(I212)^2,IF(UI!$D$19="More efficient the better",0.099 + -0.00591*(I212) + 0.000429*(I212)^2,0.0238*(I212) + -0.238))</f>
        <v>0.5271909259</v>
      </c>
      <c r="K212" s="57">
        <v>0.3250828195938871</v>
      </c>
      <c r="L212" s="99">
        <f t="shared" si="5"/>
        <v>20.41898548</v>
      </c>
      <c r="M212" s="57">
        <f>IF(UI!$D$19="Less efficient is fine",-0.479 + 0.0553*(L212) + -0.000521*(L212)^2,IF(UI!$D$19="More efficient the better",0.099 + -0.00591*(L212) + 0.000429*(L212)^2,0.0238*(L212) + -0.238))</f>
        <v>0.2479718544</v>
      </c>
      <c r="N212" s="57">
        <v>0.372486777635775</v>
      </c>
      <c r="O212" s="57">
        <f t="shared" si="6"/>
        <v>25.88403328</v>
      </c>
      <c r="P212" s="57">
        <f>IF(UI!$D$19="Less efficient is fine",-0.479 + 0.0553*(O212) + -0.000521*(O212)^2,IF(UI!$D$19="More efficient the better",0.099 + -0.00591*(O212) + 0.000429*(O212)^2,0.0238*(O212) + -0.238))</f>
        <v>0.378039992</v>
      </c>
      <c r="Q212" s="57">
        <v>0.3356639711816165</v>
      </c>
      <c r="R212" s="57">
        <f t="shared" si="7"/>
        <v>21.86771116</v>
      </c>
      <c r="S212" s="57">
        <f>IF(UI!$D$19="Less efficient is fine",-0.479 + 0.0553*(R212) + -0.000521*(R212)^2,IF(UI!$D$19="More efficient the better",0.099 + -0.00591*(R212) + 0.000429*(R212)^2,0.0238*(R212) + -0.238))</f>
        <v>0.2824515256</v>
      </c>
      <c r="T212" s="57">
        <v>0.9114726364885433</v>
      </c>
      <c r="U212" s="57">
        <f t="shared" si="8"/>
        <v>27.11099313</v>
      </c>
      <c r="V212" s="57">
        <f>IF(UI!$D$19="Less efficient is fine",-0.479 + 0.0553*(U212) + -0.000521*(U212)^2,IF(UI!$D$19="More efficient the better",0.099 + -0.00591*(U212) + 0.000429*(U212)^2,0.0238*(U212) + -0.238))</f>
        <v>0.4072416366</v>
      </c>
      <c r="W212" s="57">
        <v>0.044875992834019884</v>
      </c>
      <c r="X212" s="57">
        <f t="shared" si="9"/>
        <v>19.19834543</v>
      </c>
      <c r="Y212" s="57">
        <f>IF(UI!$D$19="Less efficient is fine",-0.479 + 0.0553*(X212) + -0.000521*(X212)^2,IF(UI!$D$19="More efficient the better",0.099 + -0.00591*(X212) + 0.000429*(X212)^2,0.0238*(X212) + -0.238))</f>
        <v>0.2189206212</v>
      </c>
      <c r="Z212" s="57">
        <v>0.4796446563214104</v>
      </c>
      <c r="AA212" s="57">
        <f t="shared" si="10"/>
        <v>25.93829948</v>
      </c>
      <c r="AB212" s="57">
        <f>IF(UI!$D$19="Less efficient is fine",-0.479 + 0.0553*(AA212) + -0.000521*(AA212)^2,IF(UI!$D$19="More efficient the better",0.099 + -0.00591*(AA212) + 0.000429*(AA212)^2,0.0238*(AA212) + -0.238))</f>
        <v>0.3793315275</v>
      </c>
      <c r="AC212" s="57">
        <v>0.6851212356673593</v>
      </c>
      <c r="AD212" s="57">
        <f t="shared" si="11"/>
        <v>23.72678665</v>
      </c>
      <c r="AE212" s="57">
        <f>IF(UI!$D$19="Less efficient is fine",-0.479 + 0.0553*(AD212) + -0.000521*(AD212)^2,IF(UI!$D$19="More efficient the better",0.099 + -0.00591*(AD212) + 0.000429*(AD212)^2,0.0238*(AD212) + -0.238))</f>
        <v>0.3266975223</v>
      </c>
      <c r="AF212" s="57">
        <v>0.2327882019746067</v>
      </c>
      <c r="AG212" s="57">
        <f t="shared" si="12"/>
        <v>28.38094595</v>
      </c>
      <c r="AH212" s="57">
        <f>IF(UI!$D$19="Less efficient is fine",-0.479 + 0.0553*(AG212) + -0.000521*(AG212)^2,IF(UI!$D$19="More efficient the better",0.099 + -0.00591*(AG212) + 0.000429*(AG212)^2,0.0238*(AG212) + -0.238))</f>
        <v>0.4374665137</v>
      </c>
      <c r="AI212" s="57">
        <v>0.7254729941133595</v>
      </c>
      <c r="AJ212" s="57">
        <f t="shared" si="13"/>
        <v>23.55491812</v>
      </c>
      <c r="AK212" s="57">
        <f>IF(UI!$D$19="Less efficient is fine",-0.479 + 0.0553*(AJ212) + -0.000521*(AJ212)^2,IF(UI!$D$19="More efficient the better",0.099 + -0.00591*(AJ212) + 0.000429*(AJ212)^2,0.0238*(AJ212) + -0.238))</f>
        <v>0.3226070514</v>
      </c>
      <c r="AL212" s="57">
        <v>0.4847421903288459</v>
      </c>
      <c r="AM212" s="57">
        <f t="shared" si="14"/>
        <v>24.46155995</v>
      </c>
      <c r="AN212" s="57">
        <f>IF(UI!$D$19="Less efficient is fine",-0.479 + 0.0553*(AM212) + -0.000521*(AM212)^2,IF(UI!$D$19="More efficient the better",0.099 + -0.00591*(AM212) + 0.000429*(AM212)^2,0.0238*(AM212) + -0.238))</f>
        <v>0.3441851268</v>
      </c>
      <c r="AO212" s="57">
        <v>0.527552640685301</v>
      </c>
      <c r="AP212" s="57">
        <f t="shared" si="15"/>
        <v>17.10297199</v>
      </c>
      <c r="AQ212" s="57">
        <f>IF(UI!$D$19="Less efficient is fine",-0.479 + 0.0553*(AP212) + -0.000521*(AP212)^2,IF(UI!$D$19="More efficient the better",0.099 + -0.00591*(AP212) + 0.000429*(AP212)^2,0.0238*(AP212) + -0.238))</f>
        <v>0.1690507333</v>
      </c>
      <c r="AR212" s="57">
        <v>0.6014531040473562</v>
      </c>
      <c r="AS212" s="57">
        <f t="shared" si="16"/>
        <v>24.43658858</v>
      </c>
      <c r="AT212" s="57">
        <f>IF(UI!$D$19="Less efficient is fine",-0.479 + 0.0553*(AS212) + -0.000521*(AS212)^2,IF(UI!$D$19="More efficient the better",0.099 + -0.00591*(AS212) + 0.000429*(AS212)^2,0.0238*(AS212) + -0.238))</f>
        <v>0.3435908083</v>
      </c>
      <c r="AU212" s="57">
        <v>0.9805027217003887</v>
      </c>
      <c r="AV212" s="57">
        <f t="shared" si="17"/>
        <v>28.0982258</v>
      </c>
      <c r="AW212" s="57">
        <f>IF(UI!$D$19="Less efficient is fine",-0.479 + 0.0553*(AV212) + -0.000521*(AV212)^2,IF(UI!$D$19="More efficient the better",0.099 + -0.00591*(AV212) + 0.000429*(AV212)^2,0.0238*(AV212) + -0.238))</f>
        <v>0.4307377739</v>
      </c>
      <c r="AX212" s="57">
        <v>0.7371665344078472</v>
      </c>
      <c r="AY212" s="57">
        <f t="shared" si="18"/>
        <v>23.93456246</v>
      </c>
      <c r="AZ212" s="57">
        <f>IF(UI!$D$19="Less efficient is fine",-0.479 + 0.0553*(AY212) + -0.000521*(AY212)^2,IF(UI!$D$19="More efficient the better",0.099 + -0.00591*(AY212) + 0.000429*(AY212)^2,0.0238*(AY212) + -0.238))</f>
        <v>0.3316425865</v>
      </c>
      <c r="BA212" s="57">
        <v>0.7711809449127845</v>
      </c>
      <c r="BB212" s="57">
        <f t="shared" si="19"/>
        <v>19.65396551</v>
      </c>
      <c r="BC212" s="57">
        <f>IF(UI!$D$19="Less efficient is fine",-0.479 + 0.0553*(BB212) + -0.000521*(BB212)^2,IF(UI!$D$19="More efficient the better",0.099 + -0.00591*(BB212) + 0.000429*(BB212)^2,0.0238*(BB212) + -0.238))</f>
        <v>0.2297643792</v>
      </c>
      <c r="BD212" s="57">
        <v>0.23154244184257322</v>
      </c>
      <c r="BE212" s="57">
        <f t="shared" si="20"/>
        <v>21.40251702</v>
      </c>
      <c r="BF212" s="57">
        <f>IF(UI!$D$19="Less efficient is fine",-0.479 + 0.0553*(BE212) + -0.000521*(BE212)^2,IF(UI!$D$19="More efficient the better",0.099 + -0.00591*(BE212) + 0.000429*(BE212)^2,0.0238*(BE212) + -0.238))</f>
        <v>0.2713799051</v>
      </c>
      <c r="BG212" s="57">
        <v>0.35598971676433866</v>
      </c>
      <c r="BH212" s="57">
        <f t="shared" si="21"/>
        <v>27.21894369</v>
      </c>
      <c r="BI212" s="57">
        <f>IF(UI!$D$19="Less efficient is fine",-0.479 + 0.0553*(BH212) + -0.000521*(BH212)^2,IF(UI!$D$19="More efficient the better",0.099 + -0.00591*(BH212) + 0.000429*(BH212)^2,0.0238*(BH212) + -0.238))</f>
        <v>0.4098108598</v>
      </c>
      <c r="BJ212" s="57">
        <v>0.5929912948549906</v>
      </c>
      <c r="BK212" s="57">
        <f t="shared" si="22"/>
        <v>13.20532847</v>
      </c>
      <c r="BL212" s="57">
        <f>IF(UI!$D$19="Less efficient is fine",-0.479 + 0.0553*(BK212) + -0.000521*(BK212)^2,IF(UI!$D$19="More efficient the better",0.099 + -0.00591*(BK212) + 0.000429*(BK212)^2,0.0238*(BK212) + -0.238))</f>
        <v>0.07628681752</v>
      </c>
      <c r="BM212" s="57">
        <v>0.07010091011886388</v>
      </c>
      <c r="BN212" s="57">
        <f t="shared" si="23"/>
        <v>25.05939434</v>
      </c>
      <c r="BO212" s="57">
        <f>IF(UI!$D$19="Less efficient is fine",-0.479 + 0.0553*(BN212) + -0.000521*(BN212)^2,IF(UI!$D$19="More efficient the better",0.099 + -0.00591*(BN212) + 0.000429*(BN212)^2,0.0238*(BN212) + -0.238))</f>
        <v>0.3584135854</v>
      </c>
      <c r="BP212" s="57">
        <v>0.1573814087378228</v>
      </c>
      <c r="BQ212" s="57">
        <f t="shared" si="24"/>
        <v>22.52466771</v>
      </c>
      <c r="BR212" s="57">
        <f>IF(UI!$D$19="Less efficient is fine",-0.479 + 0.0553*(BQ212) + -0.000521*(BQ212)^2,IF(UI!$D$19="More efficient the better",0.099 + -0.00591*(BQ212) + 0.000429*(BQ212)^2,0.0238*(BQ212) + -0.238))</f>
        <v>0.2980870915</v>
      </c>
      <c r="BS212" s="57">
        <v>0.8190457314982263</v>
      </c>
      <c r="BT212" s="57">
        <f t="shared" si="25"/>
        <v>21.38891265</v>
      </c>
      <c r="BU212" s="57">
        <f>IF(UI!$D$19="Less efficient is fine",-0.479 + 0.0553*(BT212) + -0.000521*(BT212)^2,IF(UI!$D$19="More efficient the better",0.099 + -0.00591*(BT212) + 0.000429*(BT212)^2,0.0238*(BT212) + -0.238))</f>
        <v>0.2710561211</v>
      </c>
      <c r="BV212" s="57">
        <v>0.7412196699797838</v>
      </c>
      <c r="BW212" s="57">
        <f t="shared" si="26"/>
        <v>14.86233578</v>
      </c>
      <c r="BX212" s="57">
        <f>IF(UI!$D$19="Less efficient is fine",-0.479 + 0.0553*(BW212) + -0.000521*(BW212)^2,IF(UI!$D$19="More efficient the better",0.099 + -0.00591*(BW212) + 0.000429*(BW212)^2,0.0238*(BW212) + -0.238))</f>
        <v>0.1157235915</v>
      </c>
      <c r="BY212" s="57">
        <v>0.3633112345854218</v>
      </c>
      <c r="BZ212" s="57">
        <f t="shared" si="27"/>
        <v>28.13105383</v>
      </c>
      <c r="CA212" s="57">
        <f>IF(UI!$D$19="Less efficient is fine",-0.479 + 0.0553*(BZ212) + -0.000521*(BZ212)^2,IF(UI!$D$19="More efficient the better",0.099 + -0.00591*(BZ212) + 0.000429*(BZ212)^2,0.0238*(BZ212) + -0.238))</f>
        <v>0.4315190812</v>
      </c>
      <c r="CB212" s="57">
        <v>0.2421850519712987</v>
      </c>
      <c r="CC212" s="57">
        <f t="shared" si="28"/>
        <v>24.4358846</v>
      </c>
      <c r="CD212" s="57">
        <f>IF(UI!$D$19="Less efficient is fine",-0.479 + 0.0553*(CC212) + -0.000521*(CC212)^2,IF(UI!$D$19="More efficient the better",0.099 + -0.00591*(CC212) + 0.000429*(CC212)^2,0.0238*(CC212) + -0.238))</f>
        <v>0.3435740534</v>
      </c>
      <c r="CE212" s="57">
        <v>0.7157532224134996</v>
      </c>
      <c r="CF212" s="57">
        <f t="shared" si="29"/>
        <v>15.01285723</v>
      </c>
      <c r="CG212" s="57">
        <f>IF(UI!$D$19="Less efficient is fine",-0.479 + 0.0553*(CF212) + -0.000521*(CF212)^2,IF(UI!$D$19="More efficient the better",0.099 + -0.00591*(CF212) + 0.000429*(CF212)^2,0.0238*(CF212) + -0.238))</f>
        <v>0.119306002</v>
      </c>
      <c r="CH212" s="57">
        <v>0.7522124551112638</v>
      </c>
      <c r="CI212" s="57">
        <f t="shared" si="30"/>
        <v>15.34366988</v>
      </c>
      <c r="CJ212" s="57">
        <f>IF(UI!$D$19="Less efficient is fine",-0.479 + 0.0553*(CI212) + -0.000521*(CI212)^2,IF(UI!$D$19="More efficient the better",0.099 + -0.00591*(CI212) + 0.000429*(CI212)^2,0.0238*(CI212) + -0.238))</f>
        <v>0.1271793432</v>
      </c>
      <c r="CK212" s="57">
        <v>0.4810569695588569</v>
      </c>
      <c r="CL212" s="57">
        <f t="shared" si="31"/>
        <v>25.90437034</v>
      </c>
      <c r="CM212" s="57">
        <f>IF(UI!$D$19="Less efficient is fine",-0.479 + 0.0553*(CL212) + -0.000521*(CL212)^2,IF(UI!$D$19="More efficient the better",0.099 + -0.00591*(CL212) + 0.000429*(CL212)^2,0.0238*(CL212) + -0.238))</f>
        <v>0.3785240142</v>
      </c>
      <c r="CN212" s="57">
        <v>0.655192410741419</v>
      </c>
      <c r="CO212" s="57">
        <f t="shared" si="32"/>
        <v>22.35126697</v>
      </c>
      <c r="CP212" s="57">
        <f>IF(UI!$D$19="Less efficient is fine",-0.479 + 0.0553*(CO212) + -0.000521*(CO212)^2,IF(UI!$D$19="More efficient the better",0.099 + -0.00591*(CO212) + 0.000429*(CO212)^2,0.0238*(CO212) + -0.238))</f>
        <v>0.2939601539</v>
      </c>
      <c r="CQ212" s="57">
        <v>0.2220123326092862</v>
      </c>
      <c r="CR212" s="57">
        <f t="shared" si="33"/>
        <v>21.66493467</v>
      </c>
      <c r="CS212" s="57">
        <f>IF(UI!$D$19="Less efficient is fine",-0.479 + 0.0553*(CR212) + -0.000521*(CR212)^2,IF(UI!$D$19="More efficient the better",0.099 + -0.00591*(CR212) + 0.000429*(CR212)^2,0.0238*(CR212) + -0.238))</f>
        <v>0.2776254451</v>
      </c>
      <c r="CT212" s="57">
        <v>0.9217460641995103</v>
      </c>
      <c r="CU212" s="57">
        <f t="shared" si="34"/>
        <v>19.23779821</v>
      </c>
      <c r="CV212" s="57">
        <f>IF(UI!$D$19="Less efficient is fine",-0.479 + 0.0553*(CU212) + -0.000521*(CU212)^2,IF(UI!$D$19="More efficient the better",0.099 + -0.00591*(CU212) + 0.000429*(CU212)^2,0.0238*(CU212) + -0.238))</f>
        <v>0.2198595973</v>
      </c>
      <c r="CW212" s="57">
        <v>0.4415587983061411</v>
      </c>
      <c r="CX212" s="57">
        <f t="shared" si="35"/>
        <v>27.22884515</v>
      </c>
      <c r="CY212" s="57">
        <f>IF(UI!$D$19="Less efficient is fine",-0.479 + 0.0553*(CX212) + -0.000521*(CX212)^2,IF(UI!$D$19="More efficient the better",0.099 + -0.00591*(CX212) + 0.000429*(CX212)^2,0.0238*(CX212) + -0.238))</f>
        <v>0.4100465147</v>
      </c>
      <c r="CZ212" s="57">
        <v>0.04471685705037565</v>
      </c>
      <c r="DA212" s="57">
        <f t="shared" si="36"/>
        <v>27.34574615</v>
      </c>
      <c r="DB212" s="57">
        <f>IF(UI!$D$19="Less efficient is fine",-0.479 + 0.0553*(DA212) + -0.000521*(DA212)^2,IF(UI!$D$19="Efficient",0.099 + -0.00591*(DA212) + 0.000429*(DA212)^2,0.0238*(DA212) + -0.238))</f>
        <v>0.4128287585</v>
      </c>
      <c r="DC212" s="57">
        <v>0.038802016919746274</v>
      </c>
      <c r="DD212" s="57">
        <f t="shared" si="37"/>
        <v>22.83572502</v>
      </c>
      <c r="DE212" s="57">
        <f>IF(UI!$D$19="Less efficient is fine",-0.479 + 0.0553*(DD212) + -0.000521*(DD212)^2,IF(UI!$D$19="More efficient the better",0.099 + -0.00591*(DD212) + 0.000429*(DD212)^2,0.0238*(DD212) + -0.238))</f>
        <v>0.3054902554</v>
      </c>
      <c r="DF212" s="57">
        <v>0.20143172167166468</v>
      </c>
      <c r="DG212" s="57">
        <f t="shared" si="38"/>
        <v>25.53886098</v>
      </c>
      <c r="DH212" s="57">
        <f>IF(UI!$D$19="Less efficient is fine",-0.479 + 0.0553*(DG212) + -0.000521*(DG212)^2,IF(UI!$D$19="More efficient the better",0.099 + -0.00591*(DG212) + 0.000429*(DG212)^2,0.0238*(DG212) + -0.238))</f>
        <v>0.3698248914</v>
      </c>
      <c r="DI212" s="57">
        <v>0.46179945929565336</v>
      </c>
      <c r="DJ212" s="57">
        <f t="shared" si="39"/>
        <v>31.84416216</v>
      </c>
      <c r="DK212" s="57">
        <f>IF(UI!$D$19="Less efficient is fine",-0.479 + 0.0553*(DJ212) + -0.000521*(DJ212)^2,IF(UI!$D$19="More efficient the better",0.099 + -0.00591*(DJ212) + 0.000429*(DJ212)^2,0.0238*(DJ212) + -0.238))</f>
        <v>0.5198910594</v>
      </c>
      <c r="DL212" s="57">
        <v>0.2429610717127496</v>
      </c>
      <c r="DM212" s="57">
        <f t="shared" si="40"/>
        <v>26.09124348</v>
      </c>
      <c r="DN212" s="57">
        <f>IF(UI!$D$19="Less efficient is fine",-0.479 + 0.0553*(DM212) + -0.000521*(DM212)^2,IF(UI!$D$19="More efficient the better",0.099 + -0.00591*(DM212) + 0.000429*(DM212)^2,0.0238*(DM212) + -0.238))</f>
        <v>0.3829715948</v>
      </c>
      <c r="DO212" s="57">
        <v>0.27133752745299566</v>
      </c>
      <c r="DP212" s="57">
        <f t="shared" si="41"/>
        <v>26.20999446</v>
      </c>
      <c r="DQ212" s="57">
        <f>IF(UI!$D$19="Less efficient is fine",-0.479 + 0.0553*(DP212) + -0.000521*(DP212)^2,IF(UI!$D$19="More efficient the better",0.099 + -0.00591*(DP212) + 0.000429*(DP212)^2,0.0238*(DP212) + -0.238))</f>
        <v>0.385797868</v>
      </c>
      <c r="DR212" s="57">
        <v>0.005073176718326522</v>
      </c>
      <c r="DS212" s="57">
        <f t="shared" si="42"/>
        <v>24.35255188</v>
      </c>
      <c r="DT212" s="57">
        <f>IF(UI!$D$19="Less efficient is fine",-0.479 + 0.0553*(DS212) + -0.000521*(DS212)^2,IF(UI!$D$19="More efficient the better",0.099 + -0.00591*(DS212) + 0.000429*(DS212)^2,0.0238*(DS212) + -0.238))</f>
        <v>0.3415907348</v>
      </c>
      <c r="DU212" s="57">
        <v>0.4642293725553571</v>
      </c>
      <c r="DV212" s="57">
        <f t="shared" si="43"/>
        <v>26.44534846</v>
      </c>
      <c r="DW212" s="57">
        <f>IF(UI!$D$19="Less efficient is fine",-0.479 + 0.0553*(DV212) + -0.000521*(DV212)^2,IF(UI!$D$19="More efficient the better",0.099 + -0.00591*(DV212) + 0.000429*(DV212)^2,0.0238*(DV212) + -0.238))</f>
        <v>0.3913992934</v>
      </c>
      <c r="DX212" s="57">
        <v>0.2198133830990593</v>
      </c>
      <c r="DY212" s="99">
        <f t="shared" si="44"/>
        <v>30.31521781</v>
      </c>
      <c r="DZ212" s="57">
        <f>IF(UI!$D$19="Less efficient is fine",-0.479 + 0.0553*(DY212) + -0.000521*(DY212)^2,IF(UI!$D$19="More efficient the better",0.099 + -0.00591*(DY212) + 0.000429*(DY212)^2,0.0238*(DY212) + -0.238))</f>
        <v>0.483502184</v>
      </c>
      <c r="EA212" s="57">
        <v>0.6638275062059296</v>
      </c>
      <c r="EB212" s="99">
        <f t="shared" si="45"/>
        <v>22.47285072</v>
      </c>
      <c r="EC212" s="57">
        <f>IF(UI!$D$19="Less efficient is fine",-0.479 + 0.0553*(EB212) + -0.000521*(EB212)^2,IF(UI!$D$19="More efficient the better",0.099 + -0.00591*(EB212) + 0.000429*(EB212)^2,0.0238*(EB212) + -0.238))</f>
        <v>0.2968538472</v>
      </c>
      <c r="ED212" s="57">
        <v>0.6898707987670449</v>
      </c>
      <c r="EE212" s="99">
        <f t="shared" si="46"/>
        <v>22.5896865</v>
      </c>
      <c r="EF212" s="57">
        <f>IF(UI!$D$19="Less efficient is fine",-0.479 + 0.0553*(EE212) + -0.000521*(EE212)^2,IF(UI!$D$19="More efficient the better",0.099 + -0.00591*(EE212) + 0.000429*(EE212)^2,0.0238*(EE212) + -0.238))</f>
        <v>0.2996345387</v>
      </c>
      <c r="EG212" s="57">
        <v>0.9397119764561837</v>
      </c>
      <c r="EH212" s="99">
        <f t="shared" si="47"/>
        <v>22.9185452</v>
      </c>
      <c r="EI212" s="57">
        <f>IF(UI!$D$19="Less efficient is fine",-0.479 + 0.0553*(EH212) + -0.000521*(EH212)^2,IF(UI!$D$19="More efficient the better",0.099 + -0.00591*(EH212) + 0.000429*(EH212)^2,0.0238*(EH212) + -0.238))</f>
        <v>0.3074613757</v>
      </c>
      <c r="EJ212" s="57">
        <v>0.13213429317625047</v>
      </c>
      <c r="EK212" s="99">
        <f t="shared" si="48"/>
        <v>20.28517651</v>
      </c>
      <c r="EL212" s="57">
        <f>IF(UI!$D$19="Less efficient is fine",-0.479 + 0.0553*(EK212) + -0.000521*(EK212)^2,IF(UI!$D$19="More efficient the better",0.099 + -0.00591*(EK212) + 0.000429*(EK212)^2,0.0238*(EK212) + -0.238))</f>
        <v>0.244787201</v>
      </c>
      <c r="EM212" s="57">
        <v>0.1939339251012272</v>
      </c>
      <c r="EN212" s="99">
        <f t="shared" si="49"/>
        <v>20.24558075</v>
      </c>
      <c r="EO212" s="57">
        <f>IF(UI!$D$19="Less efficient is fine",-0.479 + 0.0553*(EN212) + -0.000521*(EN212)^2,IF(UI!$D$19="More efficient the better",0.099 + -0.00591*(EN212) + 0.000429*(EN212)^2,0.0238*(EN212) + -0.238))</f>
        <v>0.2438448218</v>
      </c>
      <c r="EP212" s="57">
        <v>0.11486122746452432</v>
      </c>
      <c r="EQ212" s="99">
        <f t="shared" si="50"/>
        <v>31.47046501</v>
      </c>
      <c r="ER212" s="57">
        <f>IF(UI!$D$19="Less efficient is fine",-0.479 + 0.0553*(EQ212) + -0.000521*(EQ212)^2,IF(UI!$D$19="More efficient the better",0.099 + -0.00591*(EQ212) + 0.000429*(EQ212)^2,0.0238*(EQ212) + -0.238))</f>
        <v>0.5109970672</v>
      </c>
      <c r="ES212" s="57">
        <v>0.5727650867357745</v>
      </c>
      <c r="ET212" s="99">
        <f t="shared" si="51"/>
        <v>16.8740906</v>
      </c>
      <c r="EU212" s="57">
        <f>IF(UI!$D$19="Less efficient is fine",-0.479 + 0.0553*(ET212) + -0.000521*(ET212)^2,IF(UI!$D$19="More efficient the better",0.099 + -0.00591*(ET212) + 0.000429*(ET212)^2,0.0238*(ET212) + -0.238))</f>
        <v>0.1636033563</v>
      </c>
      <c r="EV212" s="57">
        <v>0.025225560556557336</v>
      </c>
      <c r="EW212" s="99">
        <f t="shared" si="52"/>
        <v>17.01075972</v>
      </c>
      <c r="EX212" s="57">
        <f>IF(UI!$D$19="Less efficient is fine",-0.479 + 0.0553*(EW212) + -0.000521*(EW212)^2,IF(UI!$D$19="More efficient the better",0.099 + -0.00591*(EW212) + 0.000429*(EW212)^2,0.0238*(EW212) + -0.238))</f>
        <v>0.1668560812</v>
      </c>
      <c r="EY212" s="57">
        <v>0.9929992274364542</v>
      </c>
      <c r="EZ212" s="99">
        <f t="shared" si="53"/>
        <v>14.46752344</v>
      </c>
      <c r="FA212" s="57">
        <f>IF(UI!$D$19="Less efficient is fine",-0.479 + 0.0553*(EZ212) + -0.000521*(EZ212)^2,IF(UI!$D$19="More efficient the better",0.099 + -0.00591*(EZ212) + 0.000429*(EZ212)^2,0.0238*(EZ212) + -0.238))</f>
        <v>0.1063270578</v>
      </c>
      <c r="FB212" s="57">
        <v>0.7825123518835959</v>
      </c>
      <c r="FC212" s="99">
        <f t="shared" si="54"/>
        <v>10.26078043</v>
      </c>
      <c r="FD212" s="57">
        <f>IF(UI!$D$19="Less efficient is fine",-0.479 + 0.0553*(FC212) + -0.000521*(FC212)^2,IF(UI!$D$19="More efficient the better",0.099 + -0.00591*(FC212) + 0.000429*(FC212)^2,0.0238*(FC212) + -0.238))</f>
        <v>0.006206574202</v>
      </c>
      <c r="FE212" s="57">
        <v>0.5976030782041318</v>
      </c>
      <c r="FF212" s="57">
        <f t="shared" si="55"/>
        <v>32.06593468</v>
      </c>
      <c r="FG212" s="57">
        <f>IF(UI!$D$19="Less efficient is fine",-0.479 + 0.0553*(FF212) + -0.000521*(FF212)^2,IF(UI!$D$19="More efficient the better",0.099 + -0.00591*(FF212) + 0.000429*(FF212)^2,0.0238*(FF212) + -0.238))</f>
        <v>0.5251692453</v>
      </c>
    </row>
    <row r="213" ht="15.75" customHeight="1">
      <c r="A213" s="57">
        <f t="shared" si="1"/>
        <v>0.557333747</v>
      </c>
      <c r="B213" s="57">
        <v>0.13134549787547956</v>
      </c>
      <c r="C213" s="57">
        <f t="shared" si="2"/>
        <v>30.81893643</v>
      </c>
      <c r="D213" s="57">
        <f>IF(UI!$D$19="Less efficient is fine",-0.479 + 0.0553*(C213) + -0.000521*(C213)^2,IF(UI!$D$19="More efficient the better",0.099 + -0.00591*(C213) + 0.000429*(C213)^2,0.0238*(C213) + -0.238))</f>
        <v>0.4954906871</v>
      </c>
      <c r="E213" s="57">
        <v>0.17186313564985534</v>
      </c>
      <c r="F213" s="57">
        <f t="shared" si="3"/>
        <v>22.93140867</v>
      </c>
      <c r="G213" s="57">
        <f>IF(UI!$D$19="Less efficient is fine",-0.479 + 0.0553*(F213) + -0.000521*(F213)^2,IF(UI!$D$19="More efficient the better",0.099 + -0.00591*(F213) + 0.000429*(F213)^2,0.0238*(F213) + -0.238))</f>
        <v>0.3077675263</v>
      </c>
      <c r="H213" s="57">
        <v>0.028974809240263966</v>
      </c>
      <c r="I213" s="57">
        <f t="shared" si="4"/>
        <v>31.60181817</v>
      </c>
      <c r="J213" s="57">
        <f>IF(UI!$D$19="Less efficient is fine",-0.479 + 0.0553*(I213) + -0.000521*(I213)^2,IF(UI!$D$19="More efficient the better",0.099 + -0.00591*(I213) + 0.000429*(I213)^2,0.0238*(I213) + -0.238))</f>
        <v>0.5141232726</v>
      </c>
      <c r="K213" s="57">
        <v>0.5276813670462587</v>
      </c>
      <c r="L213" s="99">
        <f t="shared" si="5"/>
        <v>16.28558831</v>
      </c>
      <c r="M213" s="57">
        <f>IF(UI!$D$19="Less efficient is fine",-0.479 + 0.0553*(L213) + -0.000521*(L213)^2,IF(UI!$D$19="More efficient the better",0.099 + -0.00591*(L213) + 0.000429*(L213)^2,0.0238*(L213) + -0.238))</f>
        <v>0.1495970017</v>
      </c>
      <c r="N213" s="57">
        <v>0.8207471789931197</v>
      </c>
      <c r="O213" s="57">
        <f t="shared" si="6"/>
        <v>24.4615141</v>
      </c>
      <c r="P213" s="57">
        <f>IF(UI!$D$19="Less efficient is fine",-0.479 + 0.0553*(O213) + -0.000521*(O213)^2,IF(UI!$D$19="More efficient the better",0.099 + -0.00591*(O213) + 0.000429*(O213)^2,0.0238*(O213) + -0.238))</f>
        <v>0.3441840357</v>
      </c>
      <c r="Q213" s="57">
        <v>0.04177877970787813</v>
      </c>
      <c r="R213" s="57">
        <f t="shared" si="7"/>
        <v>20.01172136</v>
      </c>
      <c r="S213" s="57">
        <f>IF(UI!$D$19="Less efficient is fine",-0.479 + 0.0553*(R213) + -0.000521*(R213)^2,IF(UI!$D$19="More efficient the better",0.099 + -0.00591*(R213) + 0.000429*(R213)^2,0.0238*(R213) + -0.238))</f>
        <v>0.2382789683</v>
      </c>
      <c r="T213" s="57">
        <v>0.2654207639978071</v>
      </c>
      <c r="U213" s="57">
        <f t="shared" si="8"/>
        <v>25.64294362</v>
      </c>
      <c r="V213" s="57">
        <f>IF(UI!$D$19="Less efficient is fine",-0.479 + 0.0553*(U213) + -0.000521*(U213)^2,IF(UI!$D$19="More efficient the better",0.099 + -0.00591*(U213) + 0.000429*(U213)^2,0.0238*(U213) + -0.238))</f>
        <v>0.3723020581</v>
      </c>
      <c r="W213" s="57">
        <v>0.20731854107233394</v>
      </c>
      <c r="X213" s="57">
        <f t="shared" si="9"/>
        <v>20.57569278</v>
      </c>
      <c r="Y213" s="57">
        <f>IF(UI!$D$19="Less efficient is fine",-0.479 + 0.0553*(X213) + -0.000521*(X213)^2,IF(UI!$D$19="More efficient the better",0.099 + -0.00591*(X213) + 0.000429*(X213)^2,0.0238*(X213) + -0.238))</f>
        <v>0.2517014882</v>
      </c>
      <c r="Z213" s="57">
        <v>0.7149795676054227</v>
      </c>
      <c r="AA213" s="57">
        <f t="shared" si="10"/>
        <v>22.33192776</v>
      </c>
      <c r="AB213" s="57">
        <f>IF(UI!$D$19="Less efficient is fine",-0.479 + 0.0553*(AA213) + -0.000521*(AA213)^2,IF(UI!$D$19="More efficient the better",0.099 + -0.00591*(AA213) + 0.000429*(AA213)^2,0.0238*(AA213) + -0.238))</f>
        <v>0.2934998806</v>
      </c>
      <c r="AC213" s="57">
        <v>0.10921014299175547</v>
      </c>
      <c r="AD213" s="57">
        <f t="shared" si="11"/>
        <v>26.40206368</v>
      </c>
      <c r="AE213" s="57">
        <f>IF(UI!$D$19="Less efficient is fine",-0.479 + 0.0553*(AD213) + -0.000521*(AD213)^2,IF(UI!$D$19="More efficient the better",0.099 + -0.00591*(AD213) + 0.000429*(AD213)^2,0.0238*(AD213) + -0.238))</f>
        <v>0.3903691157</v>
      </c>
      <c r="AF213" s="57">
        <v>0.28224186518120775</v>
      </c>
      <c r="AG213" s="57">
        <f t="shared" si="12"/>
        <v>28.43346941</v>
      </c>
      <c r="AH213" s="57">
        <f>IF(UI!$D$19="Less efficient is fine",-0.479 + 0.0553*(AG213) + -0.000521*(AG213)^2,IF(UI!$D$19="More efficient the better",0.099 + -0.00591*(AG213) + 0.000429*(AG213)^2,0.0238*(AG213) + -0.238))</f>
        <v>0.4387165719</v>
      </c>
      <c r="AI213" s="57">
        <v>0.11760819669881617</v>
      </c>
      <c r="AJ213" s="57">
        <f t="shared" si="13"/>
        <v>25.96998225</v>
      </c>
      <c r="AK213" s="57">
        <f>IF(UI!$D$19="Less efficient is fine",-0.479 + 0.0553*(AJ213) + -0.000521*(AJ213)^2,IF(UI!$D$19="More efficient the better",0.099 + -0.00591*(AJ213) + 0.000429*(AJ213)^2,0.0238*(AJ213) + -0.238))</f>
        <v>0.3800855777</v>
      </c>
      <c r="AL213" s="57">
        <v>0.26721882044731715</v>
      </c>
      <c r="AM213" s="57">
        <f t="shared" si="14"/>
        <v>23.82763105</v>
      </c>
      <c r="AN213" s="57">
        <f>IF(UI!$D$19="Less efficient is fine",-0.479 + 0.0553*(AM213) + -0.000521*(AM213)^2,IF(UI!$D$19="More efficient the better",0.099 + -0.00591*(AM213) + 0.000429*(AM213)^2,0.0238*(AM213) + -0.238))</f>
        <v>0.329097619</v>
      </c>
      <c r="AO213" s="57">
        <v>0.6696197662619978</v>
      </c>
      <c r="AP213" s="57">
        <f t="shared" si="15"/>
        <v>18.39619876</v>
      </c>
      <c r="AQ213" s="57">
        <f>IF(UI!$D$19="Less efficient is fine",-0.479 + 0.0553*(AP213) + -0.000521*(AP213)^2,IF(UI!$D$19="More efficient the better",0.099 + -0.00591*(AP213) + 0.000429*(AP213)^2,0.0238*(AP213) + -0.238))</f>
        <v>0.1998295304</v>
      </c>
      <c r="AR213" s="57">
        <v>0.6454395483904183</v>
      </c>
      <c r="AS213" s="57">
        <f t="shared" si="16"/>
        <v>25.09334921</v>
      </c>
      <c r="AT213" s="57">
        <f>IF(UI!$D$19="Less efficient is fine",-0.479 + 0.0553*(AS213) + -0.000521*(AS213)^2,IF(UI!$D$19="More efficient the better",0.099 + -0.00591*(AS213) + 0.000429*(AS213)^2,0.0238*(AS213) + -0.238))</f>
        <v>0.3592217111</v>
      </c>
      <c r="AU213" s="57">
        <v>0.83433524775948</v>
      </c>
      <c r="AV213" s="57">
        <f t="shared" si="17"/>
        <v>24.45646218</v>
      </c>
      <c r="AW213" s="57">
        <f>IF(UI!$D$19="Less efficient is fine",-0.479 + 0.0553*(AV213) + -0.000521*(AV213)^2,IF(UI!$D$19="More efficient the better",0.099 + -0.00591*(AV213) + 0.000429*(AV213)^2,0.0238*(AV213) + -0.238))</f>
        <v>0.3440637999</v>
      </c>
      <c r="AX213" s="57">
        <v>0.2724500904603354</v>
      </c>
      <c r="AY213" s="57">
        <f t="shared" si="18"/>
        <v>26.32178095</v>
      </c>
      <c r="AZ213" s="57">
        <f>IF(UI!$D$19="Less efficient is fine",-0.479 + 0.0553*(AY213) + -0.000521*(AY213)^2,IF(UI!$D$19="More efficient the better",0.099 + -0.00591*(AY213) + 0.000429*(AY213)^2,0.0238*(AY213) + -0.238))</f>
        <v>0.3884583866</v>
      </c>
      <c r="BA213" s="57">
        <v>0.8789228886443108</v>
      </c>
      <c r="BB213" s="57">
        <f t="shared" si="19"/>
        <v>21.38377085</v>
      </c>
      <c r="BC213" s="57">
        <f>IF(UI!$D$19="Less efficient is fine",-0.479 + 0.0553*(BB213) + -0.000521*(BB213)^2,IF(UI!$D$19="More efficient the better",0.099 + -0.00591*(BB213) + 0.000429*(BB213)^2,0.0238*(BB213) + -0.238))</f>
        <v>0.2709337461</v>
      </c>
      <c r="BD213" s="57">
        <v>0.06378480471884074</v>
      </c>
      <c r="BE213" s="57">
        <f t="shared" si="20"/>
        <v>19.7858444</v>
      </c>
      <c r="BF213" s="57">
        <f>IF(UI!$D$19="Less efficient is fine",-0.479 + 0.0553*(BE213) + -0.000521*(BE213)^2,IF(UI!$D$19="More efficient the better",0.099 + -0.00591*(BE213) + 0.000429*(BE213)^2,0.0238*(BE213) + -0.238))</f>
        <v>0.2329030968</v>
      </c>
      <c r="BG213" s="57">
        <v>0.15248117604043332</v>
      </c>
      <c r="BH213" s="57">
        <f t="shared" si="21"/>
        <v>25.76116982</v>
      </c>
      <c r="BI213" s="57">
        <f>IF(UI!$D$19="Less efficient is fine",-0.479 + 0.0553*(BH213) + -0.000521*(BH213)^2,IF(UI!$D$19="More efficient the better",0.099 + -0.00591*(BH213) + 0.000429*(BH213)^2,0.0238*(BH213) + -0.238))</f>
        <v>0.3751158418</v>
      </c>
      <c r="BJ213" s="57">
        <v>0.30224711443090413</v>
      </c>
      <c r="BK213" s="57">
        <f t="shared" si="22"/>
        <v>15.94373067</v>
      </c>
      <c r="BL213" s="57">
        <f>IF(UI!$D$19="Less efficient is fine",-0.479 + 0.0553*(BK213) + -0.000521*(BK213)^2,IF(UI!$D$19="More efficient the better",0.099 + -0.00591*(BK213) + 0.000429*(BK213)^2,0.0238*(BK213) + -0.238))</f>
        <v>0.14146079</v>
      </c>
      <c r="BM213" s="57">
        <v>0.7904636151774561</v>
      </c>
      <c r="BN213" s="57">
        <f t="shared" si="23"/>
        <v>25.89508441</v>
      </c>
      <c r="BO213" s="57">
        <f>IF(UI!$D$19="Less efficient is fine",-0.479 + 0.0553*(BN213) + -0.000521*(BN213)^2,IF(UI!$D$19="More efficient the better",0.099 + -0.00591*(BN213) + 0.000429*(BN213)^2,0.0238*(BN213) + -0.238))</f>
        <v>0.3783030091</v>
      </c>
      <c r="BP213" s="57">
        <v>0.49589044372516067</v>
      </c>
      <c r="BQ213" s="57">
        <f t="shared" si="24"/>
        <v>24.48146884</v>
      </c>
      <c r="BR213" s="57">
        <f>IF(UI!$D$19="Less efficient is fine",-0.479 + 0.0553*(BQ213) + -0.000521*(BQ213)^2,IF(UI!$D$19="More efficient the better",0.099 + -0.00591*(BQ213) + 0.000429*(BQ213)^2,0.0238*(BQ213) + -0.238))</f>
        <v>0.3446589584</v>
      </c>
      <c r="BS213" s="57">
        <v>0.2352570330933179</v>
      </c>
      <c r="BT213" s="57">
        <f t="shared" si="25"/>
        <v>22.7148507</v>
      </c>
      <c r="BU213" s="57">
        <f>IF(UI!$D$19="Less efficient is fine",-0.479 + 0.0553*(BT213) + -0.000521*(BT213)^2,IF(UI!$D$19="More efficient the better",0.099 + -0.00591*(BT213) + 0.000429*(BT213)^2,0.0238*(BT213) + -0.238))</f>
        <v>0.3026134466</v>
      </c>
      <c r="BV213" s="57">
        <v>0.7406192541582016</v>
      </c>
      <c r="BW213" s="57">
        <f t="shared" si="26"/>
        <v>14.85637909</v>
      </c>
      <c r="BX213" s="57">
        <f>IF(UI!$D$19="Less efficient is fine",-0.479 + 0.0553*(BW213) + -0.000521*(BW213)^2,IF(UI!$D$19="More efficient the better",0.099 + -0.00591*(BW213) + 0.000429*(BW213)^2,0.0238*(BW213) + -0.238))</f>
        <v>0.1155818223</v>
      </c>
      <c r="BY213" s="57">
        <v>0.2580054152948592</v>
      </c>
      <c r="BZ213" s="57">
        <f t="shared" si="27"/>
        <v>27.79584735</v>
      </c>
      <c r="CA213" s="57">
        <f>IF(UI!$D$19="Less efficient is fine",-0.479 + 0.0553*(BZ213) + -0.000521*(BZ213)^2,IF(UI!$D$19="More efficient the better",0.099 + -0.00591*(BZ213) + 0.000429*(BZ213)^2,0.0238*(BZ213) + -0.238))</f>
        <v>0.4235411668</v>
      </c>
      <c r="CB213" s="57">
        <v>0.361956155982157</v>
      </c>
      <c r="CC213" s="57">
        <f t="shared" si="28"/>
        <v>24.97790628</v>
      </c>
      <c r="CD213" s="57">
        <f>IF(UI!$D$19="Less efficient is fine",-0.479 + 0.0553*(CC213) + -0.000521*(CC213)^2,IF(UI!$D$19="More efficient the better",0.099 + -0.00591*(CC213) + 0.000429*(CC213)^2,0.0238*(CC213) + -0.238))</f>
        <v>0.3564741695</v>
      </c>
      <c r="CE213" s="57">
        <v>0.4793715060727003</v>
      </c>
      <c r="CF213" s="57">
        <f t="shared" si="29"/>
        <v>17.44788558</v>
      </c>
      <c r="CG213" s="57">
        <f>IF(UI!$D$19="Less efficient is fine",-0.479 + 0.0553*(CF213) + -0.000521*(CF213)^2,IF(UI!$D$19="More efficient the better",0.099 + -0.00591*(CF213) + 0.000429*(CF213)^2,0.0238*(CF213) + -0.238))</f>
        <v>0.1772596769</v>
      </c>
      <c r="CH213" s="57">
        <v>0.9767891158216533</v>
      </c>
      <c r="CI213" s="57">
        <f t="shared" si="30"/>
        <v>18.57488514</v>
      </c>
      <c r="CJ213" s="57">
        <f>IF(UI!$D$19="Less efficient is fine",-0.479 + 0.0553*(CI213) + -0.000521*(CI213)^2,IF(UI!$D$19="More efficient the better",0.099 + -0.00591*(CI213) + 0.000429*(CI213)^2,0.0238*(CI213) + -0.238))</f>
        <v>0.2040822663</v>
      </c>
      <c r="CK213" s="57">
        <v>0.7690977393031254</v>
      </c>
      <c r="CL213" s="57">
        <f t="shared" si="31"/>
        <v>23.251801</v>
      </c>
      <c r="CM213" s="57">
        <f>IF(UI!$D$19="Less efficient is fine",-0.479 + 0.0553*(CL213) + -0.000521*(CL213)^2,IF(UI!$D$19="More efficient the better",0.099 + -0.00591*(CL213) + 0.000429*(CL213)^2,0.0238*(CL213) + -0.238))</f>
        <v>0.3153928637</v>
      </c>
      <c r="CN213" s="57">
        <v>0.8398265457163636</v>
      </c>
      <c r="CO213" s="57">
        <f t="shared" si="32"/>
        <v>25.42376759</v>
      </c>
      <c r="CP213" s="57">
        <f>IF(UI!$D$19="Less efficient is fine",-0.479 + 0.0553*(CO213) + -0.000521*(CO213)^2,IF(UI!$D$19="More efficient the better",0.099 + -0.00591*(CO213) + 0.000429*(CO213)^2,0.0238*(CO213) + -0.238))</f>
        <v>0.3670856687</v>
      </c>
      <c r="CQ213" s="57">
        <v>0.14676759476646462</v>
      </c>
      <c r="CR213" s="57">
        <f t="shared" si="33"/>
        <v>20.97983884</v>
      </c>
      <c r="CS213" s="57">
        <f>IF(UI!$D$19="Less efficient is fine",-0.479 + 0.0553*(CR213) + -0.000521*(CR213)^2,IF(UI!$D$19="More efficient the better",0.099 + -0.00591*(CR213) + 0.000429*(CR213)^2,0.0238*(CR213) + -0.238))</f>
        <v>0.2613201643</v>
      </c>
      <c r="CT213" s="57">
        <v>0.4819684870279216</v>
      </c>
      <c r="CU213" s="57">
        <f t="shared" si="34"/>
        <v>19.4545073</v>
      </c>
      <c r="CV213" s="57">
        <f>IF(UI!$D$19="Less efficient is fine",-0.479 + 0.0553*(CU213) + -0.000521*(CU213)^2,IF(UI!$D$19="More efficient the better",0.099 + -0.00591*(CU213) + 0.000429*(CU213)^2,0.0238*(CU213) + -0.238))</f>
        <v>0.2250172738</v>
      </c>
      <c r="CW213" s="57">
        <v>0.870604697018095</v>
      </c>
      <c r="CX213" s="57">
        <f t="shared" si="35"/>
        <v>26.34090665</v>
      </c>
      <c r="CY213" s="57">
        <f>IF(UI!$D$19="Less efficient is fine",-0.479 + 0.0553*(CX213) + -0.000521*(CX213)^2,IF(UI!$D$19="More efficient the better",0.099 + -0.00591*(CX213) + 0.000429*(CX213)^2,0.0238*(CX213) + -0.238))</f>
        <v>0.3889135784</v>
      </c>
      <c r="CZ213" s="57">
        <v>0.618658948750736</v>
      </c>
      <c r="DA213" s="57">
        <f t="shared" si="36"/>
        <v>24.7687675</v>
      </c>
      <c r="DB213" s="57">
        <f>IF(UI!$D$19="Less efficient is fine",-0.479 + 0.0553*(DA213) + -0.000521*(DA213)^2,IF(UI!$D$19="Efficient",0.099 + -0.00591*(DA213) + 0.000429*(DA213)^2,0.0238*(DA213) + -0.238))</f>
        <v>0.3514966664</v>
      </c>
      <c r="DC213" s="57">
        <v>0.2574787087826982</v>
      </c>
      <c r="DD213" s="57">
        <f t="shared" si="37"/>
        <v>24.15281601</v>
      </c>
      <c r="DE213" s="57">
        <f>IF(UI!$D$19="Less efficient is fine",-0.479 + 0.0553*(DD213) + -0.000521*(DD213)^2,IF(UI!$D$19="More efficient the better",0.099 + -0.00591*(DD213) + 0.000429*(DD213)^2,0.0238*(DD213) + -0.238))</f>
        <v>0.336837021</v>
      </c>
      <c r="DF213" s="57">
        <v>0.6181821999748107</v>
      </c>
      <c r="DG213" s="57">
        <f t="shared" si="38"/>
        <v>21.91855492</v>
      </c>
      <c r="DH213" s="57">
        <f>IF(UI!$D$19="Less efficient is fine",-0.479 + 0.0553*(DG213) + -0.000521*(DG213)^2,IF(UI!$D$19="More efficient the better",0.099 + -0.00591*(DG213) + 0.000429*(DG213)^2,0.0238*(DG213) + -0.238))</f>
        <v>0.283661607</v>
      </c>
      <c r="DI213" s="57">
        <v>0.772262812633558</v>
      </c>
      <c r="DJ213" s="57">
        <f t="shared" si="39"/>
        <v>28.36450919</v>
      </c>
      <c r="DK213" s="57">
        <f>IF(UI!$D$19="Less efficient is fine",-0.479 + 0.0553*(DJ213) + -0.000521*(DJ213)^2,IF(UI!$D$19="More efficient the better",0.099 + -0.00591*(DJ213) + 0.000429*(DJ213)^2,0.0238*(DJ213) + -0.238))</f>
        <v>0.4370753186</v>
      </c>
      <c r="DL213" s="57">
        <v>0.9639882823694527</v>
      </c>
      <c r="DM213" s="57">
        <f t="shared" si="40"/>
        <v>27.58465359</v>
      </c>
      <c r="DN213" s="57">
        <f>IF(UI!$D$19="Less efficient is fine",-0.479 + 0.0553*(DM213) + -0.000521*(DM213)^2,IF(UI!$D$19="More efficient the better",0.099 + -0.00591*(DM213) + 0.000429*(DM213)^2,0.0238*(DM213) + -0.238))</f>
        <v>0.4185147556</v>
      </c>
      <c r="DO213" s="57">
        <v>0.7255212579187962</v>
      </c>
      <c r="DP213" s="57">
        <f t="shared" si="41"/>
        <v>23.33175014</v>
      </c>
      <c r="DQ213" s="57">
        <f>IF(UI!$D$19="Less efficient is fine",-0.479 + 0.0553*(DP213) + -0.000521*(DP213)^2,IF(UI!$D$19="More efficient the better",0.099 + -0.00591*(DP213) + 0.000429*(DP213)^2,0.0238*(DP213) + -0.238))</f>
        <v>0.3172956533</v>
      </c>
      <c r="DR213" s="57">
        <v>0.5258234670312002</v>
      </c>
      <c r="DS213" s="57">
        <f t="shared" si="42"/>
        <v>21.44599651</v>
      </c>
      <c r="DT213" s="57">
        <f>IF(UI!$D$19="Less efficient is fine",-0.479 + 0.0553*(DS213) + -0.000521*(DS213)^2,IF(UI!$D$19="More efficient the better",0.099 + -0.00591*(DS213) + 0.000429*(DS213)^2,0.0238*(DS213) + -0.238))</f>
        <v>0.2724147171</v>
      </c>
      <c r="DU213" s="57">
        <v>0.10072832533535836</v>
      </c>
      <c r="DV213" s="57">
        <f t="shared" si="43"/>
        <v>25.67325884</v>
      </c>
      <c r="DW213" s="57">
        <f>IF(UI!$D$19="Less efficient is fine",-0.479 + 0.0553*(DV213) + -0.000521*(DV213)^2,IF(UI!$D$19="More efficient the better",0.099 + -0.00591*(DV213) + 0.000429*(DV213)^2,0.0238*(DV213) + -0.238))</f>
        <v>0.3730235604</v>
      </c>
      <c r="DX213" s="57">
        <v>0.7464304383784129</v>
      </c>
      <c r="DY213" s="99">
        <f t="shared" si="44"/>
        <v>27.99210015</v>
      </c>
      <c r="DZ213" s="57">
        <f>IF(UI!$D$19="Less efficient is fine",-0.479 + 0.0553*(DY213) + -0.000521*(DY213)^2,IF(UI!$D$19="More efficient the better",0.099 + -0.00591*(DY213) + 0.000429*(DY213)^2,0.0238*(DY213) + -0.238))</f>
        <v>0.4282119836</v>
      </c>
      <c r="EA213" s="57">
        <v>0.7649047842320316</v>
      </c>
      <c r="EB213" s="99">
        <f t="shared" si="45"/>
        <v>24.03283562</v>
      </c>
      <c r="EC213" s="57">
        <f>IF(UI!$D$19="Less efficient is fine",-0.479 + 0.0553*(EB213) + -0.000521*(EB213)^2,IF(UI!$D$19="More efficient the better",0.099 + -0.00591*(EB213) + 0.000429*(EB213)^2,0.0238*(EB213) + -0.238))</f>
        <v>0.3339814878</v>
      </c>
      <c r="ED213" s="57">
        <v>0.9499792106874873</v>
      </c>
      <c r="EE213" s="99">
        <f t="shared" si="46"/>
        <v>26.42555742</v>
      </c>
      <c r="EF213" s="57">
        <f>IF(UI!$D$19="Less efficient is fine",-0.479 + 0.0553*(EE213) + -0.000521*(EE213)^2,IF(UI!$D$19="More efficient the better",0.099 + -0.00591*(EE213) + 0.000429*(EE213)^2,0.0238*(EE213) + -0.238))</f>
        <v>0.3909282667</v>
      </c>
      <c r="EG213" s="57">
        <v>0.5366516406056661</v>
      </c>
      <c r="EH213" s="99">
        <f t="shared" si="47"/>
        <v>17.45732088</v>
      </c>
      <c r="EI213" s="57">
        <f>IF(UI!$D$19="Less efficient is fine",-0.479 + 0.0553*(EH213) + -0.000521*(EH213)^2,IF(UI!$D$19="More efficient the better",0.099 + -0.00591*(EH213) + 0.000429*(EH213)^2,0.0238*(EH213) + -0.238))</f>
        <v>0.1774842369</v>
      </c>
      <c r="EJ213" s="57">
        <v>0.490013251322172</v>
      </c>
      <c r="EK213" s="99">
        <f t="shared" si="48"/>
        <v>21.4749072</v>
      </c>
      <c r="EL213" s="57">
        <f>IF(UI!$D$19="Less efficient is fine",-0.479 + 0.0553*(EK213) + -0.000521*(EK213)^2,IF(UI!$D$19="More efficient the better",0.099 + -0.00591*(EK213) + 0.000429*(EK213)^2,0.0238*(EK213) + -0.238))</f>
        <v>0.2731027913</v>
      </c>
      <c r="EM213" s="57">
        <v>0.4014236569826267</v>
      </c>
      <c r="EN213" s="99">
        <f t="shared" si="49"/>
        <v>20.79203495</v>
      </c>
      <c r="EO213" s="57">
        <f>IF(UI!$D$19="Less efficient is fine",-0.479 + 0.0553*(EN213) + -0.000521*(EN213)^2,IF(UI!$D$19="More efficient the better",0.099 + -0.00591*(EN213) + 0.000429*(EN213)^2,0.0238*(EN213) + -0.238))</f>
        <v>0.2568504318</v>
      </c>
      <c r="EP213" s="57">
        <v>0.21971512198219012</v>
      </c>
      <c r="EQ213" s="99">
        <f t="shared" si="50"/>
        <v>33.94908721</v>
      </c>
      <c r="ER213" s="57">
        <f>IF(UI!$D$19="Less efficient is fine",-0.479 + 0.0553*(EQ213) + -0.000521*(EQ213)^2,IF(UI!$D$19="More efficient the better",0.099 + -0.00591*(EQ213) + 0.000429*(EQ213)^2,0.0238*(EQ213) + -0.238))</f>
        <v>0.5699882757</v>
      </c>
      <c r="ES213" s="57">
        <v>0.8035624962721292</v>
      </c>
      <c r="ET213" s="99">
        <f t="shared" si="51"/>
        <v>18.52424016</v>
      </c>
      <c r="EU213" s="57">
        <f>IF(UI!$D$19="Less efficient is fine",-0.479 + 0.0553*(ET213) + -0.000521*(ET213)^2,IF(UI!$D$19="More efficient the better",0.099 + -0.00591*(ET213) + 0.000429*(ET213)^2,0.0238*(ET213) + -0.238))</f>
        <v>0.2028769158</v>
      </c>
      <c r="EV213" s="57">
        <v>0.8394722658616456</v>
      </c>
      <c r="EW213" s="99">
        <f t="shared" si="52"/>
        <v>19.55781598</v>
      </c>
      <c r="EX213" s="57">
        <f>IF(UI!$D$19="Less efficient is fine",-0.479 + 0.0553*(EW213) + -0.000521*(EW213)^2,IF(UI!$D$19="More efficient the better",0.099 + -0.00591*(EW213) + 0.000429*(EW213)^2,0.0238*(EW213) + -0.238))</f>
        <v>0.2274760202</v>
      </c>
      <c r="EY213" s="57">
        <v>0.1355542765003337</v>
      </c>
      <c r="EZ213" s="99">
        <f t="shared" si="53"/>
        <v>12.78102128</v>
      </c>
      <c r="FA213" s="57">
        <f>IF(UI!$D$19="Less efficient is fine",-0.479 + 0.0553*(EZ213) + -0.000521*(EZ213)^2,IF(UI!$D$19="More efficient the better",0.099 + -0.00591*(EZ213) + 0.000429*(EZ213)^2,0.0238*(EZ213) + -0.238))</f>
        <v>0.06618830653</v>
      </c>
      <c r="FB213" s="57">
        <v>0.984105399832934</v>
      </c>
      <c r="FC213" s="99">
        <f t="shared" si="54"/>
        <v>12.25948416</v>
      </c>
      <c r="FD213" s="57">
        <f>IF(UI!$D$19="Less efficient is fine",-0.479 + 0.0553*(FC213) + -0.000521*(FC213)^2,IF(UI!$D$19="More efficient the better",0.099 + -0.00591*(FC213) + 0.000429*(FC213)^2,0.0238*(FC213) + -0.238))</f>
        <v>0.05377572306</v>
      </c>
      <c r="FE213" s="57">
        <v>0.37867986495721306</v>
      </c>
      <c r="FF213" s="57">
        <f t="shared" si="55"/>
        <v>37.87830216</v>
      </c>
      <c r="FG213" s="57">
        <f>IF(UI!$D$19="Less efficient is fine",-0.479 + 0.0553*(FF213) + -0.000521*(FF213)^2,IF(UI!$D$19="More efficient the better",0.099 + -0.00591*(FF213) + 0.000429*(FF213)^2,0.0238*(FF213) + -0.238))</f>
        <v>0.6635035913</v>
      </c>
    </row>
    <row r="214" ht="15.75" customHeight="1">
      <c r="A214" s="57">
        <f t="shared" si="1"/>
        <v>0.2953674789</v>
      </c>
      <c r="B214" s="57">
        <v>0.9220908367071624</v>
      </c>
      <c r="C214" s="57">
        <f t="shared" si="2"/>
        <v>33.64187284</v>
      </c>
      <c r="D214" s="57">
        <f>IF(UI!$D$19="Less efficient is fine",-0.479 + 0.0553*(C214) + -0.000521*(C214)^2,IF(UI!$D$19="More efficient the better",0.099 + -0.00591*(C214) + 0.000429*(C214)^2,0.0238*(C214) + -0.238))</f>
        <v>0.5626765736</v>
      </c>
      <c r="E214" s="57">
        <v>0.3897480052711846</v>
      </c>
      <c r="F214" s="57">
        <f t="shared" si="3"/>
        <v>24.41445356</v>
      </c>
      <c r="G214" s="57">
        <f>IF(UI!$D$19="Less efficient is fine",-0.479 + 0.0553*(F214) + -0.000521*(F214)^2,IF(UI!$D$19="More efficient the better",0.099 + -0.00591*(F214) + 0.000429*(F214)^2,0.0238*(F214) + -0.238))</f>
        <v>0.3430639948</v>
      </c>
      <c r="H214" s="57">
        <v>0.4742912883008251</v>
      </c>
      <c r="I214" s="57">
        <f t="shared" si="4"/>
        <v>33.4348801</v>
      </c>
      <c r="J214" s="57">
        <f>IF(UI!$D$19="Less efficient is fine",-0.479 + 0.0553*(I214) + -0.000521*(I214)^2,IF(UI!$D$19="More efficient the better",0.099 + -0.00591*(I214) + 0.000429*(I214)^2,0.0238*(I214) + -0.238))</f>
        <v>0.5577501464</v>
      </c>
      <c r="K214" s="57">
        <v>0.6483719149112486</v>
      </c>
      <c r="L214" s="99">
        <f t="shared" si="5"/>
        <v>17.34378946</v>
      </c>
      <c r="M214" s="57">
        <f>IF(UI!$D$19="Less efficient is fine",-0.479 + 0.0553*(L214) + -0.000521*(L214)^2,IF(UI!$D$19="More efficient the better",0.099 + -0.00591*(L214) + 0.000429*(L214)^2,0.0238*(L214) + -0.238))</f>
        <v>0.1747821892</v>
      </c>
      <c r="N214" s="57">
        <v>0.9261154738861558</v>
      </c>
      <c r="O214" s="57">
        <f t="shared" si="6"/>
        <v>26.80220779</v>
      </c>
      <c r="P214" s="57">
        <f>IF(UI!$D$19="Less efficient is fine",-0.479 + 0.0553*(O214) + -0.000521*(O214)^2,IF(UI!$D$19="More efficient the better",0.099 + -0.00591*(O214) + 0.000429*(O214)^2,0.0238*(O214) + -0.238))</f>
        <v>0.3998925453</v>
      </c>
      <c r="Q214" s="57">
        <v>0.7497611295495172</v>
      </c>
      <c r="R214" s="57">
        <f t="shared" si="7"/>
        <v>19.72205272</v>
      </c>
      <c r="S214" s="57">
        <f>IF(UI!$D$19="Less efficient is fine",-0.479 + 0.0553*(R214) + -0.000521*(R214)^2,IF(UI!$D$19="More efficient the better",0.099 + -0.00591*(R214) + 0.000429*(R214)^2,0.0238*(R214) + -0.238))</f>
        <v>0.2313848546</v>
      </c>
      <c r="T214" s="57">
        <v>0.6558827707277253</v>
      </c>
      <c r="U214" s="57">
        <f t="shared" si="8"/>
        <v>22.36093096</v>
      </c>
      <c r="V214" s="57">
        <f>IF(UI!$D$19="Less efficient is fine",-0.479 + 0.0553*(U214) + -0.000521*(U214)^2,IF(UI!$D$19="More efficient the better",0.099 + -0.00591*(U214) + 0.000429*(U214)^2,0.0238*(U214) + -0.238))</f>
        <v>0.2941901569</v>
      </c>
      <c r="W214" s="57">
        <v>0.6110927477938972</v>
      </c>
      <c r="X214" s="57">
        <f t="shared" si="9"/>
        <v>17.72668891</v>
      </c>
      <c r="Y214" s="57">
        <f>IF(UI!$D$19="Less efficient is fine",-0.479 + 0.0553*(X214) + -0.000521*(X214)^2,IF(UI!$D$19="More efficient the better",0.099 + -0.00591*(X214) + 0.000429*(X214)^2,0.0238*(X214) + -0.238))</f>
        <v>0.1838951961</v>
      </c>
      <c r="Z214" s="57">
        <v>0.2803120296191074</v>
      </c>
      <c r="AA214" s="57">
        <f t="shared" si="10"/>
        <v>25.24624499</v>
      </c>
      <c r="AB214" s="57">
        <f>IF(UI!$D$19="Less efficient is fine",-0.479 + 0.0553*(AA214) + -0.000521*(AA214)^2,IF(UI!$D$19="More efficient the better",0.099 + -0.00591*(AA214) + 0.000429*(AA214)^2,0.0238*(AA214) + -0.238))</f>
        <v>0.3628606306</v>
      </c>
      <c r="AC214" s="57">
        <v>0.24054228108421172</v>
      </c>
      <c r="AD214" s="57">
        <f t="shared" si="11"/>
        <v>27.08080779</v>
      </c>
      <c r="AE214" s="57">
        <f>IF(UI!$D$19="Less efficient is fine",-0.479 + 0.0553*(AD214) + -0.000521*(AD214)^2,IF(UI!$D$19="More efficient the better",0.099 + -0.00591*(AD214) + 0.000429*(AD214)^2,0.0238*(AD214) + -0.238))</f>
        <v>0.4065232254</v>
      </c>
      <c r="AF214" s="57">
        <v>0.2910793128633622</v>
      </c>
      <c r="AG214" s="57">
        <f t="shared" si="12"/>
        <v>28.44171023</v>
      </c>
      <c r="AH214" s="57">
        <f>IF(UI!$D$19="Less efficient is fine",-0.479 + 0.0553*(AG214) + -0.000521*(AG214)^2,IF(UI!$D$19="More efficient the better",0.099 + -0.00591*(AG214) + 0.000429*(AG214)^2,0.0238*(AG214) + -0.238))</f>
        <v>0.4389127036</v>
      </c>
      <c r="AI214" s="57">
        <v>0.5470505243521929</v>
      </c>
      <c r="AJ214" s="57">
        <f t="shared" si="13"/>
        <v>22.00582075</v>
      </c>
      <c r="AK214" s="57">
        <f>IF(UI!$D$19="Less efficient is fine",-0.479 + 0.0553*(AJ214) + -0.000521*(AJ214)^2,IF(UI!$D$19="More efficient the better",0.099 + -0.00591*(AJ214) + 0.000429*(AJ214)^2,0.0238*(AJ214) + -0.238))</f>
        <v>0.2857385339</v>
      </c>
      <c r="AL214" s="57">
        <v>0.23210606609110518</v>
      </c>
      <c r="AM214" s="57">
        <f t="shared" si="14"/>
        <v>23.70332787</v>
      </c>
      <c r="AN214" s="57">
        <f>IF(UI!$D$19="Less efficient is fine",-0.479 + 0.0553*(AM214) + -0.000521*(AM214)^2,IF(UI!$D$19="More efficient the better",0.099 + -0.00591*(AM214) + 0.000429*(AM214)^2,0.0238*(AM214) + -0.238))</f>
        <v>0.3261392033</v>
      </c>
      <c r="AO214" s="57">
        <v>0.49798698102329064</v>
      </c>
      <c r="AP214" s="57">
        <f t="shared" si="15"/>
        <v>21.99395485</v>
      </c>
      <c r="AQ214" s="57">
        <f>IF(UI!$D$19="Less efficient is fine",-0.479 + 0.0553*(AP214) + -0.000521*(AP214)^2,IF(UI!$D$19="More efficient the better",0.099 + -0.00591*(AP214) + 0.000429*(AP214)^2,0.0238*(AP214) + -0.238))</f>
        <v>0.2854561255</v>
      </c>
      <c r="AR214" s="57">
        <v>0.9651975995385048</v>
      </c>
      <c r="AS214" s="57">
        <f t="shared" si="16"/>
        <v>32.58295371</v>
      </c>
      <c r="AT214" s="57">
        <f>IF(UI!$D$19="Less efficient is fine",-0.479 + 0.0553*(AS214) + -0.000521*(AS214)^2,IF(UI!$D$19="More efficient the better",0.099 + -0.00591*(AS214) + 0.000429*(AS214)^2,0.0238*(AS214) + -0.238))</f>
        <v>0.5374742983</v>
      </c>
      <c r="AU214" s="57">
        <v>0.3910732919813923</v>
      </c>
      <c r="AV214" s="57">
        <f t="shared" si="17"/>
        <v>26.0953668</v>
      </c>
      <c r="AW214" s="57">
        <f>IF(UI!$D$19="Less efficient is fine",-0.479 + 0.0553*(AV214) + -0.000521*(AV214)^2,IF(UI!$D$19="More efficient the better",0.099 + -0.00591*(AV214) + 0.000429*(AV214)^2,0.0238*(AV214) + -0.238))</f>
        <v>0.3830697299</v>
      </c>
      <c r="AX214" s="57">
        <v>0.26750786719395103</v>
      </c>
      <c r="AY214" s="57">
        <f t="shared" si="18"/>
        <v>26.29151464</v>
      </c>
      <c r="AZ214" s="57">
        <f>IF(UI!$D$19="Less efficient is fine",-0.479 + 0.0553*(AY214) + -0.000521*(AY214)^2,IF(UI!$D$19="More efficient the better",0.099 + -0.00591*(AY214) + 0.000429*(AY214)^2,0.0238*(AY214) + -0.238))</f>
        <v>0.3877380484</v>
      </c>
      <c r="BA214" s="57">
        <v>0.44590296596431533</v>
      </c>
      <c r="BB214" s="57">
        <f t="shared" si="19"/>
        <v>21.77741908</v>
      </c>
      <c r="BC214" s="57">
        <f>IF(UI!$D$19="Less efficient is fine",-0.479 + 0.0553*(BB214) + -0.000521*(BB214)^2,IF(UI!$D$19="More efficient the better",0.099 + -0.00591*(BB214) + 0.000429*(BB214)^2,0.0238*(BB214) + -0.238))</f>
        <v>0.2803025741</v>
      </c>
      <c r="BD214" s="57">
        <v>0.16393188071737863</v>
      </c>
      <c r="BE214" s="57">
        <f t="shared" si="20"/>
        <v>20.86296944</v>
      </c>
      <c r="BF214" s="57">
        <f>IF(UI!$D$19="Less efficient is fine",-0.479 + 0.0553*(BE214) + -0.000521*(BE214)^2,IF(UI!$D$19="More efficient the better",0.099 + -0.00591*(BE214) + 0.000429*(BE214)^2,0.0238*(BE214) + -0.238))</f>
        <v>0.2585386728</v>
      </c>
      <c r="BG214" s="57">
        <v>0.8412388005434085</v>
      </c>
      <c r="BH214" s="57">
        <f t="shared" si="21"/>
        <v>26.33268151</v>
      </c>
      <c r="BI214" s="57">
        <f>IF(UI!$D$19="Less efficient is fine",-0.479 + 0.0553*(BH214) + -0.000521*(BH214)^2,IF(UI!$D$19="More efficient the better",0.099 + -0.00591*(BH214) + 0.000429*(BH214)^2,0.0238*(BH214) + -0.238))</f>
        <v>0.3887178199</v>
      </c>
      <c r="BJ214" s="57">
        <v>0.15034931897242365</v>
      </c>
      <c r="BK214" s="57">
        <f t="shared" si="22"/>
        <v>15.37089988</v>
      </c>
      <c r="BL214" s="57">
        <f>IF(UI!$D$19="Less efficient is fine",-0.479 + 0.0553*(BK214) + -0.000521*(BK214)^2,IF(UI!$D$19="More efficient the better",0.099 + -0.00591*(BK214) + 0.000429*(BK214)^2,0.0238*(BK214) + -0.238))</f>
        <v>0.1278274172</v>
      </c>
      <c r="BM214" s="57">
        <v>0.5417085303741596</v>
      </c>
      <c r="BN214" s="57">
        <f t="shared" si="23"/>
        <v>22.01357536</v>
      </c>
      <c r="BO214" s="57">
        <f>IF(UI!$D$19="Less efficient is fine",-0.479 + 0.0553*(BN214) + -0.000521*(BN214)^2,IF(UI!$D$19="More efficient the better",0.099 + -0.00591*(BN214) + 0.000429*(BN214)^2,0.0238*(BN214) + -0.238))</f>
        <v>0.2859230935</v>
      </c>
      <c r="BP214" s="57">
        <v>0.2931469247102735</v>
      </c>
      <c r="BQ214" s="57">
        <f t="shared" si="24"/>
        <v>23.44564224</v>
      </c>
      <c r="BR214" s="57">
        <f>IF(UI!$D$19="Less efficient is fine",-0.479 + 0.0553*(BQ214) + -0.000521*(BQ214)^2,IF(UI!$D$19="More efficient the better",0.099 + -0.00591*(BQ214) + 0.000429*(BQ214)^2,0.0238*(BQ214) + -0.238))</f>
        <v>0.3200062853</v>
      </c>
      <c r="BS214" s="57">
        <v>0.0029009182330044236</v>
      </c>
      <c r="BT214" s="57">
        <f t="shared" si="25"/>
        <v>21.19042447</v>
      </c>
      <c r="BU214" s="57">
        <f>IF(UI!$D$19="Less efficient is fine",-0.479 + 0.0553*(BT214) + -0.000521*(BT214)^2,IF(UI!$D$19="More efficient the better",0.099 + -0.00591*(BT214) + 0.000429*(BT214)^2,0.0238*(BT214) + -0.238))</f>
        <v>0.2663321023</v>
      </c>
      <c r="BV214" s="57">
        <v>0.5314399118074484</v>
      </c>
      <c r="BW214" s="57">
        <f t="shared" si="26"/>
        <v>13.08674252</v>
      </c>
      <c r="BX214" s="57">
        <f>IF(UI!$D$19="Less efficient is fine",-0.479 + 0.0553*(BW214) + -0.000521*(BW214)^2,IF(UI!$D$19="More efficient the better",0.099 + -0.00591*(BW214) + 0.000429*(BW214)^2,0.0238*(BW214) + -0.238))</f>
        <v>0.07346447196</v>
      </c>
      <c r="BY214" s="57">
        <v>0.8317503767940353</v>
      </c>
      <c r="BZ214" s="57">
        <f t="shared" si="27"/>
        <v>26.10351439</v>
      </c>
      <c r="CA214" s="57">
        <f>IF(UI!$D$19="Less efficient is fine",-0.479 + 0.0553*(BZ214) + -0.000521*(BZ214)^2,IF(UI!$D$19="More efficient the better",0.099 + -0.00591*(BZ214) + 0.000429*(BZ214)^2,0.0238*(BZ214) + -0.238))</f>
        <v>0.3832636425</v>
      </c>
      <c r="CB214" s="57">
        <v>0.35682071682775574</v>
      </c>
      <c r="CC214" s="57">
        <f t="shared" si="28"/>
        <v>24.95670553</v>
      </c>
      <c r="CD214" s="57">
        <f>IF(UI!$D$19="Less efficient is fine",-0.479 + 0.0553*(CC214) + -0.000521*(CC214)^2,IF(UI!$D$19="More efficient the better",0.099 + -0.00591*(CC214) + 0.000429*(CC214)^2,0.0238*(CC214) + -0.238))</f>
        <v>0.3559695915</v>
      </c>
      <c r="CE214" s="57">
        <v>0.8274911903049039</v>
      </c>
      <c r="CF214" s="57">
        <f t="shared" si="29"/>
        <v>16.11483323</v>
      </c>
      <c r="CG214" s="57">
        <f>IF(UI!$D$19="Less efficient is fine",-0.479 + 0.0553*(CF214) + -0.000521*(CF214)^2,IF(UI!$D$19="More efficient the better",0.099 + -0.00591*(CF214) + 0.000429*(CF214)^2,0.0238*(CF214) + -0.238))</f>
        <v>0.1455330308</v>
      </c>
      <c r="CH214" s="57">
        <v>0.2387373288603788</v>
      </c>
      <c r="CI214" s="57">
        <f t="shared" si="30"/>
        <v>16.72748853</v>
      </c>
      <c r="CJ214" s="57">
        <f>IF(UI!$D$19="Less efficient is fine",-0.479 + 0.0553*(CI214) + -0.000521*(CI214)^2,IF(UI!$D$19="More efficient the better",0.099 + -0.00591*(CI214) + 0.000429*(CI214)^2,0.0238*(CI214) + -0.238))</f>
        <v>0.1601142269</v>
      </c>
      <c r="CK214" s="57">
        <v>0.11606452822198088</v>
      </c>
      <c r="CL214" s="57">
        <f t="shared" si="31"/>
        <v>23.40898867</v>
      </c>
      <c r="CM214" s="57">
        <f>IF(UI!$D$19="Less efficient is fine",-0.479 + 0.0553*(CL214) + -0.000521*(CL214)^2,IF(UI!$D$19="More efficient the better",0.099 + -0.00591*(CL214) + 0.000429*(CL214)^2,0.0238*(CL214) + -0.238))</f>
        <v>0.3191339303</v>
      </c>
      <c r="CN214" s="57">
        <v>0.7823467007295926</v>
      </c>
      <c r="CO214" s="57">
        <f t="shared" si="32"/>
        <v>24.334076</v>
      </c>
      <c r="CP214" s="57">
        <f>IF(UI!$D$19="Less efficient is fine",-0.479 + 0.0553*(CO214) + -0.000521*(CO214)^2,IF(UI!$D$19="More efficient the better",0.099 + -0.00591*(CO214) + 0.000429*(CO214)^2,0.0238*(CO214) + -0.238))</f>
        <v>0.3411510088</v>
      </c>
      <c r="CQ214" s="57">
        <v>0.2925418794938387</v>
      </c>
      <c r="CR214" s="57">
        <f t="shared" si="33"/>
        <v>22.20699224</v>
      </c>
      <c r="CS214" s="57">
        <f>IF(UI!$D$19="Less efficient is fine",-0.479 + 0.0553*(CR214) + -0.000521*(CR214)^2,IF(UI!$D$19="More efficient the better",0.099 + -0.00591*(CR214) + 0.000429*(CR214)^2,0.0238*(CR214) + -0.238))</f>
        <v>0.2905264153</v>
      </c>
      <c r="CT214" s="57">
        <v>0.8564317865244409</v>
      </c>
      <c r="CU214" s="57">
        <f t="shared" si="34"/>
        <v>18.25862314</v>
      </c>
      <c r="CV214" s="57">
        <f>IF(UI!$D$19="Less efficient is fine",-0.479 + 0.0553*(CU214) + -0.000521*(CU214)^2,IF(UI!$D$19="More efficient the better",0.099 + -0.00591*(CU214) + 0.000429*(CU214)^2,0.0238*(CU214) + -0.238))</f>
        <v>0.1965552307</v>
      </c>
      <c r="CW214" s="57">
        <v>0.7990524000026622</v>
      </c>
      <c r="CX214" s="57">
        <f t="shared" si="35"/>
        <v>24.94772866</v>
      </c>
      <c r="CY214" s="57">
        <f>IF(UI!$D$19="Less efficient is fine",-0.479 + 0.0553*(CX214) + -0.000521*(CX214)^2,IF(UI!$D$19="More efficient the better",0.099 + -0.00591*(CX214) + 0.000429*(CX214)^2,0.0238*(CX214) + -0.238))</f>
        <v>0.3557559422</v>
      </c>
      <c r="CZ214" s="57">
        <v>0.3225249747307577</v>
      </c>
      <c r="DA214" s="57">
        <f t="shared" si="36"/>
        <v>29.61417508</v>
      </c>
      <c r="DB214" s="57">
        <f>IF(UI!$D$19="Less efficient is fine",-0.479 + 0.0553*(DA214) + -0.000521*(DA214)^2,IF(UI!$D$19="Efficient",0.099 + -0.00591*(DA214) + 0.000429*(DA214)^2,0.0238*(DA214) + -0.238))</f>
        <v>0.4668173668</v>
      </c>
      <c r="DC214" s="57">
        <v>0.5514275248184555</v>
      </c>
      <c r="DD214" s="57">
        <f t="shared" si="37"/>
        <v>19.79720345</v>
      </c>
      <c r="DE214" s="57">
        <f>IF(UI!$D$19="Less efficient is fine",-0.479 + 0.0553*(DD214) + -0.000521*(DD214)^2,IF(UI!$D$19="More efficient the better",0.099 + -0.00591*(DD214) + 0.000429*(DD214)^2,0.0238*(DD214) + -0.238))</f>
        <v>0.2331734421</v>
      </c>
      <c r="DF214" s="57">
        <v>0.08656230846033264</v>
      </c>
      <c r="DG214" s="57">
        <f t="shared" si="38"/>
        <v>24.66432986</v>
      </c>
      <c r="DH214" s="57">
        <f>IF(UI!$D$19="Less efficient is fine",-0.479 + 0.0553*(DG214) + -0.000521*(DG214)^2,IF(UI!$D$19="More efficient the better",0.099 + -0.00591*(DG214) + 0.000429*(DG214)^2,0.0238*(DG214) + -0.238))</f>
        <v>0.3490110506</v>
      </c>
      <c r="DI214" s="57">
        <v>0.4433220128893134</v>
      </c>
      <c r="DJ214" s="57">
        <f t="shared" si="39"/>
        <v>31.76647108</v>
      </c>
      <c r="DK214" s="57">
        <f>IF(UI!$D$19="Less efficient is fine",-0.479 + 0.0553*(DJ214) + -0.000521*(DJ214)^2,IF(UI!$D$19="More efficient the better",0.099 + -0.00591*(DJ214) + 0.000429*(DJ214)^2,0.0238*(DJ214) + -0.238))</f>
        <v>0.5180420118</v>
      </c>
      <c r="DL214" s="57">
        <v>0.2784712471476689</v>
      </c>
      <c r="DM214" s="57">
        <f t="shared" si="40"/>
        <v>26.2388574</v>
      </c>
      <c r="DN214" s="57">
        <f>IF(UI!$D$19="Less efficient is fine",-0.479 + 0.0553*(DM214) + -0.000521*(DM214)^2,IF(UI!$D$19="More efficient the better",0.099 + -0.00591*(DM214) + 0.000429*(DM214)^2,0.0238*(DM214) + -0.238))</f>
        <v>0.3864848061</v>
      </c>
      <c r="DO214" s="57">
        <v>0.4059263492245563</v>
      </c>
      <c r="DP214" s="57">
        <f t="shared" si="41"/>
        <v>26.70308607</v>
      </c>
      <c r="DQ214" s="57">
        <f>IF(UI!$D$19="Less efficient is fine",-0.479 + 0.0553*(DP214) + -0.000521*(DP214)^2,IF(UI!$D$19="More efficient the better",0.099 + -0.00591*(DP214) + 0.000429*(DP214)^2,0.0238*(DP214) + -0.238))</f>
        <v>0.3975334484</v>
      </c>
      <c r="DR214" s="57">
        <v>0.3576764862299554</v>
      </c>
      <c r="DS214" s="57">
        <f t="shared" si="42"/>
        <v>26.96024896</v>
      </c>
      <c r="DT214" s="57">
        <f>IF(UI!$D$19="Less efficient is fine",-0.479 + 0.0553*(DS214) + -0.000521*(DS214)^2,IF(UI!$D$19="More efficient the better",0.099 + -0.00591*(DS214) + 0.000429*(DS214)^2,0.0238*(DS214) + -0.238))</f>
        <v>0.4036539253</v>
      </c>
      <c r="DU214" s="57">
        <v>0.295576700031016</v>
      </c>
      <c r="DV214" s="57">
        <f t="shared" si="43"/>
        <v>26.15329751</v>
      </c>
      <c r="DW214" s="57">
        <f>IF(UI!$D$19="Less efficient is fine",-0.479 + 0.0553*(DV214) + -0.000521*(DV214)^2,IF(UI!$D$19="More efficient the better",0.099 + -0.00591*(DV214) + 0.000429*(DV214)^2,0.0238*(DV214) + -0.238))</f>
        <v>0.3844484808</v>
      </c>
      <c r="DX214" s="57">
        <v>0.18610942319743762</v>
      </c>
      <c r="DY214" s="99">
        <f t="shared" si="44"/>
        <v>30.05048704</v>
      </c>
      <c r="DZ214" s="57">
        <f>IF(UI!$D$19="Less efficient is fine",-0.479 + 0.0553*(DY214) + -0.000521*(DY214)^2,IF(UI!$D$19="More efficient the better",0.099 + -0.00591*(DY214) + 0.000429*(DY214)^2,0.0238*(DY214) + -0.238))</f>
        <v>0.4772015915</v>
      </c>
      <c r="EA214" s="57">
        <v>0.6439240842771823</v>
      </c>
      <c r="EB214" s="99">
        <f t="shared" si="45"/>
        <v>22.19487393</v>
      </c>
      <c r="EC214" s="57">
        <f>IF(UI!$D$19="Less efficient is fine",-0.479 + 0.0553*(EB214) + -0.000521*(EB214)^2,IF(UI!$D$19="More efficient the better",0.099 + -0.00591*(EB214) + 0.000429*(EB214)^2,0.0238*(EB214) + -0.238))</f>
        <v>0.2902379995</v>
      </c>
      <c r="ED214" s="57">
        <v>0.6062333039910863</v>
      </c>
      <c r="EE214" s="99">
        <f t="shared" si="46"/>
        <v>21.77683676</v>
      </c>
      <c r="EF214" s="57">
        <f>IF(UI!$D$19="Less efficient is fine",-0.479 + 0.0553*(EE214) + -0.000521*(EE214)^2,IF(UI!$D$19="More efficient the better",0.099 + -0.00591*(EE214) + 0.000429*(EE214)^2,0.0238*(EE214) + -0.238))</f>
        <v>0.2802887148</v>
      </c>
      <c r="EG214" s="57">
        <v>0.1004256529206834</v>
      </c>
      <c r="EH214" s="99">
        <f t="shared" si="47"/>
        <v>20.56857531</v>
      </c>
      <c r="EI214" s="57">
        <f>IF(UI!$D$19="Less efficient is fine",-0.479 + 0.0553*(EH214) + -0.000521*(EH214)^2,IF(UI!$D$19="More efficient the better",0.099 + -0.00591*(EH214) + 0.000429*(EH214)^2,0.0238*(EH214) + -0.238))</f>
        <v>0.2515320923</v>
      </c>
      <c r="EJ214" s="57">
        <v>0.4463350034703223</v>
      </c>
      <c r="EK214" s="99">
        <f t="shared" si="48"/>
        <v>21.36203039</v>
      </c>
      <c r="EL214" s="57">
        <f>IF(UI!$D$19="Less efficient is fine",-0.479 + 0.0553*(EK214) + -0.000521*(EK214)^2,IF(UI!$D$19="More efficient the better",0.099 + -0.00591*(EK214) + 0.000429*(EK214)^2,0.0238*(EK214) + -0.238))</f>
        <v>0.2704163232</v>
      </c>
      <c r="EM214" s="57">
        <v>0.9402656914932216</v>
      </c>
      <c r="EN214" s="99">
        <f t="shared" si="49"/>
        <v>20.75998172</v>
      </c>
      <c r="EO214" s="57">
        <f>IF(UI!$D$19="Less efficient is fine",-0.479 + 0.0553*(EN214) + -0.000521*(EN214)^2,IF(UI!$D$19="More efficient the better",0.099 + -0.00591*(EN214) + 0.000429*(EN214)^2,0.0238*(EN214) + -0.238))</f>
        <v>0.2560875648</v>
      </c>
      <c r="EP214" s="57">
        <v>0.4398077998076618</v>
      </c>
      <c r="EQ214" s="99">
        <f t="shared" si="50"/>
        <v>37.66135629</v>
      </c>
      <c r="ER214" s="57">
        <f>IF(UI!$D$19="Less efficient is fine",-0.479 + 0.0553*(EQ214) + -0.000521*(EQ214)^2,IF(UI!$D$19="More efficient the better",0.099 + -0.00591*(EQ214) + 0.000429*(EQ214)^2,0.0238*(EQ214) + -0.238))</f>
        <v>0.6583402796</v>
      </c>
      <c r="ES214" s="57">
        <v>0.41085403678753607</v>
      </c>
      <c r="ET214" s="99">
        <f t="shared" si="51"/>
        <v>20.35972172</v>
      </c>
      <c r="EU214" s="57">
        <f>IF(UI!$D$19="Less efficient is fine",-0.479 + 0.0553*(ET214) + -0.000521*(ET214)^2,IF(UI!$D$19="More efficient the better",0.099 + -0.00591*(ET214) + 0.000429*(ET214)^2,0.0238*(ET214) + -0.238))</f>
        <v>0.246561377</v>
      </c>
      <c r="EV214" s="57">
        <v>0.917567955028193</v>
      </c>
      <c r="EW214" s="99">
        <f t="shared" si="52"/>
        <v>21.10016509</v>
      </c>
      <c r="EX214" s="57">
        <f>IF(UI!$D$19="Less efficient is fine",-0.479 + 0.0553*(EW214) + -0.000521*(EW214)^2,IF(UI!$D$19="More efficient the better",0.099 + -0.00591*(EW214) + 0.000429*(EW214)^2,0.0238*(EW214) + -0.238))</f>
        <v>0.2641839292</v>
      </c>
      <c r="EY214" s="57">
        <v>0.728490409343878</v>
      </c>
      <c r="EZ214" s="99">
        <f t="shared" si="53"/>
        <v>11.68395742</v>
      </c>
      <c r="FA214" s="57">
        <f>IF(UI!$D$19="Less efficient is fine",-0.479 + 0.0553*(EZ214) + -0.000521*(EZ214)^2,IF(UI!$D$19="More efficient the better",0.099 + -0.00591*(EZ214) + 0.000429*(EZ214)^2,0.0238*(EZ214) + -0.238))</f>
        <v>0.04007818649</v>
      </c>
      <c r="FB214" s="57">
        <v>0.6884542269006907</v>
      </c>
      <c r="FC214" s="99">
        <f t="shared" si="54"/>
        <v>9.721535547</v>
      </c>
      <c r="FD214" s="57">
        <f>IF(UI!$D$19="Less efficient is fine",-0.479 + 0.0553*(FC214) + -0.000521*(FC214)^2,IF(UI!$D$19="More efficient the better",0.099 + -0.00591*(FC214) + 0.000429*(FC214)^2,0.0238*(FC214) + -0.238))</f>
        <v>-0.00662745399</v>
      </c>
      <c r="FE214" s="57">
        <v>0.5930345704505986</v>
      </c>
      <c r="FF214" s="57">
        <f t="shared" si="55"/>
        <v>31.95309596</v>
      </c>
      <c r="FG214" s="57">
        <f>IF(UI!$D$19="Less efficient is fine",-0.479 + 0.0553*(FF214) + -0.000521*(FF214)^2,IF(UI!$D$19="More efficient the better",0.099 + -0.00591*(FF214) + 0.000429*(FF214)^2,0.0238*(FF214) + -0.238))</f>
        <v>0.5224836838</v>
      </c>
    </row>
    <row r="215" ht="15.75" customHeight="1">
      <c r="A215" s="57">
        <f t="shared" si="1"/>
        <v>0.5567850864</v>
      </c>
      <c r="B215" s="57">
        <v>0.24410216979689103</v>
      </c>
      <c r="C215" s="57">
        <f t="shared" si="2"/>
        <v>31.84293915</v>
      </c>
      <c r="D215" s="57">
        <f>IF(UI!$D$19="Less efficient is fine",-0.479 + 0.0553*(C215) + -0.000521*(C215)^2,IF(UI!$D$19="More efficient the better",0.099 + -0.00591*(C215) + 0.000429*(C215)^2,0.0238*(C215) + -0.238))</f>
        <v>0.5198619517</v>
      </c>
      <c r="E215" s="57">
        <v>0.921127889931999</v>
      </c>
      <c r="F215" s="57">
        <f t="shared" si="3"/>
        <v>25.55950143</v>
      </c>
      <c r="G215" s="57">
        <f>IF(UI!$D$19="Less efficient is fine",-0.479 + 0.0553*(F215) + -0.000521*(F215)^2,IF(UI!$D$19="More efficient the better",0.099 + -0.00591*(F215) + 0.000429*(F215)^2,0.0238*(F215) + -0.238))</f>
        <v>0.3703161341</v>
      </c>
      <c r="H215" s="57">
        <v>0.2464208125002565</v>
      </c>
      <c r="I215" s="57">
        <f t="shared" si="4"/>
        <v>32.75506699</v>
      </c>
      <c r="J215" s="57">
        <f>IF(UI!$D$19="Less efficient is fine",-0.479 + 0.0553*(I215) + -0.000521*(I215)^2,IF(UI!$D$19="More efficient the better",0.099 + -0.00591*(I215) + 0.000429*(I215)^2,0.0238*(I215) + -0.238))</f>
        <v>0.5415705945</v>
      </c>
      <c r="K215" s="57">
        <v>0.2745431203892821</v>
      </c>
      <c r="L215" s="99">
        <f t="shared" si="5"/>
        <v>20.22301061</v>
      </c>
      <c r="M215" s="57">
        <f>IF(UI!$D$19="Less efficient is fine",-0.479 + 0.0553*(L215) + -0.000521*(L215)^2,IF(UI!$D$19="More efficient the better",0.099 + -0.00591*(L215) + 0.000429*(L215)^2,0.0238*(L215) + -0.238))</f>
        <v>0.2433076525</v>
      </c>
      <c r="N215" s="57">
        <v>0.7084290164066279</v>
      </c>
      <c r="O215" s="57">
        <f t="shared" si="6"/>
        <v>22.66095452</v>
      </c>
      <c r="P215" s="57">
        <f>IF(UI!$D$19="Less efficient is fine",-0.479 + 0.0553*(O215) + -0.000521*(O215)^2,IF(UI!$D$19="More efficient the better",0.099 + -0.00591*(O215) + 0.000429*(O215)^2,0.0238*(O215) + -0.238))</f>
        <v>0.3013307175</v>
      </c>
      <c r="Q215" s="57">
        <v>0.3747823405951636</v>
      </c>
      <c r="R215" s="57">
        <f t="shared" si="7"/>
        <v>22.03020913</v>
      </c>
      <c r="S215" s="57">
        <f>IF(UI!$D$19="Less efficient is fine",-0.479 + 0.0553*(R215) + -0.000521*(R215)^2,IF(UI!$D$19="More efficient the better",0.099 + -0.00591*(R215) + 0.000429*(R215)^2,0.0238*(R215) + -0.238))</f>
        <v>0.2863189772</v>
      </c>
      <c r="T215" s="57">
        <v>0.18127309007056314</v>
      </c>
      <c r="U215" s="57">
        <f t="shared" si="8"/>
        <v>25.01059039</v>
      </c>
      <c r="V215" s="57">
        <f>IF(UI!$D$19="Less efficient is fine",-0.479 + 0.0553*(U215) + -0.000521*(U215)^2,IF(UI!$D$19="More efficient the better",0.099 + -0.00591*(U215) + 0.000429*(U215)^2,0.0238*(U215) + -0.238))</f>
        <v>0.3572520513</v>
      </c>
      <c r="W215" s="57">
        <v>0.903261519223719</v>
      </c>
      <c r="X215" s="57">
        <f t="shared" si="9"/>
        <v>21.87374593</v>
      </c>
      <c r="Y215" s="57">
        <f>IF(UI!$D$19="Less efficient is fine",-0.479 + 0.0553*(X215) + -0.000521*(X215)^2,IF(UI!$D$19="More efficient the better",0.099 + -0.00591*(X215) + 0.000429*(X215)^2,0.0238*(X215) + -0.238))</f>
        <v>0.2825951532</v>
      </c>
      <c r="Z215" s="57">
        <v>0.6736790991020709</v>
      </c>
      <c r="AA215" s="57">
        <f t="shared" si="10"/>
        <v>21.86515168</v>
      </c>
      <c r="AB215" s="57">
        <f>IF(UI!$D$19="Less efficient is fine",-0.479 + 0.0553*(AA215) + -0.000521*(AA215)^2,IF(UI!$D$19="More efficient the better",0.099 + -0.00591*(AA215) + 0.000429*(AA215)^2,0.0238*(AA215) + -0.238))</f>
        <v>0.28239061</v>
      </c>
      <c r="AC215" s="57">
        <v>0.9607193697195032</v>
      </c>
      <c r="AD215" s="57">
        <f t="shared" si="11"/>
        <v>28.43111972</v>
      </c>
      <c r="AE215" s="57">
        <f>IF(UI!$D$19="Less efficient is fine",-0.479 + 0.0553*(AD215) + -0.000521*(AD215)^2,IF(UI!$D$19="More efficient the better",0.099 + -0.00591*(AD215) + 0.000429*(AD215)^2,0.0238*(AD215) + -0.238))</f>
        <v>0.4386606494</v>
      </c>
      <c r="AF215" s="57">
        <v>0.2924782550441515</v>
      </c>
      <c r="AG215" s="57">
        <f t="shared" si="12"/>
        <v>28.12016365</v>
      </c>
      <c r="AH215" s="57">
        <f>IF(UI!$D$19="Less efficient is fine",-0.479 + 0.0553*(AG215) + -0.000521*(AG215)^2,IF(UI!$D$19="More efficient the better",0.099 + -0.00591*(AG215) + 0.000429*(AG215)^2,0.0238*(AG215) + -0.238))</f>
        <v>0.4312598949</v>
      </c>
      <c r="AI215" s="57">
        <v>0.4227779125934876</v>
      </c>
      <c r="AJ215" s="57">
        <f t="shared" si="13"/>
        <v>26.83908219</v>
      </c>
      <c r="AK215" s="57">
        <f>IF(UI!$D$19="Less efficient is fine",-0.479 + 0.0553*(AJ215) + -0.000521*(AJ215)^2,IF(UI!$D$19="More efficient the better",0.099 + -0.00591*(AJ215) + 0.000429*(AJ215)^2,0.0238*(AJ215) + -0.238))</f>
        <v>0.4007701561</v>
      </c>
      <c r="AL215" s="57">
        <v>0.3810015407676296</v>
      </c>
      <c r="AM215" s="57">
        <f t="shared" si="14"/>
        <v>24.1823197</v>
      </c>
      <c r="AN215" s="57">
        <f>IF(UI!$D$19="Less efficient is fine",-0.479 + 0.0553*(AM215) + -0.000521*(AM215)^2,IF(UI!$D$19="More efficient the better",0.099 + -0.00591*(AM215) + 0.000429*(AM215)^2,0.0238*(AM215) + -0.238))</f>
        <v>0.3375392088</v>
      </c>
      <c r="AO215" s="57">
        <v>0.7055865521020244</v>
      </c>
      <c r="AP215" s="57">
        <f t="shared" si="15"/>
        <v>18.76601451</v>
      </c>
      <c r="AQ215" s="57">
        <f>IF(UI!$D$19="Less efficient is fine",-0.479 + 0.0553*(AP215) + -0.000521*(AP215)^2,IF(UI!$D$19="More efficient the better",0.099 + -0.00591*(AP215) + 0.000429*(AP215)^2,0.0238*(AP215) + -0.238))</f>
        <v>0.2086311453</v>
      </c>
      <c r="AR215" s="57">
        <v>0.8143888280036127</v>
      </c>
      <c r="AS215" s="57">
        <f t="shared" si="16"/>
        <v>28.10870428</v>
      </c>
      <c r="AT215" s="57">
        <f>IF(UI!$D$19="Less efficient is fine",-0.479 + 0.0553*(AS215) + -0.000521*(AS215)^2,IF(UI!$D$19="More efficient the better",0.099 + -0.00591*(AS215) + 0.000429*(AS215)^2,0.0238*(AS215) + -0.238))</f>
        <v>0.4309871618</v>
      </c>
      <c r="AU215" s="57">
        <v>0.5415411055762213</v>
      </c>
      <c r="AV215" s="57">
        <f t="shared" si="17"/>
        <v>20.77806284</v>
      </c>
      <c r="AW215" s="57">
        <f>IF(UI!$D$19="Less efficient is fine",-0.479 + 0.0553*(AV215) + -0.000521*(AV215)^2,IF(UI!$D$19="More efficient the better",0.099 + -0.00591*(AV215) + 0.000429*(AV215)^2,0.0238*(AV215) + -0.238))</f>
        <v>0.2565178957</v>
      </c>
      <c r="AX215" s="57">
        <v>0.42268592923940806</v>
      </c>
      <c r="AY215" s="57">
        <f t="shared" si="18"/>
        <v>27.13748476</v>
      </c>
      <c r="AZ215" s="57">
        <f>IF(UI!$D$19="Less efficient is fine",-0.479 + 0.0553*(AY215) + -0.000521*(AY215)^2,IF(UI!$D$19="More efficient the better",0.099 + -0.00591*(AY215) + 0.000429*(AY215)^2,0.0238*(AY215) + -0.238))</f>
        <v>0.4078721373</v>
      </c>
      <c r="BA215" s="57">
        <v>0.556998771868465</v>
      </c>
      <c r="BB215" s="57">
        <f t="shared" si="19"/>
        <v>17.17003872</v>
      </c>
      <c r="BC215" s="57">
        <f>IF(UI!$D$19="Less efficient is fine",-0.479 + 0.0553*(BB215) + -0.000521*(BB215)^2,IF(UI!$D$19="More efficient the better",0.099 + -0.00591*(BB215) + 0.000429*(BB215)^2,0.0238*(BB215) + -0.238))</f>
        <v>0.1706469216</v>
      </c>
      <c r="BD215" s="57">
        <v>0.5099153597453125</v>
      </c>
      <c r="BE215" s="57">
        <f t="shared" si="20"/>
        <v>17.38305754</v>
      </c>
      <c r="BF215" s="57">
        <f>IF(UI!$D$19="Less efficient is fine",-0.479 + 0.0553*(BE215) + -0.000521*(BE215)^2,IF(UI!$D$19="More efficient the better",0.099 + -0.00591*(BE215) + 0.000429*(BE215)^2,0.0238*(BE215) + -0.238))</f>
        <v>0.1757167694</v>
      </c>
      <c r="BG215" s="57">
        <v>0.4954210767531637</v>
      </c>
      <c r="BH215" s="57">
        <f t="shared" si="21"/>
        <v>27.97705273</v>
      </c>
      <c r="BI215" s="57">
        <f>IF(UI!$D$19="Less efficient is fine",-0.479 + 0.0553*(BH215) + -0.000521*(BH215)^2,IF(UI!$D$19="More efficient the better",0.099 + -0.00591*(BH215) + 0.000429*(BH215)^2,0.0238*(BH215) + -0.238))</f>
        <v>0.4278538549</v>
      </c>
      <c r="BJ215" s="57">
        <v>0.9904571005658317</v>
      </c>
      <c r="BK215" s="57">
        <f t="shared" si="22"/>
        <v>18.11270681</v>
      </c>
      <c r="BL215" s="57">
        <f>IF(UI!$D$19="Less efficient is fine",-0.479 + 0.0553*(BK215) + -0.000521*(BK215)^2,IF(UI!$D$19="More efficient the better",0.099 + -0.00591*(BK215) + 0.000429*(BK215)^2,0.0238*(BK215) + -0.238))</f>
        <v>0.1930824221</v>
      </c>
      <c r="BM215" s="57">
        <v>0.0745596764238341</v>
      </c>
      <c r="BN215" s="57">
        <f t="shared" si="23"/>
        <v>25.12387863</v>
      </c>
      <c r="BO215" s="57">
        <f>IF(UI!$D$19="Less efficient is fine",-0.479 + 0.0553*(BN215) + -0.000521*(BN215)^2,IF(UI!$D$19="More efficient the better",0.099 + -0.00591*(BN215) + 0.000429*(BN215)^2,0.0238*(BN215) + -0.238))</f>
        <v>0.3599483113</v>
      </c>
      <c r="BP215" s="57">
        <v>0.6746077338799026</v>
      </c>
      <c r="BQ215" s="57">
        <f t="shared" si="24"/>
        <v>20.52952217</v>
      </c>
      <c r="BR215" s="57">
        <f>IF(UI!$D$19="Less efficient is fine",-0.479 + 0.0553*(BQ215) + -0.000521*(BQ215)^2,IF(UI!$D$19="More efficient the better",0.099 + -0.00591*(BQ215) + 0.000429*(BQ215)^2,0.0238*(BQ215) + -0.238))</f>
        <v>0.2506026276</v>
      </c>
      <c r="BS215" s="57">
        <v>0.13571848389914143</v>
      </c>
      <c r="BT215" s="57">
        <f t="shared" si="25"/>
        <v>22.30249033</v>
      </c>
      <c r="BU215" s="57">
        <f>IF(UI!$D$19="Less efficient is fine",-0.479 + 0.0553*(BT215) + -0.000521*(BT215)^2,IF(UI!$D$19="More efficient the better",0.099 + -0.00591*(BT215) + 0.000429*(BT215)^2,0.0238*(BT215) + -0.238))</f>
        <v>0.2927992698</v>
      </c>
      <c r="BV215" s="57">
        <v>0.7950751135984186</v>
      </c>
      <c r="BW215" s="57">
        <f t="shared" si="26"/>
        <v>15.42809248</v>
      </c>
      <c r="BX215" s="57">
        <f>IF(UI!$D$19="Less efficient is fine",-0.479 + 0.0553*(BW215) + -0.000521*(BW215)^2,IF(UI!$D$19="More efficient the better",0.099 + -0.00591*(BW215) + 0.000429*(BW215)^2,0.0238*(BW215) + -0.238))</f>
        <v>0.1291886009</v>
      </c>
      <c r="BY215" s="57">
        <v>0.2697167782108725</v>
      </c>
      <c r="BZ215" s="57">
        <f t="shared" si="27"/>
        <v>27.83615351</v>
      </c>
      <c r="CA215" s="57">
        <f>IF(UI!$D$19="Less efficient is fine",-0.479 + 0.0553*(BZ215) + -0.000521*(BZ215)^2,IF(UI!$D$19="More efficient the better",0.099 + -0.00591*(BZ215) + 0.000429*(BZ215)^2,0.0238*(BZ215) + -0.238))</f>
        <v>0.4245004536</v>
      </c>
      <c r="CB215" s="57">
        <v>0.9476326358082889</v>
      </c>
      <c r="CC215" s="57">
        <f t="shared" si="28"/>
        <v>25.94261967</v>
      </c>
      <c r="CD215" s="57">
        <f>IF(UI!$D$19="Less efficient is fine",-0.479 + 0.0553*(CC215) + -0.000521*(CC215)^2,IF(UI!$D$19="More efficient the better",0.099 + -0.00591*(CC215) + 0.000429*(CC215)^2,0.0238*(CC215) + -0.238))</f>
        <v>0.379434348</v>
      </c>
      <c r="CE215" s="57">
        <v>0.5139262097067439</v>
      </c>
      <c r="CF215" s="57">
        <f t="shared" si="29"/>
        <v>13.47838543</v>
      </c>
      <c r="CG215" s="57">
        <f>IF(UI!$D$19="Less efficient is fine",-0.479 + 0.0553*(CF215) + -0.000521*(CF215)^2,IF(UI!$D$19="More efficient the better",0.099 + -0.00591*(CF215) + 0.000429*(CF215)^2,0.0238*(CF215) + -0.238))</f>
        <v>0.08278557314</v>
      </c>
      <c r="CH215" s="57">
        <v>0.5508804220175006</v>
      </c>
      <c r="CI215" s="57">
        <f t="shared" si="30"/>
        <v>13.73119126</v>
      </c>
      <c r="CJ215" s="57">
        <f>IF(UI!$D$19="Less efficient is fine",-0.479 + 0.0553*(CI215) + -0.000521*(CI215)^2,IF(UI!$D$19="More efficient the better",0.099 + -0.00591*(CI215) + 0.000429*(CI215)^2,0.0238*(CI215) + -0.238))</f>
        <v>0.08880235188</v>
      </c>
      <c r="CK215" s="57">
        <v>0.039236780771845226</v>
      </c>
      <c r="CL215" s="57">
        <f t="shared" si="31"/>
        <v>22.40065665</v>
      </c>
      <c r="CM215" s="57">
        <f>IF(UI!$D$19="Less efficient is fine",-0.479 + 0.0553*(CL215) + -0.000521*(CL215)^2,IF(UI!$D$19="More efficient the better",0.099 + -0.00591*(CL215) + 0.000429*(CL215)^2,0.0238*(CL215) + -0.238))</f>
        <v>0.2951356282</v>
      </c>
      <c r="CN215" s="57">
        <v>0.7333943880525224</v>
      </c>
      <c r="CO215" s="57">
        <f t="shared" si="32"/>
        <v>23.51569006</v>
      </c>
      <c r="CP215" s="57">
        <f>IF(UI!$D$19="Less efficient is fine",-0.479 + 0.0553*(CO215) + -0.000521*(CO215)^2,IF(UI!$D$19="More efficient the better",0.099 + -0.00591*(CO215) + 0.000429*(CO215)^2,0.0238*(CO215) + -0.238))</f>
        <v>0.3216734233</v>
      </c>
      <c r="CQ215" s="57">
        <v>0.3916604781405988</v>
      </c>
      <c r="CR215" s="57">
        <f t="shared" si="33"/>
        <v>22.86779816</v>
      </c>
      <c r="CS215" s="57">
        <f>IF(UI!$D$19="Less efficient is fine",-0.479 + 0.0553*(CR215) + -0.000521*(CR215)^2,IF(UI!$D$19="More efficient the better",0.099 + -0.00591*(CR215) + 0.000429*(CR215)^2,0.0238*(CR215) + -0.238))</f>
        <v>0.3062535962</v>
      </c>
      <c r="CT215" s="57">
        <v>0.9112419015648584</v>
      </c>
      <c r="CU215" s="57">
        <f t="shared" si="34"/>
        <v>19.05824634</v>
      </c>
      <c r="CV215" s="57">
        <f>IF(UI!$D$19="Less efficient is fine",-0.479 + 0.0553*(CU215) + -0.000521*(CU215)^2,IF(UI!$D$19="More efficient the better",0.099 + -0.00591*(CU215) + 0.000429*(CU215)^2,0.0238*(CU215) + -0.238))</f>
        <v>0.2155862629</v>
      </c>
      <c r="CW215" s="57">
        <v>0.03523395812037433</v>
      </c>
      <c r="CX215" s="57">
        <f t="shared" si="35"/>
        <v>24.19456072</v>
      </c>
      <c r="CY215" s="57">
        <f>IF(UI!$D$19="Less efficient is fine",-0.479 + 0.0553*(CX215) + -0.000521*(CX215)^2,IF(UI!$D$19="More efficient the better",0.099 + -0.00591*(CX215) + 0.000429*(CX215)^2,0.0238*(CX215) + -0.238))</f>
        <v>0.337830545</v>
      </c>
      <c r="CZ215" s="57">
        <v>0.5092088770875813</v>
      </c>
      <c r="DA215" s="57">
        <f t="shared" si="36"/>
        <v>23.39301231</v>
      </c>
      <c r="DB215" s="57">
        <f>IF(UI!$D$19="Less efficient is fine",-0.479 + 0.0553*(DA215) + -0.000521*(DA215)^2,IF(UI!$D$19="Efficient",0.099 + -0.00591*(DA215) + 0.000429*(DA215)^2,0.0238*(DA215) + -0.238))</f>
        <v>0.318753693</v>
      </c>
      <c r="DC215" s="57">
        <v>0.2158445156725075</v>
      </c>
      <c r="DD215" s="57">
        <f t="shared" si="37"/>
        <v>23.97109139</v>
      </c>
      <c r="DE215" s="57">
        <f>IF(UI!$D$19="Less efficient is fine",-0.479 + 0.0553*(DD215) + -0.000521*(DD215)^2,IF(UI!$D$19="More efficient the better",0.099 + -0.00591*(DD215) + 0.000429*(DD215)^2,0.0238*(DD215) + -0.238))</f>
        <v>0.3325119752</v>
      </c>
      <c r="DF215" s="57">
        <v>0.829512802802778</v>
      </c>
      <c r="DG215" s="57">
        <f t="shared" si="38"/>
        <v>24.9316201</v>
      </c>
      <c r="DH215" s="57">
        <f>IF(UI!$D$19="Less efficient is fine",-0.479 + 0.0553*(DG215) + -0.000521*(DG215)^2,IF(UI!$D$19="More efficient the better",0.099 + -0.00591*(DG215) + 0.000429*(DG215)^2,0.0238*(DG215) + -0.238))</f>
        <v>0.3553725584</v>
      </c>
      <c r="DI215" s="57">
        <v>0.9460448112089598</v>
      </c>
      <c r="DJ215" s="57">
        <f t="shared" si="39"/>
        <v>32.283479</v>
      </c>
      <c r="DK215" s="57">
        <f>IF(UI!$D$19="Less efficient is fine",-0.479 + 0.0553*(DJ215) + -0.000521*(DJ215)^2,IF(UI!$D$19="More efficient the better",0.099 + -0.00591*(DJ215) + 0.000429*(DJ215)^2,0.0238*(DJ215) + -0.238))</f>
        <v>0.5303468002</v>
      </c>
      <c r="DL215" s="57">
        <v>0.8421522749157532</v>
      </c>
      <c r="DM215" s="57">
        <f t="shared" si="40"/>
        <v>24.9431896</v>
      </c>
      <c r="DN215" s="57">
        <f>IF(UI!$D$19="Less efficient is fine",-0.479 + 0.0553*(DM215) + -0.000521*(DM215)^2,IF(UI!$D$19="More efficient the better",0.099 + -0.00591*(DM215) + 0.000429*(DM215)^2,0.0238*(DM215) + -0.238))</f>
        <v>0.3556479124</v>
      </c>
      <c r="DO215" s="57">
        <v>0.3223341318427154</v>
      </c>
      <c r="DP215" s="57">
        <f t="shared" si="41"/>
        <v>26.40873709</v>
      </c>
      <c r="DQ215" s="57">
        <f>IF(UI!$D$19="Less efficient is fine",-0.479 + 0.0553*(DP215) + -0.000521*(DP215)^2,IF(UI!$D$19="More efficient the better",0.099 + -0.00591*(DP215) + 0.000429*(DP215)^2,0.0238*(DP215) + -0.238))</f>
        <v>0.3905279428</v>
      </c>
      <c r="DR215" s="57">
        <v>0.5868312629990046</v>
      </c>
      <c r="DS215" s="57">
        <f t="shared" si="42"/>
        <v>22.08176128</v>
      </c>
      <c r="DT215" s="57">
        <f>IF(UI!$D$19="Less efficient is fine",-0.479 + 0.0553*(DS215) + -0.000521*(DS215)^2,IF(UI!$D$19="More efficient the better",0.099 + -0.00591*(DS215) + 0.000429*(DS215)^2,0.0238*(DS215) + -0.238))</f>
        <v>0.2875459185</v>
      </c>
      <c r="DU215" s="57">
        <v>0.5064461339243467</v>
      </c>
      <c r="DV215" s="57">
        <f t="shared" si="43"/>
        <v>21.73601306</v>
      </c>
      <c r="DW215" s="57">
        <f>IF(UI!$D$19="Less efficient is fine",-0.479 + 0.0553*(DV215) + -0.000521*(DV215)^2,IF(UI!$D$19="More efficient the better",0.099 + -0.00591*(DV215) + 0.000429*(DV215)^2,0.0238*(DV215) + -0.238))</f>
        <v>0.2793171109</v>
      </c>
      <c r="DX215" s="57">
        <v>0.3133782573492929</v>
      </c>
      <c r="DY215" s="99">
        <f t="shared" si="44"/>
        <v>30.95839777</v>
      </c>
      <c r="DZ215" s="57">
        <f>IF(UI!$D$19="Less efficient is fine",-0.479 + 0.0553*(DY215) + -0.000521*(DY215)^2,IF(UI!$D$19="More efficient the better",0.099 + -0.00591*(DY215) + 0.000429*(DY215)^2,0.0238*(DY215) + -0.238))</f>
        <v>0.4988098668</v>
      </c>
      <c r="EA215" s="57">
        <v>0.8489090450817948</v>
      </c>
      <c r="EB215" s="99">
        <f t="shared" si="45"/>
        <v>25.61293825</v>
      </c>
      <c r="EC215" s="57">
        <f>IF(UI!$D$19="Less efficient is fine",-0.479 + 0.0553*(EB215) + -0.000521*(EB215)^2,IF(UI!$D$19="More efficient the better",0.099 + -0.00591*(EB215) + 0.000429*(EB215)^2,0.0238*(EB215) + -0.238))</f>
        <v>0.3715879303</v>
      </c>
      <c r="ED215" s="57">
        <v>0.4256534651627726</v>
      </c>
      <c r="EE215" s="99">
        <f t="shared" si="46"/>
        <v>26.30665739</v>
      </c>
      <c r="EF215" s="57">
        <f>IF(UI!$D$19="Less efficient is fine",-0.479 + 0.0553*(EE215) + -0.000521*(EE215)^2,IF(UI!$D$19="More efficient the better",0.099 + -0.00591*(EE215) + 0.000429*(EE215)^2,0.0238*(EE215) + -0.238))</f>
        <v>0.3880984459</v>
      </c>
      <c r="EG215" s="57">
        <v>0.4651267264933848</v>
      </c>
      <c r="EH215" s="99">
        <f t="shared" si="47"/>
        <v>22.37573767</v>
      </c>
      <c r="EI215" s="57">
        <f>IF(UI!$D$19="Less efficient is fine",-0.479 + 0.0553*(EH215) + -0.000521*(EH215)^2,IF(UI!$D$19="More efficient the better",0.099 + -0.00591*(EH215) + 0.000429*(EH215)^2,0.0238*(EH215) + -0.238))</f>
        <v>0.2945425565</v>
      </c>
      <c r="EJ215" s="57">
        <v>0.6383387132202718</v>
      </c>
      <c r="EK215" s="99">
        <f t="shared" si="48"/>
        <v>17.76473029</v>
      </c>
      <c r="EL215" s="57">
        <f>IF(UI!$D$19="Less efficient is fine",-0.479 + 0.0553*(EK215) + -0.000521*(EK215)^2,IF(UI!$D$19="More efficient the better",0.099 + -0.00591*(EK215) + 0.000429*(EK215)^2,0.0238*(EK215) + -0.238))</f>
        <v>0.184800581</v>
      </c>
      <c r="EM215" s="57">
        <v>0.8061753013627343</v>
      </c>
      <c r="EN215" s="99">
        <f t="shared" si="49"/>
        <v>18.96499384</v>
      </c>
      <c r="EO215" s="57">
        <f>IF(UI!$D$19="Less efficient is fine",-0.479 + 0.0553*(EN215) + -0.000521*(EN215)^2,IF(UI!$D$19="More efficient the better",0.099 + -0.00591*(EN215) + 0.000429*(EN215)^2,0.0238*(EN215) + -0.238))</f>
        <v>0.2133668535</v>
      </c>
      <c r="EP215" s="57">
        <v>0.5308111195581822</v>
      </c>
      <c r="EQ215" s="99">
        <f t="shared" si="50"/>
        <v>29.91557469</v>
      </c>
      <c r="ER215" s="57">
        <f>IF(UI!$D$19="Less efficient is fine",-0.479 + 0.0553*(EQ215) + -0.000521*(EQ215)^2,IF(UI!$D$19="More efficient the better",0.099 + -0.00591*(EQ215) + 0.000429*(EQ215)^2,0.0238*(EQ215) + -0.238))</f>
        <v>0.4739906777</v>
      </c>
      <c r="ES215" s="57">
        <v>0.4406055970071281</v>
      </c>
      <c r="ET215" s="99">
        <f t="shared" si="51"/>
        <v>20.40809275</v>
      </c>
      <c r="EU215" s="57">
        <f>IF(UI!$D$19="Less efficient is fine",-0.479 + 0.0553*(ET215) + -0.000521*(ET215)^2,IF(UI!$D$19="More efficient the better",0.099 + -0.00591*(ET215) + 0.000429*(ET215)^2,0.0238*(ET215) + -0.238))</f>
        <v>0.2477126074</v>
      </c>
      <c r="EV215" s="57">
        <v>0.829601203624132</v>
      </c>
      <c r="EW215" s="99">
        <f t="shared" si="52"/>
        <v>19.3929885</v>
      </c>
      <c r="EX215" s="57">
        <f>IF(UI!$D$19="Less efficient is fine",-0.479 + 0.0553*(EW215) + -0.000521*(EW215)^2,IF(UI!$D$19="More efficient the better",0.099 + -0.00591*(EW215) + 0.000429*(EW215)^2,0.0238*(EW215) + -0.238))</f>
        <v>0.2235531264</v>
      </c>
      <c r="EY215" s="57">
        <v>0.1863252606576763</v>
      </c>
      <c r="EZ215" s="99">
        <f t="shared" si="53"/>
        <v>12.91567662</v>
      </c>
      <c r="FA215" s="57">
        <f>IF(UI!$D$19="Less efficient is fine",-0.479 + 0.0553*(EZ215) + -0.000521*(EZ215)^2,IF(UI!$D$19="More efficient the better",0.099 + -0.00591*(EZ215) + 0.000429*(EZ215)^2,0.0238*(EZ215) + -0.238))</f>
        <v>0.06939310356</v>
      </c>
      <c r="FB215" s="57">
        <v>0.04059911770679547</v>
      </c>
      <c r="FC215" s="99">
        <f t="shared" si="54"/>
        <v>10.42742956</v>
      </c>
      <c r="FD215" s="57">
        <f>IF(UI!$D$19="Less efficient is fine",-0.479 + 0.0553*(FC215) + -0.000521*(FC215)^2,IF(UI!$D$19="More efficient the better",0.099 + -0.00591*(FC215) + 0.000429*(FC215)^2,0.0238*(FC215) + -0.238))</f>
        <v>0.01017282355</v>
      </c>
      <c r="FE215" s="57">
        <v>0.9840483001366006</v>
      </c>
      <c r="FF215" s="57">
        <f t="shared" si="55"/>
        <v>48.03108282</v>
      </c>
      <c r="FG215" s="57">
        <f>IF(UI!$D$19="Less efficient is fine",-0.479 + 0.0553*(FF215) + -0.000521*(FF215)^2,IF(UI!$D$19="More efficient the better",0.099 + -0.00591*(FF215) + 0.000429*(FF215)^2,0.0238*(FF215) + -0.238))</f>
        <v>0.905139771</v>
      </c>
    </row>
    <row r="216" ht="15.75" customHeight="1">
      <c r="A216" s="57">
        <f t="shared" si="1"/>
        <v>0.1622483478</v>
      </c>
      <c r="B216" s="57">
        <v>0.3900256797409205</v>
      </c>
      <c r="C216" s="57">
        <f t="shared" si="2"/>
        <v>32.8576284</v>
      </c>
      <c r="D216" s="57">
        <f>IF(UI!$D$19="Less efficient is fine",-0.479 + 0.0553*(C216) + -0.000521*(C216)^2,IF(UI!$D$19="More efficient the better",0.099 + -0.00591*(C216) + 0.000429*(C216)^2,0.0238*(C216) + -0.238))</f>
        <v>0.5440115558</v>
      </c>
      <c r="E216" s="57">
        <v>0.9166408602244027</v>
      </c>
      <c r="F216" s="57">
        <f t="shared" si="3"/>
        <v>25.43493867</v>
      </c>
      <c r="G216" s="57">
        <f>IF(UI!$D$19="Less efficient is fine",-0.479 + 0.0553*(F216) + -0.000521*(F216)^2,IF(UI!$D$19="More efficient the better",0.099 + -0.00591*(F216) + 0.000429*(F216)^2,0.0238*(F216) + -0.238))</f>
        <v>0.3673515404</v>
      </c>
      <c r="H216" s="57">
        <v>0.19041131050474802</v>
      </c>
      <c r="I216" s="57">
        <f t="shared" si="4"/>
        <v>32.54277068</v>
      </c>
      <c r="J216" s="57">
        <f>IF(UI!$D$19="Less efficient is fine",-0.479 + 0.0553*(I216) + -0.000521*(I216)^2,IF(UI!$D$19="More efficient the better",0.099 + -0.00591*(I216) + 0.000429*(I216)^2,0.0238*(I216) + -0.238))</f>
        <v>0.5365179423</v>
      </c>
      <c r="K216" s="57">
        <v>0.5199050304713801</v>
      </c>
      <c r="L216" s="99">
        <f t="shared" si="5"/>
        <v>16.22234186</v>
      </c>
      <c r="M216" s="57">
        <f>IF(UI!$D$19="Less efficient is fine",-0.479 + 0.0553*(L216) + -0.000521*(L216)^2,IF(UI!$D$19="More efficient the better",0.099 + -0.00591*(L216) + 0.000429*(L216)^2,0.0238*(L216) + -0.238))</f>
        <v>0.1480917362</v>
      </c>
      <c r="N216" s="57">
        <v>0.6906155494592854</v>
      </c>
      <c r="O216" s="57">
        <f t="shared" si="6"/>
        <v>22.40999468</v>
      </c>
      <c r="P216" s="57">
        <f>IF(UI!$D$19="Less efficient is fine",-0.479 + 0.0553*(O216) + -0.000521*(O216)^2,IF(UI!$D$19="More efficient the better",0.099 + -0.00591*(O216) + 0.000429*(O216)^2,0.0238*(O216) + -0.238))</f>
        <v>0.2953578733</v>
      </c>
      <c r="Q216" s="57">
        <v>0.35866097223725557</v>
      </c>
      <c r="R216" s="57">
        <f t="shared" si="7"/>
        <v>21.96432013</v>
      </c>
      <c r="S216" s="57">
        <f>IF(UI!$D$19="Less efficient is fine",-0.479 + 0.0553*(R216) + -0.000521*(R216)^2,IF(UI!$D$19="More efficient the better",0.099 + -0.00591*(R216) + 0.000429*(R216)^2,0.0238*(R216) + -0.238))</f>
        <v>0.284750819</v>
      </c>
      <c r="T216" s="57">
        <v>0.26528494705950245</v>
      </c>
      <c r="U216" s="57">
        <f t="shared" si="8"/>
        <v>25.64201144</v>
      </c>
      <c r="V216" s="57">
        <f>IF(UI!$D$19="Less efficient is fine",-0.479 + 0.0553*(U216) + -0.000521*(U216)^2,IF(UI!$D$19="More efficient the better",0.099 + -0.00591*(U216) + 0.000429*(U216)^2,0.0238*(U216) + -0.238))</f>
        <v>0.3722798724</v>
      </c>
      <c r="W216" s="57">
        <v>0.6863469547259695</v>
      </c>
      <c r="X216" s="57">
        <f t="shared" si="9"/>
        <v>18.57013217</v>
      </c>
      <c r="Y216" s="57">
        <f>IF(UI!$D$19="Less efficient is fine",-0.479 + 0.0553*(X216) + -0.000521*(X216)^2,IF(UI!$D$19="More efficient the better",0.099 + -0.00591*(X216) + 0.000429*(X216)^2,0.0238*(X216) + -0.238))</f>
        <v>0.2039691457</v>
      </c>
      <c r="Z216" s="57">
        <v>0.7075406222575336</v>
      </c>
      <c r="AA216" s="57">
        <f t="shared" si="10"/>
        <v>22.24547093</v>
      </c>
      <c r="AB216" s="57">
        <f>IF(UI!$D$19="Less efficient is fine",-0.479 + 0.0553*(AA216) + -0.000521*(AA216)^2,IF(UI!$D$19="More efficient the better",0.099 + -0.00591*(AA216) + 0.000429*(AA216)^2,0.0238*(AA216) + -0.238))</f>
        <v>0.2914422082</v>
      </c>
      <c r="AC216" s="57">
        <v>0.7518204593661796</v>
      </c>
      <c r="AD216" s="57">
        <f t="shared" si="11"/>
        <v>24.54289826</v>
      </c>
      <c r="AE216" s="57">
        <f>IF(UI!$D$19="Less efficient is fine",-0.479 + 0.0553*(AD216) + -0.000521*(AD216)^2,IF(UI!$D$19="More efficient the better",0.099 + -0.00591*(AD216) + 0.000429*(AD216)^2,0.0238*(AD216) + -0.238))</f>
        <v>0.3461209787</v>
      </c>
      <c r="AF216" s="57">
        <v>0.24038077031545735</v>
      </c>
      <c r="AG216" s="57">
        <f t="shared" si="12"/>
        <v>29.28651606</v>
      </c>
      <c r="AH216" s="57">
        <f>IF(UI!$D$19="Less efficient is fine",-0.479 + 0.0553*(AG216) + -0.000521*(AG216)^2,IF(UI!$D$19="More efficient the better",0.099 + -0.00591*(AG216) + 0.000429*(AG216)^2,0.0238*(AG216) + -0.238))</f>
        <v>0.4590190823</v>
      </c>
      <c r="AI216" s="57">
        <v>0.6521628260989528</v>
      </c>
      <c r="AJ216" s="57">
        <f t="shared" si="13"/>
        <v>22.8708553</v>
      </c>
      <c r="AK216" s="57">
        <f>IF(UI!$D$19="Less efficient is fine",-0.479 + 0.0553*(AJ216) + -0.000521*(AJ216)^2,IF(UI!$D$19="More efficient the better",0.099 + -0.00591*(AJ216) + 0.000429*(AJ216)^2,0.0238*(AJ216) + -0.238))</f>
        <v>0.3063263561</v>
      </c>
      <c r="AL216" s="57">
        <v>0.40568145225925445</v>
      </c>
      <c r="AM216" s="57">
        <f t="shared" si="14"/>
        <v>24.25189213</v>
      </c>
      <c r="AN216" s="57">
        <f>IF(UI!$D$19="Less efficient is fine",-0.479 + 0.0553*(AM216) + -0.000521*(AM216)^2,IF(UI!$D$19="More efficient the better",0.099 + -0.00591*(AM216) + 0.000429*(AM216)^2,0.0238*(AM216) + -0.238))</f>
        <v>0.3391950326</v>
      </c>
      <c r="AO216" s="57">
        <v>0.7205583327776411</v>
      </c>
      <c r="AP216" s="57">
        <f t="shared" si="15"/>
        <v>18.92659074</v>
      </c>
      <c r="AQ216" s="57">
        <f>IF(UI!$D$19="Less efficient is fine",-0.479 + 0.0553*(AP216) + -0.000521*(AP216)^2,IF(UI!$D$19="More efficient the better",0.099 + -0.00591*(AP216) + 0.000429*(AP216)^2,0.0238*(AP216) + -0.238))</f>
        <v>0.2124528595</v>
      </c>
      <c r="AR216" s="57">
        <v>0.738824818722721</v>
      </c>
      <c r="AS216" s="57">
        <f t="shared" si="16"/>
        <v>26.6392162</v>
      </c>
      <c r="AT216" s="57">
        <f>IF(UI!$D$19="Less efficient is fine",-0.479 + 0.0553*(AS216) + -0.000521*(AS216)^2,IF(UI!$D$19="More efficient the better",0.099 + -0.00591*(AS216) + 0.000429*(AS216)^2,0.0238*(AS216) + -0.238))</f>
        <v>0.3960133456</v>
      </c>
      <c r="AU216" s="57">
        <v>0.2799680855446618</v>
      </c>
      <c r="AV216" s="57">
        <f t="shared" si="17"/>
        <v>25.6190109</v>
      </c>
      <c r="AW216" s="57">
        <f>IF(UI!$D$19="Less efficient is fine",-0.479 + 0.0553*(AV216) + -0.000521*(AV216)^2,IF(UI!$D$19="More efficient the better",0.099 + -0.00591*(AV216) + 0.000429*(AV216)^2,0.0238*(AV216) + -0.238))</f>
        <v>0.3717324594</v>
      </c>
      <c r="AX216" s="57">
        <v>0.2760877010167534</v>
      </c>
      <c r="AY216" s="57">
        <f t="shared" si="18"/>
        <v>26.34388276</v>
      </c>
      <c r="AZ216" s="57">
        <f>IF(UI!$D$19="Less efficient is fine",-0.479 + 0.0553*(AY216) + -0.000521*(AY216)^2,IF(UI!$D$19="More efficient the better",0.099 + -0.00591*(AY216) + 0.000429*(AY216)^2,0.0238*(AY216) + -0.238))</f>
        <v>0.3889844096</v>
      </c>
      <c r="BA216" s="57">
        <v>0.5159416537465316</v>
      </c>
      <c r="BB216" s="57">
        <f t="shared" si="19"/>
        <v>16.76992584</v>
      </c>
      <c r="BC216" s="57">
        <f>IF(UI!$D$19="Less efficient is fine",-0.479 + 0.0553*(BB216) + -0.000521*(BB216)^2,IF(UI!$D$19="More efficient the better",0.099 + -0.00591*(BB216) + 0.000429*(BB216)^2,0.0238*(BB216) + -0.238))</f>
        <v>0.1611242351</v>
      </c>
      <c r="BD216" s="57">
        <v>0.8006313956537418</v>
      </c>
      <c r="BE216" s="57">
        <f t="shared" si="20"/>
        <v>21.22838431</v>
      </c>
      <c r="BF216" s="57">
        <f>IF(UI!$D$19="Less efficient is fine",-0.479 + 0.0553*(BE216) + -0.000521*(BE216)^2,IF(UI!$D$19="More efficient the better",0.099 + -0.00591*(BE216) + 0.000429*(BE216)^2,0.0238*(BE216) + -0.238))</f>
        <v>0.2672355467</v>
      </c>
      <c r="BG216" s="57">
        <v>0.1155219083350365</v>
      </c>
      <c r="BH216" s="57">
        <f t="shared" si="21"/>
        <v>25.40335087</v>
      </c>
      <c r="BI216" s="57">
        <f>IF(UI!$D$19="Less efficient is fine",-0.479 + 0.0553*(BH216) + -0.000521*(BH216)^2,IF(UI!$D$19="More efficient the better",0.099 + -0.00591*(BH216) + 0.000429*(BH216)^2,0.0238*(BH216) + -0.238))</f>
        <v>0.3665997508</v>
      </c>
      <c r="BJ216" s="57">
        <v>0.08662045499956761</v>
      </c>
      <c r="BK216" s="57">
        <f t="shared" si="22"/>
        <v>15.04055547</v>
      </c>
      <c r="BL216" s="57">
        <f>IF(UI!$D$19="Less efficient is fine",-0.479 + 0.0553*(BK216) + -0.000521*(BK216)^2,IF(UI!$D$19="More efficient the better",0.099 + -0.00591*(BK216) + 0.000429*(BK216)^2,0.0238*(BK216) + -0.238))</f>
        <v>0.1199652202</v>
      </c>
      <c r="BM216" s="57">
        <v>0.3898228552188213</v>
      </c>
      <c r="BN216" s="57">
        <f t="shared" si="23"/>
        <v>27.85636518</v>
      </c>
      <c r="BO216" s="57">
        <f>IF(UI!$D$19="Less efficient is fine",-0.479 + 0.0553*(BN216) + -0.000521*(BN216)^2,IF(UI!$D$19="More efficient the better",0.099 + -0.00591*(BN216) + 0.000429*(BN216)^2,0.0238*(BN216) + -0.238))</f>
        <v>0.4249814912</v>
      </c>
      <c r="BP216" s="57">
        <v>0.5616001365401254</v>
      </c>
      <c r="BQ216" s="57">
        <f t="shared" si="24"/>
        <v>19.16805361</v>
      </c>
      <c r="BR216" s="57">
        <f>IF(UI!$D$19="Less efficient is fine",-0.479 + 0.0553*(BQ216) + -0.000521*(BQ216)^2,IF(UI!$D$19="More efficient the better",0.099 + -0.00591*(BQ216) + 0.000429*(BQ216)^2,0.0238*(BQ216) + -0.238))</f>
        <v>0.2181996758</v>
      </c>
      <c r="BS216" s="57">
        <v>0.6144119984685583</v>
      </c>
      <c r="BT216" s="57">
        <f t="shared" si="25"/>
        <v>19.26898298</v>
      </c>
      <c r="BU216" s="57">
        <f>IF(UI!$D$19="Less efficient is fine",-0.479 + 0.0553*(BT216) + -0.000521*(BT216)^2,IF(UI!$D$19="More efficient the better",0.099 + -0.00591*(BT216) + 0.000429*(BT216)^2,0.0238*(BT216) + -0.238))</f>
        <v>0.2206017948</v>
      </c>
      <c r="BV216" s="57">
        <v>0.7048969539205263</v>
      </c>
      <c r="BW216" s="57">
        <f t="shared" si="26"/>
        <v>14.51360677</v>
      </c>
      <c r="BX216" s="57">
        <f>IF(UI!$D$19="Less efficient is fine",-0.479 + 0.0553*(BW216) + -0.000521*(BW216)^2,IF(UI!$D$19="More efficient the better",0.099 + -0.00591*(BW216) + 0.000429*(BW216)^2,0.0238*(BW216) + -0.238))</f>
        <v>0.1074238411</v>
      </c>
      <c r="BY216" s="57">
        <v>0.8919541924821776</v>
      </c>
      <c r="BZ216" s="57">
        <f t="shared" si="27"/>
        <v>27.07615908</v>
      </c>
      <c r="CA216" s="57">
        <f>IF(UI!$D$19="Less efficient is fine",-0.479 + 0.0553*(BZ216) + -0.000521*(BZ216)^2,IF(UI!$D$19="More efficient the better",0.099 + -0.00591*(BZ216) + 0.000429*(BZ216)^2,0.0238*(BZ216) + -0.238))</f>
        <v>0.4064125861</v>
      </c>
      <c r="CB216" s="57">
        <v>0.6165798179219123</v>
      </c>
      <c r="CC216" s="57">
        <f t="shared" si="28"/>
        <v>20.72712248</v>
      </c>
      <c r="CD216" s="57">
        <f>IF(UI!$D$19="Less efficient is fine",-0.479 + 0.0553*(CC216) + -0.000521*(CC216)^2,IF(UI!$D$19="More efficient the better",0.099 + -0.00591*(CC216) + 0.000429*(CC216)^2,0.0238*(CC216) + -0.238))</f>
        <v>0.255305515</v>
      </c>
      <c r="CE216" s="57">
        <v>0.3353477773194602</v>
      </c>
      <c r="CF216" s="57">
        <f t="shared" si="29"/>
        <v>17.04740011</v>
      </c>
      <c r="CG216" s="57">
        <f>IF(UI!$D$19="Less efficient is fine",-0.479 + 0.0553*(CF216) + -0.000521*(CF216)^2,IF(UI!$D$19="More efficient the better",0.099 + -0.00591*(CF216) + 0.000429*(CF216)^2,0.0238*(CF216) + -0.238))</f>
        <v>0.1677281227</v>
      </c>
      <c r="CH216" s="57">
        <v>0.42639420015379725</v>
      </c>
      <c r="CI216" s="57">
        <f t="shared" si="30"/>
        <v>17.30866357</v>
      </c>
      <c r="CJ216" s="57">
        <f>IF(UI!$D$19="Less efficient is fine",-0.479 + 0.0553*(CI216) + -0.000521*(CI216)^2,IF(UI!$D$19="More efficient the better",0.099 + -0.00591*(CI216) + 0.000429*(CI216)^2,0.0238*(CI216) + -0.238))</f>
        <v>0.1739461931</v>
      </c>
      <c r="CK216" s="57">
        <v>0.5064983145242651</v>
      </c>
      <c r="CL216" s="57">
        <f t="shared" si="31"/>
        <v>19.67258025</v>
      </c>
      <c r="CM216" s="57">
        <f>IF(UI!$D$19="Less efficient is fine",-0.479 + 0.0553*(CL216) + -0.000521*(CL216)^2,IF(UI!$D$19="More efficient the better",0.099 + -0.00591*(CL216) + 0.000429*(CL216)^2,0.0238*(CL216) + -0.238))</f>
        <v>0.2302074099</v>
      </c>
      <c r="CN216" s="57">
        <v>0.4150356667337627</v>
      </c>
      <c r="CO216" s="57">
        <f t="shared" si="32"/>
        <v>26.55541253</v>
      </c>
      <c r="CP216" s="57">
        <f>IF(UI!$D$19="Less efficient is fine",-0.479 + 0.0553*(CO216) + -0.000521*(CO216)^2,IF(UI!$D$19="More efficient the better",0.099 + -0.00591*(CO216) + 0.000429*(CO216)^2,0.0238*(CO216) + -0.238))</f>
        <v>0.3940188183</v>
      </c>
      <c r="CQ216" s="57">
        <v>0.13023389038432354</v>
      </c>
      <c r="CR216" s="57">
        <f t="shared" si="33"/>
        <v>20.80698243</v>
      </c>
      <c r="CS216" s="57">
        <f>IF(UI!$D$19="Less efficient is fine",-0.479 + 0.0553*(CR216) + -0.000521*(CR216)^2,IF(UI!$D$19="More efficient the better",0.099 + -0.00591*(CR216) + 0.000429*(CR216)^2,0.0238*(CR216) + -0.238))</f>
        <v>0.2572061819</v>
      </c>
      <c r="CT216" s="57">
        <v>0.6269871082783456</v>
      </c>
      <c r="CU216" s="57">
        <f t="shared" si="34"/>
        <v>15.96934855</v>
      </c>
      <c r="CV216" s="57">
        <f>IF(UI!$D$19="Less efficient is fine",-0.479 + 0.0553*(CU216) + -0.000521*(CU216)^2,IF(UI!$D$19="More efficient the better",0.099 + -0.00591*(CU216) + 0.000429*(CU216)^2,0.0238*(CU216) + -0.238))</f>
        <v>0.1420704954</v>
      </c>
      <c r="CW216" s="57">
        <v>0.9058109883017282</v>
      </c>
      <c r="CX216" s="57">
        <f t="shared" si="35"/>
        <v>27.17177254</v>
      </c>
      <c r="CY216" s="57">
        <f>IF(UI!$D$19="Less efficient is fine",-0.479 + 0.0553*(CX216) + -0.000521*(CX216)^2,IF(UI!$D$19="More efficient the better",0.099 + -0.00591*(CX216) + 0.000429*(CX216)^2,0.0238*(CX216) + -0.238))</f>
        <v>0.4086881865</v>
      </c>
      <c r="CZ216" s="57">
        <v>0.5076268282381465</v>
      </c>
      <c r="DA216" s="57">
        <f t="shared" si="36"/>
        <v>23.37431999</v>
      </c>
      <c r="DB216" s="57">
        <f>IF(UI!$D$19="Less efficient is fine",-0.479 + 0.0553*(DA216) + -0.000521*(DA216)^2,IF(UI!$D$19="Efficient",0.099 + -0.00591*(DA216) + 0.000429*(DA216)^2,0.0238*(DA216) + -0.238))</f>
        <v>0.3183088158</v>
      </c>
      <c r="DC216" s="57">
        <v>0.05452088195454219</v>
      </c>
      <c r="DD216" s="57">
        <f t="shared" si="37"/>
        <v>22.99064417</v>
      </c>
      <c r="DE216" s="57">
        <f>IF(UI!$D$19="Less efficient is fine",-0.479 + 0.0553*(DD216) + -0.000521*(DD216)^2,IF(UI!$D$19="More efficient the better",0.099 + -0.00591*(DD216) + 0.000429*(DD216)^2,0.0238*(DD216) + -0.238))</f>
        <v>0.3091773313</v>
      </c>
      <c r="DF216" s="57">
        <v>0.01901563768668335</v>
      </c>
      <c r="DG216" s="57">
        <f t="shared" si="38"/>
        <v>23.78006436</v>
      </c>
      <c r="DH216" s="57">
        <f>IF(UI!$D$19="Less efficient is fine",-0.479 + 0.0553*(DG216) + -0.000521*(DG216)^2,IF(UI!$D$19="More efficient the better",0.099 + -0.00591*(DG216) + 0.000429*(DG216)^2,0.0238*(DG216) + -0.238))</f>
        <v>0.3279655318</v>
      </c>
      <c r="DI216" s="57">
        <v>0.7278032501675584</v>
      </c>
      <c r="DJ216" s="57">
        <f t="shared" si="39"/>
        <v>27.65240346</v>
      </c>
      <c r="DK216" s="57">
        <f>IF(UI!$D$19="Less efficient is fine",-0.479 + 0.0553*(DJ216) + -0.000521*(DJ216)^2,IF(UI!$D$19="More efficient the better",0.099 + -0.00591*(DJ216) + 0.000429*(DJ216)^2,0.0238*(DJ216) + -0.238))</f>
        <v>0.4201272024</v>
      </c>
      <c r="DL216" s="57">
        <v>0.4124666957600055</v>
      </c>
      <c r="DM216" s="57">
        <f t="shared" si="40"/>
        <v>26.72477532</v>
      </c>
      <c r="DN216" s="57">
        <f>IF(UI!$D$19="Less efficient is fine",-0.479 + 0.0553*(DM216) + -0.000521*(DM216)^2,IF(UI!$D$19="More efficient the better",0.099 + -0.00591*(DM216) + 0.000429*(DM216)^2,0.0238*(DM216) + -0.238))</f>
        <v>0.3980496525</v>
      </c>
      <c r="DO216" s="57">
        <v>0.34696444099890367</v>
      </c>
      <c r="DP216" s="57">
        <f t="shared" si="41"/>
        <v>26.49907182</v>
      </c>
      <c r="DQ216" s="57">
        <f>IF(UI!$D$19="Less efficient is fine",-0.479 + 0.0553*(DP216) + -0.000521*(DP216)^2,IF(UI!$D$19="More efficient the better",0.099 + -0.00591*(DP216) + 0.000429*(DP216)^2,0.0238*(DP216) + -0.238))</f>
        <v>0.3926779092</v>
      </c>
      <c r="DR216" s="57">
        <v>0.0675249752129028</v>
      </c>
      <c r="DS216" s="57">
        <f t="shared" si="42"/>
        <v>25.28622</v>
      </c>
      <c r="DT216" s="57">
        <f>IF(UI!$D$19="Less efficient is fine",-0.479 + 0.0553*(DS216) + -0.000521*(DS216)^2,IF(UI!$D$19="More efficient the better",0.099 + -0.00591*(DS216) + 0.000429*(DS216)^2,0.0238*(DS216) + -0.238))</f>
        <v>0.363812036</v>
      </c>
      <c r="DU216" s="57">
        <v>0.1993061768203439</v>
      </c>
      <c r="DV216" s="57">
        <f t="shared" si="43"/>
        <v>25.94703632</v>
      </c>
      <c r="DW216" s="57">
        <f>IF(UI!$D$19="Less efficient is fine",-0.479 + 0.0553*(DV216) + -0.000521*(DV216)^2,IF(UI!$D$19="More efficient the better",0.099 + -0.00591*(DV216) + 0.000429*(DV216)^2,0.0238*(DV216) + -0.238))</f>
        <v>0.3795394645</v>
      </c>
      <c r="DX216" s="57">
        <v>0.2642267605865639</v>
      </c>
      <c r="DY216" s="99">
        <f t="shared" si="44"/>
        <v>30.63474043</v>
      </c>
      <c r="DZ216" s="57">
        <f>IF(UI!$D$19="Less efficient is fine",-0.479 + 0.0553*(DY216) + -0.000521*(DY216)^2,IF(UI!$D$19="More efficient the better",0.099 + -0.00591*(DY216) + 0.000429*(DY216)^2,0.0238*(DY216) + -0.238))</f>
        <v>0.4911068224</v>
      </c>
      <c r="EA216" s="57">
        <v>0.5553882536023423</v>
      </c>
      <c r="EB216" s="99">
        <f t="shared" si="45"/>
        <v>21.04348726</v>
      </c>
      <c r="EC216" s="57">
        <f>IF(UI!$D$19="Less efficient is fine",-0.479 + 0.0553*(EB216) + -0.000521*(EB216)^2,IF(UI!$D$19="More efficient the better",0.099 + -0.00591*(EB216) + 0.000429*(EB216)^2,0.0238*(EB216) + -0.238))</f>
        <v>0.2628349967</v>
      </c>
      <c r="ED216" s="57">
        <v>0.2970610085506856</v>
      </c>
      <c r="EE216" s="99">
        <f t="shared" si="46"/>
        <v>25.92698277</v>
      </c>
      <c r="EF216" s="57">
        <f>IF(UI!$D$19="Less efficient is fine",-0.479 + 0.0553*(EE216) + -0.000521*(EE216)^2,IF(UI!$D$19="More efficient the better",0.099 + -0.00591*(EE216) + 0.000429*(EE216)^2,0.0238*(EE216) + -0.238))</f>
        <v>0.37906219</v>
      </c>
      <c r="EG216" s="57">
        <v>0.8144549432999594</v>
      </c>
      <c r="EH216" s="99">
        <f t="shared" si="47"/>
        <v>20.59413777</v>
      </c>
      <c r="EI216" s="57">
        <f>IF(UI!$D$19="Less efficient is fine",-0.479 + 0.0553*(EH216) + -0.000521*(EH216)^2,IF(UI!$D$19="More efficient the better",0.099 + -0.00591*(EH216) + 0.000429*(EH216)^2,0.0238*(EH216) + -0.238))</f>
        <v>0.252140479</v>
      </c>
      <c r="EJ216" s="57">
        <v>0.6339285312907025</v>
      </c>
      <c r="EK216" s="99">
        <f t="shared" si="48"/>
        <v>17.72682832</v>
      </c>
      <c r="EL216" s="57">
        <f>IF(UI!$D$19="Less efficient is fine",-0.479 + 0.0553*(EK216) + -0.000521*(EK216)^2,IF(UI!$D$19="More efficient the better",0.099 + -0.00591*(EK216) + 0.000429*(EK216)^2,0.0238*(EK216) + -0.238))</f>
        <v>0.1838985141</v>
      </c>
      <c r="EM216" s="57">
        <v>0.4646408573456876</v>
      </c>
      <c r="EN216" s="99">
        <f t="shared" si="49"/>
        <v>20.92798518</v>
      </c>
      <c r="EO216" s="57">
        <f>IF(UI!$D$19="Less efficient is fine",-0.479 + 0.0553*(EN216) + -0.000521*(EN216)^2,IF(UI!$D$19="More efficient the better",0.099 + -0.00591*(EN216) + 0.000429*(EN216)^2,0.0238*(EN216) + -0.238))</f>
        <v>0.2600860473</v>
      </c>
      <c r="EP216" s="57">
        <v>0.2629480272295216</v>
      </c>
      <c r="EQ216" s="99">
        <f t="shared" si="50"/>
        <v>34.79002329</v>
      </c>
      <c r="ER216" s="57">
        <f>IF(UI!$D$19="Less efficient is fine",-0.479 + 0.0553*(EQ216) + -0.000521*(EQ216)^2,IF(UI!$D$19="More efficient the better",0.099 + -0.00591*(EQ216) + 0.000429*(EQ216)^2,0.0238*(EQ216) + -0.238))</f>
        <v>0.5900025542</v>
      </c>
      <c r="ES216" s="57">
        <v>0.41633499352472614</v>
      </c>
      <c r="ET216" s="99">
        <f t="shared" si="51"/>
        <v>20.36876129</v>
      </c>
      <c r="EU216" s="57">
        <f>IF(UI!$D$19="Less efficient is fine",-0.479 + 0.0553*(ET216) + -0.000521*(ET216)^2,IF(UI!$D$19="More efficient the better",0.099 + -0.00591*(ET216) + 0.000429*(ET216)^2,0.0238*(ET216) + -0.238))</f>
        <v>0.2467765187</v>
      </c>
      <c r="EV216" s="57">
        <v>0.10495333342479729</v>
      </c>
      <c r="EW216" s="99">
        <f t="shared" si="52"/>
        <v>18.06170076</v>
      </c>
      <c r="EX216" s="57">
        <f>IF(UI!$D$19="Less efficient is fine",-0.479 + 0.0553*(EW216) + -0.000521*(EW216)^2,IF(UI!$D$19="More efficient the better",0.099 + -0.00591*(EW216) + 0.000429*(EW216)^2,0.0238*(EW216) + -0.238))</f>
        <v>0.191868478</v>
      </c>
      <c r="EY216" s="57">
        <v>0.8675332751013456</v>
      </c>
      <c r="EZ216" s="99">
        <f t="shared" si="53"/>
        <v>12.68377411</v>
      </c>
      <c r="FA216" s="57">
        <f>IF(UI!$D$19="Less efficient is fine",-0.479 + 0.0553*(EZ216) + -0.000521*(EZ216)^2,IF(UI!$D$19="More efficient the better",0.099 + -0.00591*(EZ216) + 0.000429*(EZ216)^2,0.0238*(EZ216) + -0.238))</f>
        <v>0.0638738239</v>
      </c>
      <c r="FB216" s="57">
        <v>0.6264447883724676</v>
      </c>
      <c r="FC216" s="99">
        <f t="shared" si="54"/>
        <v>9.410062006</v>
      </c>
      <c r="FD216" s="57">
        <f>IF(UI!$D$19="Less efficient is fine",-0.479 + 0.0553*(FC216) + -0.000521*(FC216)^2,IF(UI!$D$19="More efficient the better",0.099 + -0.00591*(FC216) + 0.000429*(FC216)^2,0.0238*(FC216) + -0.238))</f>
        <v>-0.01404052426</v>
      </c>
      <c r="FE216" s="57">
        <v>0.005099178370978064</v>
      </c>
      <c r="FF216" s="57">
        <f t="shared" si="55"/>
        <v>28.26233642</v>
      </c>
      <c r="FG216" s="57">
        <f>IF(UI!$D$19="Less efficient is fine",-0.479 + 0.0553*(FF216) + -0.000521*(FF216)^2,IF(UI!$D$19="More efficient the better",0.099 + -0.00591*(FF216) + 0.000429*(FF216)^2,0.0238*(FF216) + -0.238))</f>
        <v>0.4346436068</v>
      </c>
    </row>
    <row r="217" ht="15.75" customHeight="1">
      <c r="A217" s="57">
        <f t="shared" si="1"/>
        <v>0.5772629756</v>
      </c>
      <c r="B217" s="57">
        <v>0.6882608705219067</v>
      </c>
      <c r="C217" s="57">
        <f t="shared" si="2"/>
        <v>28.2819839</v>
      </c>
      <c r="D217" s="57">
        <f>IF(UI!$D$19="Less efficient is fine",-0.479 + 0.0553*(C217) + -0.000521*(C217)^2,IF(UI!$D$19="More efficient the better",0.099 + -0.00591*(C217) + 0.000429*(C217)^2,0.0238*(C217) + -0.238))</f>
        <v>0.4351112167</v>
      </c>
      <c r="E217" s="57">
        <v>0.7054239503464079</v>
      </c>
      <c r="F217" s="57">
        <f t="shared" si="3"/>
        <v>21.41839104</v>
      </c>
      <c r="G217" s="57">
        <f>IF(UI!$D$19="Less efficient is fine",-0.479 + 0.0553*(F217) + -0.000521*(F217)^2,IF(UI!$D$19="More efficient the better",0.099 + -0.00591*(F217) + 0.000429*(F217)^2,0.0238*(F217) + -0.238))</f>
        <v>0.2717577067</v>
      </c>
      <c r="H217" s="57">
        <v>0.5545031047588441</v>
      </c>
      <c r="I217" s="57">
        <f t="shared" si="4"/>
        <v>27.36167088</v>
      </c>
      <c r="J217" s="57">
        <f>IF(UI!$D$19="Less efficient is fine",-0.479 + 0.0553*(I217) + -0.000521*(I217)^2,IF(UI!$D$19="More efficient the better",0.099 + -0.00591*(I217) + 0.000429*(I217)^2,0.0238*(I217) + -0.238))</f>
        <v>0.413207767</v>
      </c>
      <c r="K217" s="57">
        <v>0.009787899399609001</v>
      </c>
      <c r="L217" s="99">
        <f t="shared" si="5"/>
        <v>18.41974062</v>
      </c>
      <c r="M217" s="57">
        <f>IF(UI!$D$19="Less efficient is fine",-0.479 + 0.0553*(L217) + -0.000521*(L217)^2,IF(UI!$D$19="More efficient the better",0.099 + -0.00591*(L217) + 0.000429*(L217)^2,0.0238*(L217) + -0.238))</f>
        <v>0.2003898268</v>
      </c>
      <c r="N217" s="57">
        <v>0.8871695746514217</v>
      </c>
      <c r="O217" s="57">
        <f t="shared" si="6"/>
        <v>25.81250962</v>
      </c>
      <c r="P217" s="57">
        <f>IF(UI!$D$19="Less efficient is fine",-0.479 + 0.0553*(O217) + -0.000521*(O217)^2,IF(UI!$D$19="More efficient the better",0.099 + -0.00591*(O217) + 0.000429*(O217)^2,0.0238*(O217) + -0.238))</f>
        <v>0.3763377289</v>
      </c>
      <c r="Q217" s="57">
        <v>0.7989889348471193</v>
      </c>
      <c r="R217" s="57">
        <f t="shared" si="7"/>
        <v>20.37334533</v>
      </c>
      <c r="S217" s="57">
        <f>IF(UI!$D$19="Less efficient is fine",-0.479 + 0.0553*(R217) + -0.000521*(R217)^2,IF(UI!$D$19="More efficient the better",0.099 + -0.00591*(R217) + 0.000429*(R217)^2,0.0238*(R217) + -0.238))</f>
        <v>0.2468856189</v>
      </c>
      <c r="T217" s="57">
        <v>0.7991507951569361</v>
      </c>
      <c r="U217" s="57">
        <f t="shared" si="8"/>
        <v>24.63594641</v>
      </c>
      <c r="V217" s="57">
        <f>IF(UI!$D$19="Less efficient is fine",-0.479 + 0.0553*(U217) + -0.000521*(U217)^2,IF(UI!$D$19="More efficient the better",0.099 + -0.00591*(U217) + 0.000429*(U217)^2,0.0238*(U217) + -0.238))</f>
        <v>0.3483355245</v>
      </c>
      <c r="W217" s="57">
        <v>0.35974143727526753</v>
      </c>
      <c r="X217" s="57">
        <f t="shared" si="9"/>
        <v>21.39289345</v>
      </c>
      <c r="Y217" s="57">
        <f>IF(UI!$D$19="Less efficient is fine",-0.479 + 0.0553*(X217) + -0.000521*(X217)^2,IF(UI!$D$19="More efficient the better",0.099 + -0.00591*(X217) + 0.000429*(X217)^2,0.0238*(X217) + -0.238))</f>
        <v>0.2711508642</v>
      </c>
      <c r="Z217" s="57">
        <v>0.7619384861689151</v>
      </c>
      <c r="AA217" s="57">
        <f t="shared" si="10"/>
        <v>22.90593763</v>
      </c>
      <c r="AB217" s="57">
        <f>IF(UI!$D$19="Less efficient is fine",-0.479 + 0.0553*(AA217) + -0.000521*(AA217)^2,IF(UI!$D$19="More efficient the better",0.099 + -0.00591*(AA217) + 0.000429*(AA217)^2,0.0238*(AA217) + -0.238))</f>
        <v>0.3071613156</v>
      </c>
      <c r="AC217" s="57">
        <v>0.6757325884440409</v>
      </c>
      <c r="AD217" s="57">
        <f t="shared" si="11"/>
        <v>23.61915146</v>
      </c>
      <c r="AE217" s="57">
        <f>IF(UI!$D$19="Less efficient is fine",-0.479 + 0.0553*(AD217) + -0.000521*(AD217)^2,IF(UI!$D$19="More efficient the better",0.099 + -0.00591*(AD217) + 0.000429*(AD217)^2,0.0238*(AD217) + -0.238))</f>
        <v>0.3241358048</v>
      </c>
      <c r="AF217" s="57">
        <v>0.4536844430080377</v>
      </c>
      <c r="AG217" s="57">
        <f t="shared" si="12"/>
        <v>27.04221365</v>
      </c>
      <c r="AH217" s="57">
        <f>IF(UI!$D$19="Less efficient is fine",-0.479 + 0.0553*(AG217) + -0.000521*(AG217)^2,IF(UI!$D$19="More efficient the better",0.099 + -0.00591*(AG217) + 0.000429*(AG217)^2,0.0238*(AG217) + -0.238))</f>
        <v>0.4056046849</v>
      </c>
      <c r="AI217" s="57">
        <v>0.22040130566972982</v>
      </c>
      <c r="AJ217" s="57">
        <f t="shared" si="13"/>
        <v>26.32785935</v>
      </c>
      <c r="AK217" s="57">
        <f>IF(UI!$D$19="Less efficient is fine",-0.479 + 0.0553*(AJ217) + -0.000521*(AJ217)^2,IF(UI!$D$19="More efficient the better",0.099 + -0.00591*(AJ217) + 0.000429*(AJ217)^2,0.0238*(AJ217) + -0.238))</f>
        <v>0.3886030525</v>
      </c>
      <c r="AL217" s="57">
        <v>0.6547422866003887</v>
      </c>
      <c r="AM217" s="57">
        <f t="shared" si="14"/>
        <v>20.49661089</v>
      </c>
      <c r="AN217" s="57">
        <f>IF(UI!$D$19="Less efficient is fine",-0.479 + 0.0553*(AM217) + -0.000521*(AM217)^2,IF(UI!$D$19="More efficient the better",0.099 + -0.00591*(AM217) + 0.000429*(AM217)^2,0.0238*(AM217) + -0.238))</f>
        <v>0.2498193392</v>
      </c>
      <c r="AO217" s="57">
        <v>0.8813921417325093</v>
      </c>
      <c r="AP217" s="57">
        <f t="shared" si="15"/>
        <v>21.04320366</v>
      </c>
      <c r="AQ217" s="57">
        <f>IF(UI!$D$19="Less efficient is fine",-0.479 + 0.0553*(AP217) + -0.000521*(AP217)^2,IF(UI!$D$19="More efficient the better",0.099 + -0.00591*(AP217) + 0.000429*(AP217)^2,0.0238*(AP217) + -0.238))</f>
        <v>0.2628282471</v>
      </c>
      <c r="AR217" s="57">
        <v>0.4689209950041685</v>
      </c>
      <c r="AS217" s="57">
        <f t="shared" si="16"/>
        <v>30.32632333</v>
      </c>
      <c r="AT217" s="57">
        <f>IF(UI!$D$19="Less efficient is fine",-0.479 + 0.0553*(AS217) + -0.000521*(AS217)^2,IF(UI!$D$19="More efficient the better",0.099 + -0.00591*(AS217) + 0.000429*(AS217)^2,0.0238*(AS217) + -0.238))</f>
        <v>0.4837664952</v>
      </c>
      <c r="AU217" s="57">
        <v>0.7657119061355846</v>
      </c>
      <c r="AV217" s="57">
        <f t="shared" si="17"/>
        <v>23.40754663</v>
      </c>
      <c r="AW217" s="57">
        <f>IF(UI!$D$19="Less efficient is fine",-0.479 + 0.0553*(AV217) + -0.000521*(AV217)^2,IF(UI!$D$19="More efficient the better",0.099 + -0.00591*(AV217) + 0.000429*(AV217)^2,0.0238*(AV217) + -0.238))</f>
        <v>0.3190996098</v>
      </c>
      <c r="AX217" s="57">
        <v>0.7088249219812812</v>
      </c>
      <c r="AY217" s="57">
        <f t="shared" si="18"/>
        <v>23.51084034</v>
      </c>
      <c r="AZ217" s="57">
        <f>IF(UI!$D$19="Less efficient is fine",-0.479 + 0.0553*(AY217) + -0.000521*(AY217)^2,IF(UI!$D$19="More efficient the better",0.099 + -0.00591*(AY217) + 0.000429*(AY217)^2,0.0238*(AY217) + -0.238))</f>
        <v>0.321558</v>
      </c>
      <c r="BA217" s="57">
        <v>0.45588347853050903</v>
      </c>
      <c r="BB217" s="57">
        <f t="shared" si="19"/>
        <v>21.81945956</v>
      </c>
      <c r="BC217" s="57">
        <f>IF(UI!$D$19="Less efficient is fine",-0.479 + 0.0553*(BB217) + -0.000521*(BB217)^2,IF(UI!$D$19="More efficient the better",0.099 + -0.00591*(BB217) + 0.000429*(BB217)^2,0.0238*(BB217) + -0.238))</f>
        <v>0.2813031375</v>
      </c>
      <c r="BD217" s="57">
        <v>0.29916240976440134</v>
      </c>
      <c r="BE217" s="57">
        <f t="shared" si="20"/>
        <v>21.86757295</v>
      </c>
      <c r="BF217" s="57">
        <f>IF(UI!$D$19="Less efficient is fine",-0.479 + 0.0553*(BE217) + -0.000521*(BE217)^2,IF(UI!$D$19="More efficient the better",0.099 + -0.00591*(BE217) + 0.000429*(BE217)^2,0.0238*(BE217) + -0.238))</f>
        <v>0.2824482361</v>
      </c>
      <c r="BG217" s="57">
        <v>0.2169675662235354</v>
      </c>
      <c r="BH217" s="57">
        <f t="shared" si="21"/>
        <v>26.29368765</v>
      </c>
      <c r="BI217" s="57">
        <f>IF(UI!$D$19="Less efficient is fine",-0.479 + 0.0553*(BH217) + -0.000521*(BH217)^2,IF(UI!$D$19="More efficient the better",0.099 + -0.00591*(BH217) + 0.000429*(BH217)^2,0.0238*(BH217) + -0.238))</f>
        <v>0.387789766</v>
      </c>
      <c r="BJ217" s="57">
        <v>0.4316497202163804</v>
      </c>
      <c r="BK217" s="57">
        <f t="shared" si="22"/>
        <v>16.32284771</v>
      </c>
      <c r="BL217" s="57">
        <f>IF(UI!$D$19="Less efficient is fine",-0.479 + 0.0553*(BK217) + -0.000521*(BK217)^2,IF(UI!$D$19="More efficient the better",0.099 + -0.00591*(BK217) + 0.000429*(BK217)^2,0.0238*(BK217) + -0.238))</f>
        <v>0.1504837756</v>
      </c>
      <c r="BM217" s="57">
        <v>0.9694561072971675</v>
      </c>
      <c r="BN217" s="57">
        <f t="shared" si="23"/>
        <v>30.90556784</v>
      </c>
      <c r="BO217" s="57">
        <f>IF(UI!$D$19="Less efficient is fine",-0.479 + 0.0553*(BN217) + -0.000521*(BN217)^2,IF(UI!$D$19="More efficient the better",0.099 + -0.00591*(BN217) + 0.000429*(BN217)^2,0.0238*(BN217) + -0.238))</f>
        <v>0.4975525147</v>
      </c>
      <c r="BP217" s="57">
        <v>0.7202028456176833</v>
      </c>
      <c r="BQ217" s="57">
        <f t="shared" si="24"/>
        <v>21.14536617</v>
      </c>
      <c r="BR217" s="57">
        <f>IF(UI!$D$19="Less efficient is fine",-0.479 + 0.0553*(BQ217) + -0.000521*(BQ217)^2,IF(UI!$D$19="More efficient the better",0.099 + -0.00591*(BQ217) + 0.000429*(BQ217)^2,0.0238*(BQ217) + -0.238))</f>
        <v>0.2652597149</v>
      </c>
      <c r="BS217" s="57">
        <v>0.21918468211481268</v>
      </c>
      <c r="BT217" s="57">
        <f t="shared" si="25"/>
        <v>22.6552367</v>
      </c>
      <c r="BU217" s="57">
        <f>IF(UI!$D$19="Less efficient is fine",-0.479 + 0.0553*(BT217) + -0.000521*(BT217)^2,IF(UI!$D$19="More efficient the better",0.099 + -0.00591*(BT217) + 0.000429*(BT217)^2,0.0238*(BT217) + -0.238))</f>
        <v>0.3011946334</v>
      </c>
      <c r="BV217" s="57">
        <v>0.8449073105256177</v>
      </c>
      <c r="BW217" s="57">
        <f t="shared" si="26"/>
        <v>16.02263224</v>
      </c>
      <c r="BX217" s="57">
        <f>IF(UI!$D$19="Less efficient is fine",-0.479 + 0.0553*(BW217) + -0.000521*(BW217)^2,IF(UI!$D$19="More efficient the better",0.099 + -0.00591*(BW217) + 0.000429*(BW217)^2,0.0238*(BW217) + -0.238))</f>
        <v>0.1433386472</v>
      </c>
      <c r="BY217" s="57">
        <v>0.8181072915118771</v>
      </c>
      <c r="BZ217" s="57">
        <f t="shared" si="27"/>
        <v>25.90885956</v>
      </c>
      <c r="CA217" s="57">
        <f>IF(UI!$D$19="Less efficient is fine",-0.479 + 0.0553*(BZ217) + -0.000521*(BZ217)^2,IF(UI!$D$19="More efficient the better",0.099 + -0.00591*(BZ217) + 0.000429*(BZ217)^2,0.0238*(BZ217) + -0.238))</f>
        <v>0.3786308576</v>
      </c>
      <c r="CB217" s="57">
        <v>0.6886171723309283</v>
      </c>
      <c r="CC217" s="57">
        <f t="shared" si="28"/>
        <v>21.54467742</v>
      </c>
      <c r="CD217" s="57">
        <f>IF(UI!$D$19="Less efficient is fine",-0.479 + 0.0553*(CC217) + -0.000521*(CC217)^2,IF(UI!$D$19="More efficient the better",0.099 + -0.00591*(CC217) + 0.000429*(CC217)^2,0.0238*(CC217) + -0.238))</f>
        <v>0.2747633226</v>
      </c>
      <c r="CE217" s="57">
        <v>0.1779724267384375</v>
      </c>
      <c r="CF217" s="57">
        <f t="shared" si="29"/>
        <v>16.49152785</v>
      </c>
      <c r="CG217" s="57">
        <f>IF(UI!$D$19="Less efficient is fine",-0.479 + 0.0553*(CF217) + -0.000521*(CF217)^2,IF(UI!$D$19="More efficient the better",0.099 + -0.00591*(CF217) + 0.000429*(CF217)^2,0.0238*(CF217) + -0.238))</f>
        <v>0.1544983629</v>
      </c>
      <c r="CH217" s="57">
        <v>0.8927186845108026</v>
      </c>
      <c r="CI217" s="57">
        <f t="shared" si="30"/>
        <v>16.93616007</v>
      </c>
      <c r="CJ217" s="57">
        <f>IF(UI!$D$19="Less efficient is fine",-0.479 + 0.0553*(CI217) + -0.000521*(CI217)^2,IF(UI!$D$19="More efficient the better",0.099 + -0.00591*(CI217) + 0.000429*(CI217)^2,0.0238*(CI217) + -0.238))</f>
        <v>0.1650806097</v>
      </c>
      <c r="CK217" s="57">
        <v>0.36139574019915677</v>
      </c>
      <c r="CL217" s="57">
        <f t="shared" si="31"/>
        <v>25.25085721</v>
      </c>
      <c r="CM217" s="57">
        <f>IF(UI!$D$19="Less efficient is fine",-0.479 + 0.0553*(CL217) + -0.000521*(CL217)^2,IF(UI!$D$19="More efficient the better",0.099 + -0.00591*(CL217) + 0.000429*(CL217)^2,0.0238*(CL217) + -0.238))</f>
        <v>0.3629704016</v>
      </c>
      <c r="CN217" s="57">
        <v>0.8699224716285985</v>
      </c>
      <c r="CO217" s="57">
        <f t="shared" si="32"/>
        <v>26.07370836</v>
      </c>
      <c r="CP217" s="57">
        <f>IF(UI!$D$19="Less efficient is fine",-0.479 + 0.0553*(CO217) + -0.000521*(CO217)^2,IF(UI!$D$19="More efficient the better",0.099 + -0.00591*(CO217) + 0.000429*(CO217)^2,0.0238*(CO217) + -0.238))</f>
        <v>0.3825542589</v>
      </c>
      <c r="CQ217" s="57">
        <v>0.7526802891054473</v>
      </c>
      <c r="CR217" s="57">
        <f t="shared" si="33"/>
        <v>21.00424205</v>
      </c>
      <c r="CS217" s="57">
        <f>IF(UI!$D$19="Less efficient is fine",-0.479 + 0.0553*(CR217) + -0.000521*(CR217)^2,IF(UI!$D$19="More efficient the better",0.099 + -0.00591*(CR217) + 0.000429*(CR217)^2,0.0238*(CR217) + -0.238))</f>
        <v>0.2619009607</v>
      </c>
      <c r="CT217" s="57">
        <v>0.25634908839523685</v>
      </c>
      <c r="CU217" s="57">
        <f t="shared" si="34"/>
        <v>18.79007363</v>
      </c>
      <c r="CV217" s="57">
        <f>IF(UI!$D$19="Less efficient is fine",-0.479 + 0.0553*(CU217) + -0.000521*(CU217)^2,IF(UI!$D$19="More efficient the better",0.099 + -0.00591*(CU217) + 0.000429*(CU217)^2,0.0238*(CU217) + -0.238))</f>
        <v>0.2092037524</v>
      </c>
      <c r="CW217" s="57">
        <v>0.1808688887695037</v>
      </c>
      <c r="CX217" s="57">
        <f t="shared" si="35"/>
        <v>25.70650882</v>
      </c>
      <c r="CY217" s="57">
        <f>IF(UI!$D$19="Less efficient is fine",-0.479 + 0.0553*(CX217) + -0.000521*(CX217)^2,IF(UI!$D$19="More efficient the better",0.099 + -0.00591*(CX217) + 0.000429*(CX217)^2,0.0238*(CX217) + -0.238))</f>
        <v>0.3738149099</v>
      </c>
      <c r="CZ217" s="57">
        <v>0.03040656301486977</v>
      </c>
      <c r="DA217" s="57">
        <f t="shared" si="36"/>
        <v>27.10971429</v>
      </c>
      <c r="DB217" s="57">
        <f>IF(UI!$D$19="Less efficient is fine",-0.479 + 0.0553*(DA217) + -0.000521*(DA217)^2,IF(UI!$D$19="Efficient",0.099 + -0.00591*(DA217) + 0.000429*(DA217)^2,0.0238*(DA217) + -0.238))</f>
        <v>0.4072112001</v>
      </c>
      <c r="DC217" s="57">
        <v>0.5808423708623757</v>
      </c>
      <c r="DD217" s="57">
        <f t="shared" si="37"/>
        <v>20.07070972</v>
      </c>
      <c r="DE217" s="57">
        <f>IF(UI!$D$19="Less efficient is fine",-0.479 + 0.0553*(DD217) + -0.000521*(DD217)^2,IF(UI!$D$19="More efficient the better",0.099 + -0.00591*(DD217) + 0.000429*(DD217)^2,0.0238*(DD217) + -0.238))</f>
        <v>0.2396828913</v>
      </c>
      <c r="DF217" s="57">
        <v>0.9235340989671381</v>
      </c>
      <c r="DG217" s="57">
        <f t="shared" si="38"/>
        <v>26.93593373</v>
      </c>
      <c r="DH217" s="57">
        <f>IF(UI!$D$19="Less efficient is fine",-0.479 + 0.0553*(DG217) + -0.000521*(DG217)^2,IF(UI!$D$19="More efficient the better",0.099 + -0.00591*(DG217) + 0.000429*(DG217)^2,0.0238*(DG217) + -0.238))</f>
        <v>0.4030752228</v>
      </c>
      <c r="DI217" s="57">
        <v>0.9874319029995422</v>
      </c>
      <c r="DJ217" s="57">
        <f t="shared" si="39"/>
        <v>34.20627961</v>
      </c>
      <c r="DK217" s="57">
        <f>IF(UI!$D$19="Less efficient is fine",-0.479 + 0.0553*(DJ217) + -0.000521*(DJ217)^2,IF(UI!$D$19="More efficient the better",0.099 + -0.00591*(DJ217) + 0.000429*(DJ217)^2,0.0238*(DJ217) + -0.238))</f>
        <v>0.5761094548</v>
      </c>
      <c r="DL217" s="57">
        <v>0.08264619754642288</v>
      </c>
      <c r="DM217" s="57">
        <f t="shared" si="40"/>
        <v>25.21968502</v>
      </c>
      <c r="DN217" s="57">
        <f>IF(UI!$D$19="Less efficient is fine",-0.479 + 0.0553*(DM217) + -0.000521*(DM217)^2,IF(UI!$D$19="More efficient the better",0.099 + -0.00591*(DM217) + 0.000429*(DM217)^2,0.0238*(DM217) + -0.238))</f>
        <v>0.3622285036</v>
      </c>
      <c r="DO217" s="57">
        <v>0.35037648411647526</v>
      </c>
      <c r="DP217" s="57">
        <f t="shared" si="41"/>
        <v>26.51132967</v>
      </c>
      <c r="DQ217" s="57">
        <f>IF(UI!$D$19="Less efficient is fine",-0.479 + 0.0553*(DP217) + -0.000521*(DP217)^2,IF(UI!$D$19="More efficient the better",0.099 + -0.00591*(DP217) + 0.000429*(DP217)^2,0.0238*(DP217) + -0.238))</f>
        <v>0.3929696462</v>
      </c>
      <c r="DR217" s="57">
        <v>0.009140725098956692</v>
      </c>
      <c r="DS217" s="57">
        <f t="shared" si="42"/>
        <v>24.4732312</v>
      </c>
      <c r="DT217" s="57">
        <f>IF(UI!$D$19="Less efficient is fine",-0.479 + 0.0553*(DS217) + -0.000521*(DS217)^2,IF(UI!$D$19="More efficient the better",0.099 + -0.00591*(DS217) + 0.000429*(DS217)^2,0.0238*(DS217) + -0.238))</f>
        <v>0.3444629025</v>
      </c>
      <c r="DU217" s="57">
        <v>0.09864475945466178</v>
      </c>
      <c r="DV217" s="57">
        <f t="shared" si="43"/>
        <v>25.66625927</v>
      </c>
      <c r="DW217" s="57">
        <f>IF(UI!$D$19="Less efficient is fine",-0.479 + 0.0553*(DV217) + -0.000521*(DV217)^2,IF(UI!$D$19="More efficient the better",0.099 + -0.00591*(DV217) + 0.000429*(DV217)^2,0.0238*(DV217) + -0.238))</f>
        <v>0.3728569707</v>
      </c>
      <c r="DX217" s="57">
        <v>0.3001455872305142</v>
      </c>
      <c r="DY217" s="99">
        <f t="shared" si="44"/>
        <v>30.87392299</v>
      </c>
      <c r="DZ217" s="57">
        <f>IF(UI!$D$19="Less efficient is fine",-0.479 + 0.0553*(DY217) + -0.000521*(DY217)^2,IF(UI!$D$19="More efficient the better",0.099 + -0.00591*(DY217) + 0.000429*(DY217)^2,0.0238*(DY217) + -0.238))</f>
        <v>0.4967993673</v>
      </c>
      <c r="EA217" s="57">
        <v>0.9073271737143751</v>
      </c>
      <c r="EB217" s="99">
        <f t="shared" si="45"/>
        <v>26.99783416</v>
      </c>
      <c r="EC217" s="57">
        <f>IF(UI!$D$19="Less efficient is fine",-0.479 + 0.0553*(EB217) + -0.000521*(EB217)^2,IF(UI!$D$19="More efficient the better",0.099 + -0.00591*(EB217) + 0.000429*(EB217)^2,0.0238*(EB217) + -0.238))</f>
        <v>0.404548453</v>
      </c>
      <c r="ED217" s="57">
        <v>0.5052390311863387</v>
      </c>
      <c r="EE217" s="99">
        <f t="shared" si="46"/>
        <v>20.90334462</v>
      </c>
      <c r="EF217" s="57">
        <f>IF(UI!$D$19="Less efficient is fine",-0.479 + 0.0553*(EE217) + -0.000521*(EE217)^2,IF(UI!$D$19="More efficient the better",0.099 + -0.00591*(EE217) + 0.000429*(EE217)^2,0.0238*(EE217) + -0.238))</f>
        <v>0.2594996019</v>
      </c>
      <c r="EG217" s="57">
        <v>0.2966145708780161</v>
      </c>
      <c r="EH217" s="99">
        <f t="shared" si="47"/>
        <v>21.69574795</v>
      </c>
      <c r="EI217" s="57">
        <f>IF(UI!$D$19="Less efficient is fine",-0.479 + 0.0553*(EH217) + -0.000521*(EH217)^2,IF(UI!$D$19="More efficient the better",0.099 + -0.00591*(EH217) + 0.000429*(EH217)^2,0.0238*(EH217) + -0.238))</f>
        <v>0.2783588011</v>
      </c>
      <c r="EJ217" s="57">
        <v>0.9538423292712215</v>
      </c>
      <c r="EK217" s="99">
        <f t="shared" si="48"/>
        <v>21.7724566</v>
      </c>
      <c r="EL217" s="57">
        <f>IF(UI!$D$19="Less efficient is fine",-0.479 + 0.0553*(EK217) + -0.000521*(EK217)^2,IF(UI!$D$19="More efficient the better",0.099 + -0.00591*(EK217) + 0.000429*(EK217)^2,0.0238*(EK217) + -0.238))</f>
        <v>0.2801844671</v>
      </c>
      <c r="EM217" s="57">
        <v>0.2522700132765786</v>
      </c>
      <c r="EN217" s="99">
        <f t="shared" si="49"/>
        <v>20.42061962</v>
      </c>
      <c r="EO217" s="57">
        <f>IF(UI!$D$19="Less efficient is fine",-0.479 + 0.0553*(EN217) + -0.000521*(EN217)^2,IF(UI!$D$19="More efficient the better",0.099 + -0.00591*(EN217) + 0.000429*(EN217)^2,0.0238*(EN217) + -0.238))</f>
        <v>0.248010747</v>
      </c>
      <c r="EP217" s="57">
        <v>0.8896113105290017</v>
      </c>
      <c r="EQ217" s="99">
        <f t="shared" si="50"/>
        <v>41.28790204</v>
      </c>
      <c r="ER217" s="57">
        <f>IF(UI!$D$19="Less efficient is fine",-0.479 + 0.0553*(EQ217) + -0.000521*(EQ217)^2,IF(UI!$D$19="More efficient the better",0.099 + -0.00591*(EQ217) + 0.000429*(EQ217)^2,0.0238*(EQ217) + -0.238))</f>
        <v>0.7446520686</v>
      </c>
      <c r="ES217" s="57">
        <v>0.48234586978318317</v>
      </c>
      <c r="ET217" s="99">
        <f t="shared" si="51"/>
        <v>20.47328083</v>
      </c>
      <c r="EU217" s="57">
        <f>IF(UI!$D$19="Less efficient is fine",-0.479 + 0.0553*(ET217) + -0.000521*(ET217)^2,IF(UI!$D$19="More efficient the better",0.099 + -0.00591*(ET217) + 0.000429*(ET217)^2,0.0238*(ET217) + -0.238))</f>
        <v>0.2492640838</v>
      </c>
      <c r="EV217" s="57">
        <v>0.909977794600133</v>
      </c>
      <c r="EW217" s="99">
        <f t="shared" si="52"/>
        <v>20.92457402</v>
      </c>
      <c r="EX217" s="57">
        <f>IF(UI!$D$19="Less efficient is fine",-0.479 + 0.0553*(EW217) + -0.000521*(EW217)^2,IF(UI!$D$19="More efficient the better",0.099 + -0.00591*(EW217) + 0.000429*(EW217)^2,0.0238*(EW217) + -0.238))</f>
        <v>0.2600048617</v>
      </c>
      <c r="EY217" s="57">
        <v>0.09738681141484684</v>
      </c>
      <c r="EZ217" s="99">
        <f t="shared" si="53"/>
        <v>12.66199747</v>
      </c>
      <c r="FA217" s="57">
        <f>IF(UI!$D$19="Less efficient is fine",-0.479 + 0.0553*(EZ217) + -0.000521*(EZ217)^2,IF(UI!$D$19="More efficient the better",0.099 + -0.00591*(EZ217) + 0.000429*(EZ217)^2,0.0238*(EZ217) + -0.238))</f>
        <v>0.06335553981</v>
      </c>
      <c r="FB217" s="57">
        <v>0.7650780875103891</v>
      </c>
      <c r="FC217" s="99">
        <f t="shared" si="54"/>
        <v>10.15310591</v>
      </c>
      <c r="FD217" s="57">
        <f>IF(UI!$D$19="Less efficient is fine",-0.479 + 0.0553*(FC217) + -0.000521*(FC217)^2,IF(UI!$D$19="More efficient the better",0.099 + -0.00591*(FC217) + 0.000429*(FC217)^2,0.0238*(FC217) + -0.238))</f>
        <v>0.003643920569</v>
      </c>
      <c r="FE217" s="57">
        <v>0.3264828303769596</v>
      </c>
      <c r="FF217" s="57">
        <f t="shared" si="55"/>
        <v>37.10078633</v>
      </c>
      <c r="FG217" s="57">
        <f>IF(UI!$D$19="Less efficient is fine",-0.479 + 0.0553*(FF217) + -0.000521*(FF217)^2,IF(UI!$D$19="More efficient the better",0.099 + -0.00591*(FF217) + 0.000429*(FF217)^2,0.0238*(FF217) + -0.238))</f>
        <v>0.6449987147</v>
      </c>
    </row>
    <row r="218" ht="15.75" customHeight="1">
      <c r="A218" s="57">
        <f t="shared" si="1"/>
        <v>0.5913723343</v>
      </c>
      <c r="B218" s="57">
        <v>0.2885314304239156</v>
      </c>
      <c r="C218" s="57">
        <f t="shared" si="2"/>
        <v>32.17805595</v>
      </c>
      <c r="D218" s="57">
        <f>IF(UI!$D$19="Less efficient is fine",-0.479 + 0.0553*(C218) + -0.000521*(C218)^2,IF(UI!$D$19="More efficient the better",0.099 + -0.00591*(C218) + 0.000429*(C218)^2,0.0238*(C218) + -0.238))</f>
        <v>0.5278377317</v>
      </c>
      <c r="E218" s="57">
        <v>0.3237912990032775</v>
      </c>
      <c r="F218" s="57">
        <f t="shared" si="3"/>
        <v>24.02362585</v>
      </c>
      <c r="G218" s="57">
        <f>IF(UI!$D$19="Less efficient is fine",-0.479 + 0.0553*(F218) + -0.000521*(F218)^2,IF(UI!$D$19="More efficient the better",0.099 + -0.00591*(F218) + 0.000429*(F218)^2,0.0238*(F218) + -0.238))</f>
        <v>0.3337622951</v>
      </c>
      <c r="H218" s="57">
        <v>0.04491600564593745</v>
      </c>
      <c r="I218" s="57">
        <f t="shared" si="4"/>
        <v>31.74929972</v>
      </c>
      <c r="J218" s="57">
        <f>IF(UI!$D$19="Less efficient is fine",-0.479 + 0.0553*(I218) + -0.000521*(I218)^2,IF(UI!$D$19="More efficient the better",0.099 + -0.00591*(I218) + 0.000429*(I218)^2,0.0238*(I218) + -0.238))</f>
        <v>0.5176333333</v>
      </c>
      <c r="K218" s="57">
        <v>0.25992450000366385</v>
      </c>
      <c r="L218" s="99">
        <f t="shared" si="5"/>
        <v>20.16301664</v>
      </c>
      <c r="M218" s="57">
        <f>IF(UI!$D$19="Less efficient is fine",-0.479 + 0.0553*(L218) + -0.000521*(L218)^2,IF(UI!$D$19="More efficient the better",0.099 + -0.00591*(L218) + 0.000429*(L218)^2,0.0238*(L218) + -0.238))</f>
        <v>0.2418797961</v>
      </c>
      <c r="N218" s="57">
        <v>0.9509006181730597</v>
      </c>
      <c r="O218" s="57">
        <f t="shared" si="6"/>
        <v>27.57798268</v>
      </c>
      <c r="P218" s="57">
        <f>IF(UI!$D$19="Less efficient is fine",-0.479 + 0.0553*(O218) + -0.000521*(O218)^2,IF(UI!$D$19="More efficient the better",0.099 + -0.00591*(O218) + 0.000429*(O218)^2,0.0238*(O218) + -0.238))</f>
        <v>0.4183559877</v>
      </c>
      <c r="Q218" s="57">
        <v>0.4761941805194543</v>
      </c>
      <c r="R218" s="57">
        <f t="shared" si="7"/>
        <v>22.41566354</v>
      </c>
      <c r="S218" s="57">
        <f>IF(UI!$D$19="Less efficient is fine",-0.479 + 0.0553*(R218) + -0.000521*(R218)^2,IF(UI!$D$19="More efficient the better",0.099 + -0.00591*(R218) + 0.000429*(R218)^2,0.0238*(R218) + -0.238))</f>
        <v>0.2954927923</v>
      </c>
      <c r="T218" s="57">
        <v>0.44211155987584916</v>
      </c>
      <c r="U218" s="57">
        <f t="shared" si="8"/>
        <v>26.70165694</v>
      </c>
      <c r="V218" s="57">
        <f>IF(UI!$D$19="Less efficient is fine",-0.479 + 0.0553*(U218) + -0.000521*(U218)^2,IF(UI!$D$19="More efficient the better",0.099 + -0.00591*(U218) + 0.000429*(U218)^2,0.0238*(U218) + -0.238))</f>
        <v>0.3974994352</v>
      </c>
      <c r="W218" s="57">
        <v>0.012681464695538436</v>
      </c>
      <c r="X218" s="57">
        <f t="shared" si="9"/>
        <v>18.63702972</v>
      </c>
      <c r="Y218" s="57">
        <f>IF(UI!$D$19="Less efficient is fine",-0.479 + 0.0553*(X218) + -0.000521*(X218)^2,IF(UI!$D$19="More efficient the better",0.099 + -0.00591*(X218) + 0.000429*(X218)^2,0.0238*(X218) + -0.238))</f>
        <v>0.2055613074</v>
      </c>
      <c r="Z218" s="57">
        <v>0.8804075376875813</v>
      </c>
      <c r="AA218" s="57">
        <f t="shared" si="10"/>
        <v>24.68069171</v>
      </c>
      <c r="AB218" s="57">
        <f>IF(UI!$D$19="Less efficient is fine",-0.479 + 0.0553*(AA218) + -0.000521*(AA218)^2,IF(UI!$D$19="More efficient the better",0.099 + -0.00591*(AA218) + 0.000429*(AA218)^2,0.0238*(AA218) + -0.238))</f>
        <v>0.3494004627</v>
      </c>
      <c r="AC218" s="57">
        <v>0.5995371379475675</v>
      </c>
      <c r="AD218" s="57">
        <f t="shared" si="11"/>
        <v>22.79769783</v>
      </c>
      <c r="AE218" s="57">
        <f>IF(UI!$D$19="Less efficient is fine",-0.479 + 0.0553*(AD218) + -0.000521*(AD218)^2,IF(UI!$D$19="More efficient the better",0.099 + -0.00591*(AD218) + 0.000429*(AD218)^2,0.0238*(AD218) + -0.238))</f>
        <v>0.3045852084</v>
      </c>
      <c r="AF218" s="57">
        <v>0.10297868143700761</v>
      </c>
      <c r="AG218" s="57">
        <f t="shared" si="12"/>
        <v>26.64129486</v>
      </c>
      <c r="AH218" s="57">
        <f>IF(UI!$D$19="Less efficient is fine",-0.479 + 0.0553*(AG218) + -0.000521*(AG218)^2,IF(UI!$D$19="More efficient the better",0.099 + -0.00591*(AG218) + 0.000429*(AG218)^2,0.0238*(AG218) + -0.238))</f>
        <v>0.3960628177</v>
      </c>
      <c r="AI218" s="57">
        <v>0.8376465931242202</v>
      </c>
      <c r="AJ218" s="57">
        <f t="shared" si="13"/>
        <v>24.81261801</v>
      </c>
      <c r="AK218" s="57">
        <f>IF(UI!$D$19="Less efficient is fine",-0.479 + 0.0553*(AJ218) + -0.000521*(AJ218)^2,IF(UI!$D$19="More efficient the better",0.099 + -0.00591*(AJ218) + 0.000429*(AJ218)^2,0.0238*(AJ218) + -0.238))</f>
        <v>0.3525403086</v>
      </c>
      <c r="AL218" s="57">
        <v>0.062037477107867556</v>
      </c>
      <c r="AM218" s="57">
        <f t="shared" si="14"/>
        <v>22.88060687</v>
      </c>
      <c r="AN218" s="57">
        <f>IF(UI!$D$19="Less efficient is fine",-0.479 + 0.0553*(AM218) + -0.000521*(AM218)^2,IF(UI!$D$19="More efficient the better",0.099 + -0.00591*(AM218) + 0.000429*(AM218)^2,0.0238*(AM218) + -0.238))</f>
        <v>0.3065584436</v>
      </c>
      <c r="AO218" s="57">
        <v>0.4579556903121774</v>
      </c>
      <c r="AP218" s="57">
        <f t="shared" si="15"/>
        <v>21.87109777</v>
      </c>
      <c r="AQ218" s="57">
        <f>IF(UI!$D$19="Less efficient is fine",-0.479 + 0.0553*(AP218) + -0.000521*(AP218)^2,IF(UI!$D$19="More efficient the better",0.099 + -0.00591*(AP218) + 0.000429*(AP218)^2,0.0238*(AP218) + -0.238))</f>
        <v>0.282532127</v>
      </c>
      <c r="AR218" s="57">
        <v>0.387624291225406</v>
      </c>
      <c r="AS218" s="57">
        <f t="shared" si="16"/>
        <v>29.84265109</v>
      </c>
      <c r="AT218" s="57">
        <f>IF(UI!$D$19="Less efficient is fine",-0.479 + 0.0553*(AS218) + -0.000521*(AS218)^2,IF(UI!$D$19="More efficient the better",0.099 + -0.00591*(AS218) + 0.000429*(AS218)^2,0.0238*(AS218) + -0.238))</f>
        <v>0.472255096</v>
      </c>
      <c r="AU218" s="57">
        <v>0.3581077587365694</v>
      </c>
      <c r="AV218" s="57">
        <f t="shared" si="17"/>
        <v>25.9620331</v>
      </c>
      <c r="AW218" s="57">
        <f>IF(UI!$D$19="Less efficient is fine",-0.479 + 0.0553*(AV218) + -0.000521*(AV218)^2,IF(UI!$D$19="More efficient the better",0.099 + -0.00591*(AV218) + 0.000429*(AV218)^2,0.0238*(AV218) + -0.238))</f>
        <v>0.3798963878</v>
      </c>
      <c r="AX218" s="57">
        <v>0.44491497691569504</v>
      </c>
      <c r="AY218" s="57">
        <f t="shared" si="18"/>
        <v>27.24488593</v>
      </c>
      <c r="AZ218" s="57">
        <f>IF(UI!$D$19="Less efficient is fine",-0.479 + 0.0553*(AY218) + -0.000521*(AY218)^2,IF(UI!$D$19="More efficient the better",0.099 + -0.00591*(AY218) + 0.000429*(AY218)^2,0.0238*(AY218) + -0.238))</f>
        <v>0.4104282852</v>
      </c>
      <c r="BA218" s="57">
        <v>0.6202679414945295</v>
      </c>
      <c r="BB218" s="57">
        <f t="shared" si="19"/>
        <v>17.82486439</v>
      </c>
      <c r="BC218" s="57">
        <f>IF(UI!$D$19="Less efficient is fine",-0.479 + 0.0553*(BB218) + -0.000521*(BB218)^2,IF(UI!$D$19="More efficient the better",0.099 + -0.00591*(BB218) + 0.000429*(BB218)^2,0.0238*(BB218) + -0.238))</f>
        <v>0.1862317724</v>
      </c>
      <c r="BD218" s="57">
        <v>0.5713969583771602</v>
      </c>
      <c r="BE218" s="57">
        <f t="shared" si="20"/>
        <v>18.07131934</v>
      </c>
      <c r="BF218" s="57">
        <f>IF(UI!$D$19="Less efficient is fine",-0.479 + 0.0553*(BE218) + -0.000521*(BE218)^2,IF(UI!$D$19="More efficient the better",0.099 + -0.00591*(BE218) + 0.000429*(BE218)^2,0.0238*(BE218) + -0.238))</f>
        <v>0.1920974004</v>
      </c>
      <c r="BG218" s="57">
        <v>0.10243487840645282</v>
      </c>
      <c r="BH218" s="57">
        <f t="shared" si="21"/>
        <v>25.26312702</v>
      </c>
      <c r="BI218" s="57">
        <f>IF(UI!$D$19="Less efficient is fine",-0.479 + 0.0553*(BH218) + -0.000521*(BH218)^2,IF(UI!$D$19="More efficient the better",0.099 + -0.00591*(BH218) + 0.000429*(BH218)^2,0.0238*(BH218) + -0.238))</f>
        <v>0.3632624231</v>
      </c>
      <c r="BJ218" s="57">
        <v>0.2015829259393802</v>
      </c>
      <c r="BK218" s="57">
        <f t="shared" si="22"/>
        <v>15.58738356</v>
      </c>
      <c r="BL218" s="57">
        <f>IF(UI!$D$19="Less efficient is fine",-0.479 + 0.0553*(BK218) + -0.000521*(BK218)^2,IF(UI!$D$19="More efficient the better",0.099 + -0.00591*(BK218) + 0.000429*(BK218)^2,0.0238*(BK218) + -0.238))</f>
        <v>0.1329797288</v>
      </c>
      <c r="BM218" s="57">
        <v>0.5988071651261215</v>
      </c>
      <c r="BN218" s="57">
        <f t="shared" si="23"/>
        <v>22.78510126</v>
      </c>
      <c r="BO218" s="57">
        <f>IF(UI!$D$19="Less efficient is fine",-0.479 + 0.0553*(BN218) + -0.000521*(BN218)^2,IF(UI!$D$19="More efficient the better",0.099 + -0.00591*(BN218) + 0.000429*(BN218)^2,0.0238*(BN218) + -0.238))</f>
        <v>0.30428541</v>
      </c>
      <c r="BP218" s="57">
        <v>0.5875333045080462</v>
      </c>
      <c r="BQ218" s="57">
        <f t="shared" si="24"/>
        <v>19.4632864</v>
      </c>
      <c r="BR218" s="57">
        <f>IF(UI!$D$19="Less efficient is fine",-0.479 + 0.0553*(BQ218) + -0.000521*(BQ218)^2,IF(UI!$D$19="More efficient the better",0.099 + -0.00591*(BQ218) + 0.000429*(BQ218)^2,0.0238*(BQ218) + -0.238))</f>
        <v>0.2252262162</v>
      </c>
      <c r="BS218" s="57">
        <v>0.27849717848135</v>
      </c>
      <c r="BT218" s="57">
        <f t="shared" si="25"/>
        <v>22.86580136</v>
      </c>
      <c r="BU218" s="57">
        <f>IF(UI!$D$19="Less efficient is fine",-0.479 + 0.0553*(BT218) + -0.000521*(BT218)^2,IF(UI!$D$19="More efficient the better",0.099 + -0.00591*(BT218) + 0.000429*(BT218)^2,0.0238*(BT218) + -0.238))</f>
        <v>0.3062060725</v>
      </c>
      <c r="BV218" s="57">
        <v>0.2295562991857567</v>
      </c>
      <c r="BW218" s="57">
        <f t="shared" si="26"/>
        <v>16.03273544</v>
      </c>
      <c r="BX218" s="57">
        <f>IF(UI!$D$19="Less efficient is fine",-0.479 + 0.0553*(BW218) + -0.000521*(BW218)^2,IF(UI!$D$19="More efficient the better",0.099 + -0.00591*(BW218) + 0.000429*(BW218)^2,0.0238*(BW218) + -0.238))</f>
        <v>0.1435791036</v>
      </c>
      <c r="BY218" s="57">
        <v>0.5962841503425151</v>
      </c>
      <c r="BZ218" s="57">
        <f t="shared" si="27"/>
        <v>23.41517907</v>
      </c>
      <c r="CA218" s="57">
        <f>IF(UI!$D$19="Less efficient is fine",-0.479 + 0.0553*(BZ218) + -0.000521*(BZ218)^2,IF(UI!$D$19="More efficient the better",0.099 + -0.00591*(BZ218) + 0.000429*(BZ218)^2,0.0238*(BZ218) + -0.238))</f>
        <v>0.3192812618</v>
      </c>
      <c r="CB218" s="57">
        <v>0.15033869583770287</v>
      </c>
      <c r="CC218" s="57">
        <f t="shared" si="28"/>
        <v>23.91919203</v>
      </c>
      <c r="CD218" s="57">
        <f>IF(UI!$D$19="Less efficient is fine",-0.479 + 0.0553*(CC218) + -0.000521*(CC218)^2,IF(UI!$D$19="More efficient the better",0.099 + -0.00591*(CC218) + 0.000429*(CC218)^2,0.0238*(CC218) + -0.238))</f>
        <v>0.3312767703</v>
      </c>
      <c r="CE218" s="57">
        <v>0.5023667313395351</v>
      </c>
      <c r="CF218" s="57">
        <f t="shared" si="29"/>
        <v>13.40129475</v>
      </c>
      <c r="CG218" s="57">
        <f>IF(UI!$D$19="Less efficient is fine",-0.479 + 0.0553*(CF218) + -0.000521*(CF218)^2,IF(UI!$D$19="More efficient the better",0.099 + -0.00591*(CF218) + 0.000429*(CF218)^2,0.0238*(CF218) + -0.238))</f>
        <v>0.08095081499</v>
      </c>
      <c r="CH218" s="57">
        <v>0.378771439507529</v>
      </c>
      <c r="CI218" s="57">
        <f t="shared" si="30"/>
        <v>17.17592348</v>
      </c>
      <c r="CJ218" s="57">
        <f>IF(UI!$D$19="Less efficient is fine",-0.479 + 0.0553*(CI218) + -0.000521*(CI218)^2,IF(UI!$D$19="More efficient the better",0.099 + -0.00591*(CI218) + 0.000429*(CI218)^2,0.0238*(CI218) + -0.238))</f>
        <v>0.1707869788</v>
      </c>
      <c r="CK218" s="57">
        <v>0.0011158109544570083</v>
      </c>
      <c r="CL218" s="57">
        <f t="shared" si="31"/>
        <v>21.23620023</v>
      </c>
      <c r="CM218" s="57">
        <f>IF(UI!$D$19="Less efficient is fine",-0.479 + 0.0553*(CL218) + -0.000521*(CL218)^2,IF(UI!$D$19="More efficient the better",0.099 + -0.00591*(CL218) + 0.000429*(CL218)^2,0.0238*(CL218) + -0.238))</f>
        <v>0.2674215654</v>
      </c>
      <c r="CN218" s="57">
        <v>0.0025360080484425618</v>
      </c>
      <c r="CO218" s="57">
        <f t="shared" si="32"/>
        <v>22.35609044</v>
      </c>
      <c r="CP218" s="57">
        <f>IF(UI!$D$19="Less efficient is fine",-0.479 + 0.0553*(CO218) + -0.000521*(CO218)^2,IF(UI!$D$19="More efficient the better",0.099 + -0.00591*(CO218) + 0.000429*(CO218)^2,0.0238*(CO218) + -0.238))</f>
        <v>0.2940749525</v>
      </c>
      <c r="CQ218" s="57">
        <v>0.5586950903758288</v>
      </c>
      <c r="CR218" s="57">
        <f t="shared" si="33"/>
        <v>18.31930156</v>
      </c>
      <c r="CS218" s="57">
        <f>IF(UI!$D$19="Less efficient is fine",-0.479 + 0.0553*(CR218) + -0.000521*(CR218)^2,IF(UI!$D$19="More efficient the better",0.099 + -0.00591*(CR218) + 0.000429*(CR218)^2,0.0238*(CR218) + -0.238))</f>
        <v>0.1979993772</v>
      </c>
      <c r="CT218" s="57">
        <v>0.8133457672887805</v>
      </c>
      <c r="CU218" s="57">
        <f t="shared" si="34"/>
        <v>17.73399629</v>
      </c>
      <c r="CV218" s="57">
        <f>IF(UI!$D$19="Less efficient is fine",-0.479 + 0.0553*(CU218) + -0.000521*(CU218)^2,IF(UI!$D$19="More efficient the better",0.099 + -0.00591*(CU218) + 0.000429*(CU218)^2,0.0238*(CU218) + -0.238))</f>
        <v>0.1840691116</v>
      </c>
      <c r="CW218" s="57">
        <v>0.16340605897803484</v>
      </c>
      <c r="CX218" s="57">
        <f t="shared" si="35"/>
        <v>25.57253676</v>
      </c>
      <c r="CY218" s="57">
        <f>IF(UI!$D$19="Less efficient is fine",-0.479 + 0.0553*(CX218) + -0.000521*(CX218)^2,IF(UI!$D$19="More efficient the better",0.099 + -0.00591*(CX218) + 0.000429*(CX218)^2,0.0238*(CX218) + -0.238))</f>
        <v>0.3706263749</v>
      </c>
      <c r="CZ218" s="57">
        <v>0.8387339985520591</v>
      </c>
      <c r="DA218" s="57">
        <f t="shared" si="36"/>
        <v>28.34661609</v>
      </c>
      <c r="DB218" s="57">
        <f>IF(UI!$D$19="Less efficient is fine",-0.479 + 0.0553*(DA218) + -0.000521*(DA218)^2,IF(UI!$D$19="Efficient",0.099 + -0.00591*(DA218) + 0.000429*(DA218)^2,0.0238*(DA218) + -0.238))</f>
        <v>0.436649463</v>
      </c>
      <c r="DC218" s="57">
        <v>0.34045239625756274</v>
      </c>
      <c r="DD218" s="57">
        <f t="shared" si="37"/>
        <v>24.47550866</v>
      </c>
      <c r="DE218" s="57">
        <f>IF(UI!$D$19="Less efficient is fine",-0.479 + 0.0553*(DD218) + -0.000521*(DD218)^2,IF(UI!$D$19="More efficient the better",0.099 + -0.00591*(DD218) + 0.000429*(DD218)^2,0.0238*(DD218) + -0.238))</f>
        <v>0.3445171061</v>
      </c>
      <c r="DF218" s="57">
        <v>0.9521986817839739</v>
      </c>
      <c r="DG218" s="57">
        <f t="shared" si="38"/>
        <v>27.78673301</v>
      </c>
      <c r="DH218" s="57">
        <f>IF(UI!$D$19="Less efficient is fine",-0.479 + 0.0553*(DG218) + -0.000521*(DG218)^2,IF(UI!$D$19="More efficient the better",0.099 + -0.00591*(DG218) + 0.000429*(DG218)^2,0.0238*(DG218) + -0.238))</f>
        <v>0.4233242457</v>
      </c>
      <c r="DI218" s="57">
        <v>0.6614391674736052</v>
      </c>
      <c r="DJ218" s="57">
        <f t="shared" si="39"/>
        <v>26.69024312</v>
      </c>
      <c r="DK218" s="57">
        <f>IF(UI!$D$19="Less efficient is fine",-0.479 + 0.0553*(DJ218) + -0.000521*(DJ218)^2,IF(UI!$D$19="More efficient the better",0.099 + -0.00591*(DJ218) + 0.000429*(DJ218)^2,0.0238*(DJ218) + -0.238))</f>
        <v>0.3972277863</v>
      </c>
      <c r="DL218" s="57">
        <v>0.23898454225665244</v>
      </c>
      <c r="DM218" s="57">
        <f t="shared" si="40"/>
        <v>26.07405925</v>
      </c>
      <c r="DN218" s="57">
        <f>IF(UI!$D$19="Less efficient is fine",-0.479 + 0.0553*(DM218) + -0.000521*(DM218)^2,IF(UI!$D$19="More efficient the better",0.099 + -0.00591*(DM218) + 0.000429*(DM218)^2,0.0238*(DM218) + -0.238))</f>
        <v>0.3825626101</v>
      </c>
      <c r="DO218" s="57">
        <v>0.6346704165295741</v>
      </c>
      <c r="DP218" s="57">
        <f t="shared" si="41"/>
        <v>22.30692568</v>
      </c>
      <c r="DQ218" s="57">
        <f>IF(UI!$D$19="Less efficient is fine",-0.479 + 0.0553*(DP218) + -0.000521*(DP218)^2,IF(UI!$D$19="More efficient the better",0.099 + -0.00591*(DP218) + 0.000429*(DP218)^2,0.0238*(DP218) + -0.238))</f>
        <v>0.2929048311</v>
      </c>
      <c r="DR218" s="57">
        <v>0.7828808867606597</v>
      </c>
      <c r="DS218" s="57">
        <f t="shared" si="42"/>
        <v>24.53506154</v>
      </c>
      <c r="DT218" s="57">
        <f>IF(UI!$D$19="Less efficient is fine",-0.479 + 0.0553*(DS218) + -0.000521*(DS218)^2,IF(UI!$D$19="More efficient the better",0.099 + -0.00591*(DS218) + 0.000429*(DS218)^2,0.0238*(DS218) + -0.238))</f>
        <v>0.3459344646</v>
      </c>
      <c r="DU218" s="57">
        <v>0.8730353399113472</v>
      </c>
      <c r="DV218" s="57">
        <f t="shared" si="43"/>
        <v>24.82294311</v>
      </c>
      <c r="DW218" s="57">
        <f>IF(UI!$D$19="Less efficient is fine",-0.479 + 0.0553*(DV218) + -0.000521*(DV218)^2,IF(UI!$D$19="More efficient the better",0.099 + -0.00591*(DV218) + 0.000429*(DV218)^2,0.0238*(DV218) + -0.238))</f>
        <v>0.352786046</v>
      </c>
      <c r="DX218" s="57">
        <v>0.8976827132755398</v>
      </c>
      <c r="DY218" s="99">
        <f t="shared" si="44"/>
        <v>31.27797835</v>
      </c>
      <c r="DZ218" s="57">
        <f>IF(UI!$D$19="Less efficient is fine",-0.479 + 0.0553*(DY218) + -0.000521*(DY218)^2,IF(UI!$D$19="More efficient the better",0.099 + -0.00591*(DY218) + 0.000429*(DY218)^2,0.0238*(DY218) + -0.238))</f>
        <v>0.5064158848</v>
      </c>
      <c r="EA218" s="57">
        <v>0.8053484692084246</v>
      </c>
      <c r="EB218" s="99">
        <f t="shared" si="45"/>
        <v>24.75045427</v>
      </c>
      <c r="EC218" s="57">
        <f>IF(UI!$D$19="Less efficient is fine",-0.479 + 0.0553*(EB218) + -0.000521*(EB218)^2,IF(UI!$D$19="More efficient the better",0.099 + -0.00591*(EB218) + 0.000429*(EB218)^2,0.0238*(EB218) + -0.238))</f>
        <v>0.3510608116</v>
      </c>
      <c r="ED218" s="57">
        <v>0.8420402745683768</v>
      </c>
      <c r="EE218" s="99">
        <f t="shared" si="46"/>
        <v>24.42510507</v>
      </c>
      <c r="EF218" s="57">
        <f>IF(UI!$D$19="Less efficient is fine",-0.479 + 0.0553*(EE218) + -0.000521*(EE218)^2,IF(UI!$D$19="More efficient the better",0.099 + -0.00591*(EE218) + 0.000429*(EE218)^2,0.0238*(EE218) + -0.238))</f>
        <v>0.3433175007</v>
      </c>
      <c r="EG218" s="57">
        <v>0.4022087394866961</v>
      </c>
      <c r="EH218" s="99">
        <f t="shared" si="47"/>
        <v>22.13912633</v>
      </c>
      <c r="EI218" s="57">
        <f>IF(UI!$D$19="Less efficient is fine",-0.479 + 0.0553*(EH218) + -0.000521*(EH218)^2,IF(UI!$D$19="More efficient the better",0.099 + -0.00591*(EH218) + 0.000429*(EH218)^2,0.0238*(EH218) + -0.238))</f>
        <v>0.2889112067</v>
      </c>
      <c r="EJ218" s="57">
        <v>0.7741535860565354</v>
      </c>
      <c r="EK218" s="99">
        <f t="shared" si="48"/>
        <v>19.07267928</v>
      </c>
      <c r="EL218" s="57">
        <f>IF(UI!$D$19="Less efficient is fine",-0.479 + 0.0553*(EK218) + -0.000521*(EK218)^2,IF(UI!$D$19="More efficient the better",0.099 + -0.00591*(EK218) + 0.000429*(EK218)^2,0.0238*(EK218) + -0.238))</f>
        <v>0.2159297668</v>
      </c>
      <c r="EM218" s="57">
        <v>0.06258385734670036</v>
      </c>
      <c r="EN218" s="99">
        <f t="shared" si="49"/>
        <v>19.70758099</v>
      </c>
      <c r="EO218" s="57">
        <f>IF(UI!$D$19="Less efficient is fine",-0.479 + 0.0553*(EN218) + -0.000521*(EN218)^2,IF(UI!$D$19="More efficient the better",0.099 + -0.00591*(EN218) + 0.000429*(EN218)^2,0.0238*(EN218) + -0.238))</f>
        <v>0.2310404276</v>
      </c>
      <c r="EP218" s="57">
        <v>0.8370419998709788</v>
      </c>
      <c r="EQ218" s="99">
        <f t="shared" si="50"/>
        <v>38.98482266</v>
      </c>
      <c r="ER218" s="57">
        <f>IF(UI!$D$19="Less efficient is fine",-0.479 + 0.0553*(EQ218) + -0.000521*(EQ218)^2,IF(UI!$D$19="More efficient the better",0.099 + -0.00591*(EQ218) + 0.000429*(EQ218)^2,0.0238*(EQ218) + -0.238))</f>
        <v>0.6898387794</v>
      </c>
      <c r="ES218" s="57">
        <v>0.7642767007811114</v>
      </c>
      <c r="ET218" s="99">
        <f t="shared" si="51"/>
        <v>18.19250963</v>
      </c>
      <c r="EU218" s="57">
        <f>IF(UI!$D$19="Less efficient is fine",-0.479 + 0.0553*(ET218) + -0.000521*(ET218)^2,IF(UI!$D$19="More efficient the better",0.099 + -0.00591*(ET218) + 0.000429*(ET218)^2,0.0238*(ET218) + -0.238))</f>
        <v>0.1949817292</v>
      </c>
      <c r="EV218" s="57">
        <v>0.7509630200946801</v>
      </c>
      <c r="EW218" s="99">
        <f t="shared" si="52"/>
        <v>18.22155454</v>
      </c>
      <c r="EX218" s="57">
        <f>IF(UI!$D$19="Less efficient is fine",-0.479 + 0.0553*(EW218) + -0.000521*(EW218)^2,IF(UI!$D$19="More efficient the better",0.099 + -0.00591*(EW218) + 0.000429*(EW218)^2,0.0238*(EW218) + -0.238))</f>
        <v>0.1956729982</v>
      </c>
      <c r="EY218" s="57">
        <v>0.3965420584461572</v>
      </c>
      <c r="EZ218" s="99">
        <f t="shared" si="53"/>
        <v>13.33582905</v>
      </c>
      <c r="FA218" s="57">
        <f>IF(UI!$D$19="Less efficient is fine",-0.479 + 0.0553*(EZ218) + -0.000521*(EZ218)^2,IF(UI!$D$19="More efficient the better",0.099 + -0.00591*(EZ218) + 0.000429*(EZ218)^2,0.0238*(EZ218) + -0.238))</f>
        <v>0.0793927315</v>
      </c>
      <c r="FB218" s="57">
        <v>0.8918190220699532</v>
      </c>
      <c r="FC218" s="99">
        <f t="shared" si="54"/>
        <v>11.06809841</v>
      </c>
      <c r="FD218" s="57">
        <f>IF(UI!$D$19="Less efficient is fine",-0.479 + 0.0553*(FC218) + -0.000521*(FC218)^2,IF(UI!$D$19="More efficient the better",0.099 + -0.00591*(FC218) + 0.000429*(FC218)^2,0.0238*(FC218) + -0.238))</f>
        <v>0.02542074225</v>
      </c>
      <c r="FE218" s="57">
        <v>0.9399939722114429</v>
      </c>
      <c r="FF218" s="57">
        <f t="shared" si="55"/>
        <v>44.3022112</v>
      </c>
      <c r="FG218" s="57">
        <f>IF(UI!$D$19="Less efficient is fine",-0.479 + 0.0553*(FF218) + -0.000521*(FF218)^2,IF(UI!$D$19="More efficient the better",0.099 + -0.00591*(FF218) + 0.000429*(FF218)^2,0.0238*(FF218) + -0.238))</f>
        <v>0.8163926265</v>
      </c>
    </row>
    <row r="219" ht="15.75" customHeight="1">
      <c r="A219" s="57">
        <f t="shared" si="1"/>
        <v>0.02755985292</v>
      </c>
      <c r="B219" s="57">
        <v>0.18145034227363632</v>
      </c>
      <c r="C219" s="57">
        <f t="shared" si="2"/>
        <v>31.31326813</v>
      </c>
      <c r="D219" s="57">
        <f>IF(UI!$D$19="Less efficient is fine",-0.479 + 0.0553*(C219) + -0.000521*(C219)^2,IF(UI!$D$19="More efficient the better",0.099 + -0.00591*(C219) + 0.000429*(C219)^2,0.0238*(C219) + -0.238))</f>
        <v>0.5072557815</v>
      </c>
      <c r="E219" s="57">
        <v>0.09654089913705644</v>
      </c>
      <c r="F219" s="57">
        <f t="shared" si="3"/>
        <v>22.1970537</v>
      </c>
      <c r="G219" s="57">
        <f>IF(UI!$D$19="Less efficient is fine",-0.479 + 0.0553*(F219) + -0.000521*(F219)^2,IF(UI!$D$19="More efficient the better",0.099 + -0.00591*(F219) + 0.000429*(F219)^2,0.0238*(F219) + -0.238))</f>
        <v>0.290289878</v>
      </c>
      <c r="H219" s="57">
        <v>0.13340121431298535</v>
      </c>
      <c r="I219" s="57">
        <f t="shared" si="4"/>
        <v>32.29132303</v>
      </c>
      <c r="J219" s="57">
        <f>IF(UI!$D$19="Less efficient is fine",-0.479 + 0.0553*(I219) + -0.000521*(I219)^2,IF(UI!$D$19="More efficient the better",0.099 + -0.00591*(I219) + 0.000429*(I219)^2,0.0238*(I219) + -0.238))</f>
        <v>0.5305334882</v>
      </c>
      <c r="K219" s="57">
        <v>0.018561419260442524</v>
      </c>
      <c r="L219" s="99">
        <f t="shared" si="5"/>
        <v>18.57801864</v>
      </c>
      <c r="M219" s="57">
        <f>IF(UI!$D$19="Less efficient is fine",-0.479 + 0.0553*(L219) + -0.000521*(L219)^2,IF(UI!$D$19="More efficient the better",0.099 + -0.00591*(L219) + 0.000429*(L219)^2,0.0238*(L219) + -0.238))</f>
        <v>0.2041568436</v>
      </c>
      <c r="N219" s="57">
        <v>0.12372539334862542</v>
      </c>
      <c r="O219" s="57">
        <f t="shared" si="6"/>
        <v>24.23849915</v>
      </c>
      <c r="P219" s="57">
        <f>IF(UI!$D$19="Less efficient is fine",-0.479 + 0.0553*(O219) + -0.000521*(O219)^2,IF(UI!$D$19="More efficient the better",0.099 + -0.00591*(O219) + 0.000429*(O219)^2,0.0238*(O219) + -0.238))</f>
        <v>0.3388762797</v>
      </c>
      <c r="Q219" s="57">
        <v>0.016871259169413233</v>
      </c>
      <c r="R219" s="57">
        <f t="shared" si="7"/>
        <v>19.64291978</v>
      </c>
      <c r="S219" s="57">
        <f>IF(UI!$D$19="Less efficient is fine",-0.479 + 0.0553*(R219) + -0.000521*(R219)^2,IF(UI!$D$19="More efficient the better",0.099 + -0.00591*(R219) + 0.000429*(R219)^2,0.0238*(R219) + -0.238))</f>
        <v>0.2295014909</v>
      </c>
      <c r="T219" s="57">
        <v>0.6183104857948213</v>
      </c>
      <c r="U219" s="57">
        <f t="shared" si="8"/>
        <v>21.84834157</v>
      </c>
      <c r="V219" s="57">
        <f>IF(UI!$D$19="Less efficient is fine",-0.479 + 0.0553*(U219) + -0.000521*(U219)^2,IF(UI!$D$19="More efficient the better",0.099 + -0.00591*(U219) + 0.000429*(U219)^2,0.0238*(U219) + -0.238))</f>
        <v>0.2819905294</v>
      </c>
      <c r="W219" s="57">
        <v>0.7219668992972939</v>
      </c>
      <c r="X219" s="57">
        <f t="shared" si="9"/>
        <v>19.00472833</v>
      </c>
      <c r="Y219" s="57">
        <f>IF(UI!$D$19="Less efficient is fine",-0.479 + 0.0553*(X219) + -0.000521*(X219)^2,IF(UI!$D$19="More efficient the better",0.099 + -0.00591*(X219) + 0.000429*(X219)^2,0.0238*(X219) + -0.238))</f>
        <v>0.2143125343</v>
      </c>
      <c r="Z219" s="57">
        <v>0.8684888021437841</v>
      </c>
      <c r="AA219" s="57">
        <f t="shared" si="10"/>
        <v>24.47056881</v>
      </c>
      <c r="AB219" s="57">
        <f>IF(UI!$D$19="Less efficient is fine",-0.479 + 0.0553*(AA219) + -0.000521*(AA219)^2,IF(UI!$D$19="More efficient the better",0.099 + -0.00591*(AA219) + 0.000429*(AA219)^2,0.0238*(AA219) + -0.238))</f>
        <v>0.3443995378</v>
      </c>
      <c r="AC219" s="57">
        <v>0.04134566087278879</v>
      </c>
      <c r="AD219" s="57">
        <f t="shared" si="11"/>
        <v>25.86268296</v>
      </c>
      <c r="AE219" s="57">
        <f>IF(UI!$D$19="Less efficient is fine",-0.479 + 0.0553*(AD219) + -0.000521*(AD219)^2,IF(UI!$D$19="More efficient the better",0.099 + -0.00591*(AD219) + 0.000429*(AD219)^2,0.0238*(AD219) + -0.238))</f>
        <v>0.3775318545</v>
      </c>
      <c r="AF219" s="57">
        <v>0.06651478557574853</v>
      </c>
      <c r="AG219" s="57">
        <f t="shared" si="12"/>
        <v>26.52083741</v>
      </c>
      <c r="AH219" s="57">
        <f>IF(UI!$D$19="Less efficient is fine",-0.479 + 0.0553*(AG219) + -0.000521*(AG219)^2,IF(UI!$D$19="More efficient the better",0.099 + -0.00591*(AG219) + 0.000429*(AG219)^2,0.0238*(AG219) + -0.238))</f>
        <v>0.3931959303</v>
      </c>
      <c r="AI219" s="57">
        <v>0.6061441068409681</v>
      </c>
      <c r="AJ219" s="57">
        <f t="shared" si="13"/>
        <v>22.47800364</v>
      </c>
      <c r="AK219" s="57">
        <f>IF(UI!$D$19="Less efficient is fine",-0.479 + 0.0553*(AJ219) + -0.000521*(AJ219)^2,IF(UI!$D$19="More efficient the better",0.099 + -0.00591*(AJ219) + 0.000429*(AJ219)^2,0.0238*(AJ219) + -0.238))</f>
        <v>0.2969764867</v>
      </c>
      <c r="AL219" s="57">
        <v>0.2205921372206041</v>
      </c>
      <c r="AM219" s="57">
        <f t="shared" si="14"/>
        <v>23.6605426</v>
      </c>
      <c r="AN219" s="57">
        <f>IF(UI!$D$19="Less efficient is fine",-0.479 + 0.0553*(AM219) + -0.000521*(AM219)^2,IF(UI!$D$19="More efficient the better",0.099 + -0.00591*(AM219) + 0.000429*(AM219)^2,0.0238*(AM219) + -0.238))</f>
        <v>0.3251209138</v>
      </c>
      <c r="AO219" s="57">
        <v>0.3231355271906394</v>
      </c>
      <c r="AP219" s="57">
        <f t="shared" si="15"/>
        <v>21.41172956</v>
      </c>
      <c r="AQ219" s="57">
        <f>IF(UI!$D$19="Less efficient is fine",-0.479 + 0.0553*(AP219) + -0.000521*(AP219)^2,IF(UI!$D$19="More efficient the better",0.099 + -0.00591*(AP219) + 0.000429*(AP219)^2,0.0238*(AP219) + -0.238))</f>
        <v>0.2715991636</v>
      </c>
      <c r="AR219" s="57">
        <v>0.8993467038562043</v>
      </c>
      <c r="AS219" s="57">
        <f t="shared" si="16"/>
        <v>30.18887439</v>
      </c>
      <c r="AT219" s="57">
        <f>IF(UI!$D$19="Less efficient is fine",-0.479 + 0.0553*(AS219) + -0.000521*(AS219)^2,IF(UI!$D$19="More efficient the better",0.099 + -0.00591*(AS219) + 0.000429*(AS219)^2,0.0238*(AS219) + -0.238))</f>
        <v>0.4804952105</v>
      </c>
      <c r="AU219" s="57">
        <v>0.33887061976421684</v>
      </c>
      <c r="AV219" s="57">
        <f t="shared" si="17"/>
        <v>25.88137644</v>
      </c>
      <c r="AW219" s="57">
        <f>IF(UI!$D$19="Less efficient is fine",-0.479 + 0.0553*(AV219) + -0.000521*(AV219)^2,IF(UI!$D$19="More efficient the better",0.099 + -0.00591*(AV219) + 0.000429*(AV219)^2,0.0238*(AV219) + -0.238))</f>
        <v>0.3779767593</v>
      </c>
      <c r="AX219" s="57">
        <v>0.3805340002556318</v>
      </c>
      <c r="AY219" s="57">
        <f t="shared" si="18"/>
        <v>26.92576451</v>
      </c>
      <c r="AZ219" s="57">
        <f>IF(UI!$D$19="Less efficient is fine",-0.479 + 0.0553*(AY219) + -0.000521*(AY219)^2,IF(UI!$D$19="More efficient the better",0.099 + -0.00591*(AY219) + 0.000429*(AY219)^2,0.0238*(AY219) + -0.238))</f>
        <v>0.4028331954</v>
      </c>
      <c r="BA219" s="57">
        <v>0.13589758113598605</v>
      </c>
      <c r="BB219" s="57">
        <f t="shared" si="19"/>
        <v>20.0853591</v>
      </c>
      <c r="BC219" s="57">
        <f>IF(UI!$D$19="Less efficient is fine",-0.479 + 0.0553*(BB219) + -0.000521*(BB219)^2,IF(UI!$D$19="More efficient the better",0.099 + -0.00591*(BB219) + 0.000429*(BB219)^2,0.0238*(BB219) + -0.238))</f>
        <v>0.2400315467</v>
      </c>
      <c r="BD219" s="57">
        <v>0.13161564682389426</v>
      </c>
      <c r="BE219" s="57">
        <f t="shared" si="20"/>
        <v>20.56530356</v>
      </c>
      <c r="BF219" s="57">
        <f>IF(UI!$D$19="Less efficient is fine",-0.479 + 0.0553*(BE219) + -0.000521*(BE219)^2,IF(UI!$D$19="More efficient the better",0.099 + -0.00591*(BE219) + 0.000429*(BE219)^2,0.0238*(BE219) + -0.238))</f>
        <v>0.2514542247</v>
      </c>
      <c r="BG219" s="57">
        <v>0.9768319545124395</v>
      </c>
      <c r="BH219" s="57">
        <f t="shared" si="21"/>
        <v>30.45303068</v>
      </c>
      <c r="BI219" s="57">
        <f>IF(UI!$D$19="Less efficient is fine",-0.479 + 0.0553*(BH219) + -0.000521*(BH219)^2,IF(UI!$D$19="More efficient the better",0.099 + -0.00591*(BH219) + 0.000429*(BH219)^2,0.0238*(BH219) + -0.238))</f>
        <v>0.4867821301</v>
      </c>
      <c r="BJ219" s="57">
        <v>0.2624730000207056</v>
      </c>
      <c r="BK219" s="57">
        <f t="shared" si="22"/>
        <v>15.81132893</v>
      </c>
      <c r="BL219" s="57">
        <f>IF(UI!$D$19="Less efficient is fine",-0.479 + 0.0553*(BK219) + -0.000521*(BK219)^2,IF(UI!$D$19="More efficient the better",0.099 + -0.00591*(BK219) + 0.000429*(BK219)^2,0.0238*(BK219) + -0.238))</f>
        <v>0.1383096286</v>
      </c>
      <c r="BM219" s="57">
        <v>0.5172387024148678</v>
      </c>
      <c r="BN219" s="57">
        <f t="shared" si="23"/>
        <v>21.69773733</v>
      </c>
      <c r="BO219" s="57">
        <f>IF(UI!$D$19="Less efficient is fine",-0.479 + 0.0553*(BN219) + -0.000521*(BN219)^2,IF(UI!$D$19="More efficient the better",0.099 + -0.00591*(BN219) + 0.000429*(BN219)^2,0.0238*(BN219) + -0.238))</f>
        <v>0.2784061485</v>
      </c>
      <c r="BP219" s="57">
        <v>0.8173784067886134</v>
      </c>
      <c r="BQ219" s="57">
        <f t="shared" si="24"/>
        <v>22.65428796</v>
      </c>
      <c r="BR219" s="57">
        <f>IF(UI!$D$19="Less efficient is fine",-0.479 + 0.0553*(BQ219) + -0.000521*(BQ219)^2,IF(UI!$D$19="More efficient the better",0.099 + -0.00591*(BQ219) + 0.000429*(BQ219)^2,0.0238*(BQ219) + -0.238))</f>
        <v>0.3011720534</v>
      </c>
      <c r="BS219" s="57">
        <v>0.6210542011146933</v>
      </c>
      <c r="BT219" s="57">
        <f t="shared" si="25"/>
        <v>19.32720963</v>
      </c>
      <c r="BU219" s="57">
        <f>IF(UI!$D$19="Less efficient is fine",-0.479 + 0.0553*(BT219) + -0.000521*(BT219)^2,IF(UI!$D$19="More efficient the better",0.099 + -0.00591*(BT219) + 0.000429*(BT219)^2,0.0238*(BT219) + -0.238))</f>
        <v>0.2219875891</v>
      </c>
      <c r="BV219" s="57">
        <v>0.12551696292174053</v>
      </c>
      <c r="BW219" s="57">
        <f t="shared" si="26"/>
        <v>15.50309858</v>
      </c>
      <c r="BX219" s="57">
        <f>IF(UI!$D$19="Less efficient is fine",-0.479 + 0.0553*(BW219) + -0.000521*(BW219)^2,IF(UI!$D$19="More efficient the better",0.099 + -0.00591*(BW219) + 0.000429*(BW219)^2,0.0238*(BW219) + -0.238))</f>
        <v>0.1309737461</v>
      </c>
      <c r="BY219" s="57">
        <v>0.4417331804989606</v>
      </c>
      <c r="BZ219" s="57">
        <f t="shared" si="27"/>
        <v>28.34982228</v>
      </c>
      <c r="CA219" s="57">
        <f>IF(UI!$D$19="Less efficient is fine",-0.479 + 0.0553*(BZ219) + -0.000521*(BZ219)^2,IF(UI!$D$19="More efficient the better",0.099 + -0.00591*(BZ219) + 0.000429*(BZ219)^2,0.0238*(BZ219) + -0.238))</f>
        <v>0.4367257703</v>
      </c>
      <c r="CB219" s="57">
        <v>0.9117970917974623</v>
      </c>
      <c r="CC219" s="57">
        <f t="shared" si="28"/>
        <v>25.03210142</v>
      </c>
      <c r="CD219" s="57">
        <f>IF(UI!$D$19="Less efficient is fine",-0.479 + 0.0553*(CC219) + -0.000521*(CC219)^2,IF(UI!$D$19="More efficient the better",0.099 + -0.00591*(CC219) + 0.000429*(CC219)^2,0.0238*(CC219) + -0.238))</f>
        <v>0.3577640139</v>
      </c>
      <c r="CE219" s="57">
        <v>0.843962812532585</v>
      </c>
      <c r="CF219" s="57">
        <f t="shared" si="29"/>
        <v>16.30496903</v>
      </c>
      <c r="CG219" s="57">
        <f>IF(UI!$D$19="Less efficient is fine",-0.479 + 0.0553*(CF219) + -0.000521*(CF219)^2,IF(UI!$D$19="More efficient the better",0.099 + -0.00591*(CF219) + 0.000429*(CF219)^2,0.0238*(CF219) + -0.238))</f>
        <v>0.1500582628</v>
      </c>
      <c r="CH219" s="57">
        <v>0.6374410084799156</v>
      </c>
      <c r="CI219" s="57">
        <f t="shared" si="30"/>
        <v>14.3676016</v>
      </c>
      <c r="CJ219" s="57">
        <f>IF(UI!$D$19="Less efficient is fine",-0.479 + 0.0553*(CI219) + -0.000521*(CI219)^2,IF(UI!$D$19="More efficient the better",0.099 + -0.00591*(CI219) + 0.000429*(CI219)^2,0.0238*(CI219) + -0.238))</f>
        <v>0.103948918</v>
      </c>
      <c r="CK219" s="57">
        <v>0.7570267317776308</v>
      </c>
      <c r="CL219" s="57">
        <f t="shared" si="31"/>
        <v>23.05185243</v>
      </c>
      <c r="CM219" s="57">
        <f>IF(UI!$D$19="Less efficient is fine",-0.479 + 0.0553*(CL219) + -0.000521*(CL219)^2,IF(UI!$D$19="More efficient the better",0.099 + -0.00591*(CL219) + 0.000429*(CL219)^2,0.0238*(CL219) + -0.238))</f>
        <v>0.3106340879</v>
      </c>
      <c r="CN219" s="57">
        <v>0.9479314644757038</v>
      </c>
      <c r="CO219" s="57">
        <f t="shared" si="32"/>
        <v>28.25053276</v>
      </c>
      <c r="CP219" s="57">
        <f>IF(UI!$D$19="Less efficient is fine",-0.479 + 0.0553*(CO219) + -0.000521*(CO219)^2,IF(UI!$D$19="More efficient the better",0.099 + -0.00591*(CO219) + 0.000429*(CO219)^2,0.0238*(CO219) + -0.238))</f>
        <v>0.4343626797</v>
      </c>
      <c r="CQ219" s="57">
        <v>0.2719196501871056</v>
      </c>
      <c r="CR219" s="57">
        <f t="shared" si="33"/>
        <v>22.05600035</v>
      </c>
      <c r="CS219" s="57">
        <f>IF(UI!$D$19="Less efficient is fine",-0.479 + 0.0553*(CR219) + -0.000521*(CR219)^2,IF(UI!$D$19="More efficient the better",0.099 + -0.00591*(CR219) + 0.000429*(CR219)^2,0.0238*(CR219) + -0.238))</f>
        <v>0.2869328083</v>
      </c>
      <c r="CT219" s="57">
        <v>0.12891362351089963</v>
      </c>
      <c r="CU219" s="57">
        <f t="shared" si="34"/>
        <v>18.2694173</v>
      </c>
      <c r="CV219" s="57">
        <f>IF(UI!$D$19="Less efficient is fine",-0.479 + 0.0553*(CU219) + -0.000521*(CU219)^2,IF(UI!$D$19="More efficient the better",0.099 + -0.00591*(CU219) + 0.000429*(CU219)^2,0.0238*(CU219) + -0.238))</f>
        <v>0.1968121319</v>
      </c>
      <c r="CW219" s="57">
        <v>0.17032438971864694</v>
      </c>
      <c r="CX219" s="57">
        <f t="shared" si="35"/>
        <v>25.62643062</v>
      </c>
      <c r="CY219" s="57">
        <f>IF(UI!$D$19="Less efficient is fine",-0.479 + 0.0553*(CX219) + -0.000521*(CX219)^2,IF(UI!$D$19="More efficient the better",0.099 + -0.00591*(CX219) + 0.000429*(CX219)^2,0.0238*(CX219) + -0.238))</f>
        <v>0.3719090487</v>
      </c>
      <c r="CZ219" s="57">
        <v>0.3944742433081414</v>
      </c>
      <c r="DA219" s="57">
        <f t="shared" si="36"/>
        <v>29.99702475</v>
      </c>
      <c r="DB219" s="57">
        <f>IF(UI!$D$19="Less efficient is fine",-0.479 + 0.0553*(DA219) + -0.000521*(DA219)^2,IF(UI!$D$19="Efficient",0.099 + -0.00591*(DA219) + 0.000429*(DA219)^2,0.0238*(DA219) + -0.238))</f>
        <v>0.4759291891</v>
      </c>
      <c r="DC219" s="57">
        <v>0.35950010843397584</v>
      </c>
      <c r="DD219" s="57">
        <f t="shared" si="37"/>
        <v>24.54381641</v>
      </c>
      <c r="DE219" s="57">
        <f>IF(UI!$D$19="Less efficient is fine",-0.479 + 0.0553*(DD219) + -0.000521*(DD219)^2,IF(UI!$D$19="More efficient the better",0.099 + -0.00591*(DD219) + 0.000429*(DD219)^2,0.0238*(DD219) + -0.238))</f>
        <v>0.3461428307</v>
      </c>
      <c r="DF219" s="57">
        <v>0.9494560316357776</v>
      </c>
      <c r="DG219" s="57">
        <f t="shared" si="38"/>
        <v>27.69583639</v>
      </c>
      <c r="DH219" s="57">
        <f>IF(UI!$D$19="Less efficient is fine",-0.479 + 0.0553*(DG219) + -0.000521*(DG219)^2,IF(UI!$D$19="More efficient the better",0.099 + -0.00591*(DG219) + 0.000429*(DG219)^2,0.0238*(DG219) + -0.238))</f>
        <v>0.4211609061</v>
      </c>
      <c r="DI219" s="57">
        <v>0.40695877775553935</v>
      </c>
      <c r="DJ219" s="57">
        <f t="shared" si="39"/>
        <v>31.60869518</v>
      </c>
      <c r="DK219" s="57">
        <f>IF(UI!$D$19="Less efficient is fine",-0.479 + 0.0553*(DJ219) + -0.000521*(DJ219)^2,IF(UI!$D$19="More efficient the better",0.099 + -0.00591*(DJ219) + 0.000429*(DJ219)^2,0.0238*(DJ219) + -0.238))</f>
        <v>0.5142869452</v>
      </c>
      <c r="DL219" s="57">
        <v>0.7503521566463571</v>
      </c>
      <c r="DM219" s="57">
        <f t="shared" si="40"/>
        <v>23.64052277</v>
      </c>
      <c r="DN219" s="57">
        <f>IF(UI!$D$19="Less efficient is fine",-0.479 + 0.0553*(DM219) + -0.000521*(DM219)^2,IF(UI!$D$19="More efficient the better",0.099 + -0.00591*(DM219) + 0.000429*(DM219)^2,0.0238*(DM219) + -0.238))</f>
        <v>0.324644442</v>
      </c>
      <c r="DO219" s="57">
        <v>0.3237720463294066</v>
      </c>
      <c r="DP219" s="57">
        <f t="shared" si="41"/>
        <v>26.41410373</v>
      </c>
      <c r="DQ219" s="57">
        <f>IF(UI!$D$19="Less efficient is fine",-0.479 + 0.0553*(DP219) + -0.000521*(DP219)^2,IF(UI!$D$19="More efficient the better",0.099 + -0.00591*(DP219) + 0.000429*(DP219)^2,0.0238*(DP219) + -0.238))</f>
        <v>0.3906556688</v>
      </c>
      <c r="DR219" s="57">
        <v>0.07147391576232132</v>
      </c>
      <c r="DS219" s="57">
        <f t="shared" si="42"/>
        <v>25.32329548</v>
      </c>
      <c r="DT219" s="57">
        <f>IF(UI!$D$19="Less efficient is fine",-0.479 + 0.0553*(DS219) + -0.000521*(DS219)^2,IF(UI!$D$19="More efficient the better",0.099 + -0.00591*(DS219) + 0.000429*(DS219)^2,0.0238*(DS219) + -0.238))</f>
        <v>0.3646944325</v>
      </c>
      <c r="DU219" s="57">
        <v>0.965043656679017</v>
      </c>
      <c r="DV219" s="57">
        <f t="shared" si="43"/>
        <v>26.33295792</v>
      </c>
      <c r="DW219" s="57">
        <f>IF(UI!$D$19="Less efficient is fine",-0.479 + 0.0553*(DV219) + -0.000521*(DV219)^2,IF(UI!$D$19="More efficient the better",0.099 + -0.00591*(DV219) + 0.000429*(DV219)^2,0.0238*(DV219) + -0.238))</f>
        <v>0.3887243985</v>
      </c>
      <c r="DX219" s="57">
        <v>0.4606358187848343</v>
      </c>
      <c r="DY219" s="99">
        <f t="shared" si="44"/>
        <v>31.79914481</v>
      </c>
      <c r="DZ219" s="57">
        <f>IF(UI!$D$19="Less efficient is fine",-0.479 + 0.0553*(DY219) + -0.000521*(DY219)^2,IF(UI!$D$19="More efficient the better",0.099 + -0.00591*(DY219) + 0.000429*(DY219)^2,0.0238*(DY219) + -0.238))</f>
        <v>0.5188196466</v>
      </c>
      <c r="EA219" s="57">
        <v>0.5832839558933461</v>
      </c>
      <c r="EB219" s="99">
        <f t="shared" si="45"/>
        <v>21.39276983</v>
      </c>
      <c r="EC219" s="57">
        <f>IF(UI!$D$19="Less efficient is fine",-0.479 + 0.0553*(EB219) + -0.000521*(EB219)^2,IF(UI!$D$19="More efficient the better",0.099 + -0.00591*(EB219) + 0.000429*(EB219)^2,0.0238*(EB219) + -0.238))</f>
        <v>0.2711479219</v>
      </c>
      <c r="ED219" s="57">
        <v>0.1750359930589931</v>
      </c>
      <c r="EE219" s="99">
        <f t="shared" si="46"/>
        <v>25.47917204</v>
      </c>
      <c r="EF219" s="57">
        <f>IF(UI!$D$19="Less efficient is fine",-0.479 + 0.0553*(EE219) + -0.000521*(EE219)^2,IF(UI!$D$19="More efficient the better",0.099 + -0.00591*(EE219) + 0.000429*(EE219)^2,0.0238*(EE219) + -0.238))</f>
        <v>0.3684042945</v>
      </c>
      <c r="EG219" s="57">
        <v>0.3547652399572774</v>
      </c>
      <c r="EH219" s="99">
        <f t="shared" si="47"/>
        <v>21.94817713</v>
      </c>
      <c r="EI219" s="57">
        <f>IF(UI!$D$19="Less efficient is fine",-0.479 + 0.0553*(EH219) + -0.000521*(EH219)^2,IF(UI!$D$19="More efficient the better",0.099 + -0.00591*(EH219) + 0.000429*(EH219)^2,0.0238*(EH219) + -0.238))</f>
        <v>0.2843666156</v>
      </c>
      <c r="EJ219" s="57">
        <v>0.0017372896868468324</v>
      </c>
      <c r="EK219" s="99">
        <f t="shared" si="48"/>
        <v>19.14736391</v>
      </c>
      <c r="EL219" s="57">
        <f>IF(UI!$D$19="Less efficient is fine",-0.479 + 0.0553*(EK219) + -0.000521*(EK219)^2,IF(UI!$D$19="More efficient the better",0.099 + -0.00591*(EK219) + 0.000429*(EK219)^2,0.0238*(EK219) + -0.238))</f>
        <v>0.217707261</v>
      </c>
      <c r="EM219" s="57">
        <v>0.030492818582828263</v>
      </c>
      <c r="EN219" s="99">
        <f t="shared" si="49"/>
        <v>19.4939054</v>
      </c>
      <c r="EO219" s="57">
        <f>IF(UI!$D$19="Less efficient is fine",-0.479 + 0.0553*(EN219) + -0.000521*(EN219)^2,IF(UI!$D$19="More efficient the better",0.099 + -0.00591*(EN219) + 0.000429*(EN219)^2,0.0238*(EN219) + -0.238))</f>
        <v>0.2259549486</v>
      </c>
      <c r="EP219" s="57">
        <v>0.01628880090292728</v>
      </c>
      <c r="EQ219" s="99">
        <f t="shared" si="50"/>
        <v>27.43665097</v>
      </c>
      <c r="ER219" s="57">
        <f>IF(UI!$D$19="Less efficient is fine",-0.479 + 0.0553*(EQ219) + -0.000521*(EQ219)^2,IF(UI!$D$19="More efficient the better",0.099 + -0.00591*(EQ219) + 0.000429*(EQ219)^2,0.0238*(EQ219) + -0.238))</f>
        <v>0.414992293</v>
      </c>
      <c r="ES219" s="57">
        <v>0.5878713568397067</v>
      </c>
      <c r="ET219" s="99">
        <f t="shared" si="51"/>
        <v>16.96552768</v>
      </c>
      <c r="EU219" s="57">
        <f>IF(UI!$D$19="Less efficient is fine",-0.479 + 0.0553*(ET219) + -0.000521*(ET219)^2,IF(UI!$D$19="More efficient the better",0.099 + -0.00591*(ET219) + 0.000429*(ET219)^2,0.0238*(ET219) + -0.238))</f>
        <v>0.1657795588</v>
      </c>
      <c r="EV219" s="57">
        <v>0.243953708642059</v>
      </c>
      <c r="EW219" s="99">
        <f t="shared" si="52"/>
        <v>19.14326664</v>
      </c>
      <c r="EX219" s="57">
        <f>IF(UI!$D$19="Less efficient is fine",-0.479 + 0.0553*(EW219) + -0.000521*(EW219)^2,IF(UI!$D$19="More efficient the better",0.099 + -0.00591*(EW219) + 0.000429*(EW219)^2,0.0238*(EW219) + -0.238))</f>
        <v>0.2176097461</v>
      </c>
      <c r="EY219" s="57">
        <v>0.37850399275374125</v>
      </c>
      <c r="EZ219" s="99">
        <f t="shared" si="53"/>
        <v>13.30509309</v>
      </c>
      <c r="FA219" s="57">
        <f>IF(UI!$D$19="Less efficient is fine",-0.479 + 0.0553*(EZ219) + -0.000521*(EZ219)^2,IF(UI!$D$19="More efficient the better",0.099 + -0.00591*(EZ219) + 0.000429*(EZ219)^2,0.0238*(EZ219) + -0.238))</f>
        <v>0.07866121549</v>
      </c>
      <c r="FB219" s="57">
        <v>0.8040889300520216</v>
      </c>
      <c r="FC219" s="99">
        <f t="shared" si="54"/>
        <v>10.40020541</v>
      </c>
      <c r="FD219" s="57">
        <f>IF(UI!$D$19="Less efficient is fine",-0.479 + 0.0553*(FC219) + -0.000521*(FC219)^2,IF(UI!$D$19="More efficient the better",0.099 + -0.00591*(FC219) + 0.000429*(FC219)^2,0.0238*(FC219) + -0.238))</f>
        <v>0.009524888744</v>
      </c>
      <c r="FE219" s="57">
        <v>0.07747506923414127</v>
      </c>
      <c r="FF219" s="57">
        <f t="shared" si="55"/>
        <v>31.9204633</v>
      </c>
      <c r="FG219" s="57">
        <f>IF(UI!$D$19="Less efficient is fine",-0.479 + 0.0553*(FF219) + -0.000521*(FF219)^2,IF(UI!$D$19="More efficient the better",0.099 + -0.00591*(FF219) + 0.000429*(FF219)^2,0.0238*(FF219) + -0.238))</f>
        <v>0.5217070267</v>
      </c>
    </row>
    <row r="220" ht="15.75" customHeight="1">
      <c r="A220" s="57">
        <f t="shared" si="1"/>
        <v>0.8992182784</v>
      </c>
      <c r="B220" s="57">
        <v>0.10716880730007528</v>
      </c>
      <c r="C220" s="57">
        <f t="shared" si="2"/>
        <v>30.54631358</v>
      </c>
      <c r="D220" s="57">
        <f>IF(UI!$D$19="Less efficient is fine",-0.479 + 0.0553*(C220) + -0.000521*(C220)^2,IF(UI!$D$19="More efficient the better",0.099 + -0.00591*(C220) + 0.000429*(C220)^2,0.0238*(C220) + -0.238))</f>
        <v>0.4890022632</v>
      </c>
      <c r="E220" s="57">
        <v>0.7069206964941198</v>
      </c>
      <c r="F220" s="57">
        <f t="shared" si="3"/>
        <v>21.44022045</v>
      </c>
      <c r="G220" s="57">
        <f>IF(UI!$D$19="Less efficient is fine",-0.479 + 0.0553*(F220) + -0.000521*(F220)^2,IF(UI!$D$19="More efficient the better",0.099 + -0.00591*(F220) + 0.000429*(F220)^2,0.0238*(F220) + -0.238))</f>
        <v>0.2722772468</v>
      </c>
      <c r="H220" s="57">
        <v>0.15032110916349994</v>
      </c>
      <c r="I220" s="57">
        <f t="shared" si="4"/>
        <v>32.37077127</v>
      </c>
      <c r="J220" s="57">
        <f>IF(UI!$D$19="Less efficient is fine",-0.479 + 0.0553*(I220) + -0.000521*(I220)^2,IF(UI!$D$19="More efficient the better",0.099 + -0.00591*(I220) + 0.000429*(I220)^2,0.0238*(I220) + -0.238))</f>
        <v>0.5324243561</v>
      </c>
      <c r="K220" s="57">
        <v>0.23708209734939312</v>
      </c>
      <c r="L220" s="99">
        <f t="shared" si="5"/>
        <v>20.06578744</v>
      </c>
      <c r="M220" s="57">
        <f>IF(UI!$D$19="Less efficient is fine",-0.479 + 0.0553*(L220) + -0.000521*(L220)^2,IF(UI!$D$19="More efficient the better",0.099 + -0.00591*(L220) + 0.000429*(L220)^2,0.0238*(L220) + -0.238))</f>
        <v>0.2395657411</v>
      </c>
      <c r="N220" s="57">
        <v>0.6885012267035384</v>
      </c>
      <c r="O220" s="57">
        <f t="shared" si="6"/>
        <v>22.38069275</v>
      </c>
      <c r="P220" s="57">
        <f>IF(UI!$D$19="Less efficient is fine",-0.479 + 0.0553*(O220) + -0.000521*(O220)^2,IF(UI!$D$19="More efficient the better",0.099 + -0.00591*(O220) + 0.000429*(O220)^2,0.0238*(O220) + -0.238))</f>
        <v>0.2946604875</v>
      </c>
      <c r="Q220" s="57">
        <v>0.265705796467155</v>
      </c>
      <c r="R220" s="57">
        <f t="shared" si="7"/>
        <v>21.55142941</v>
      </c>
      <c r="S220" s="57">
        <f>IF(UI!$D$19="Less efficient is fine",-0.479 + 0.0553*(R220) + -0.000521*(R220)^2,IF(UI!$D$19="More efficient the better",0.099 + -0.00591*(R220) + 0.000429*(R220)^2,0.0238*(R220) + -0.238))</f>
        <v>0.2749240199</v>
      </c>
      <c r="T220" s="57">
        <v>0.5666672704970913</v>
      </c>
      <c r="U220" s="57">
        <f t="shared" si="8"/>
        <v>21.18335371</v>
      </c>
      <c r="V220" s="57">
        <f>IF(UI!$D$19="Less efficient is fine",-0.479 + 0.0553*(U220) + -0.000521*(U220)^2,IF(UI!$D$19="More efficient the better",0.099 + -0.00591*(U220) + 0.000429*(U220)^2,0.0238*(U220) + -0.238))</f>
        <v>0.2661638183</v>
      </c>
      <c r="W220" s="57">
        <v>0.1695513407748651</v>
      </c>
      <c r="X220" s="57">
        <f t="shared" si="9"/>
        <v>20.32930095</v>
      </c>
      <c r="Y220" s="57">
        <f>IF(UI!$D$19="Less efficient is fine",-0.479 + 0.0553*(X220) + -0.000521*(X220)^2,IF(UI!$D$19="More efficient the better",0.099 + -0.00591*(X220) + 0.000429*(X220)^2,0.0238*(X220) + -0.238))</f>
        <v>0.2458373626</v>
      </c>
      <c r="Z220" s="57">
        <v>0.4098410919676866</v>
      </c>
      <c r="AA220" s="57">
        <f t="shared" si="10"/>
        <v>25.71608904</v>
      </c>
      <c r="AB220" s="57">
        <f>IF(UI!$D$19="Less efficient is fine",-0.479 + 0.0553*(AA220) + -0.000521*(AA220)^2,IF(UI!$D$19="More efficient the better",0.099 + -0.00591*(AA220) + 0.000429*(AA220)^2,0.0238*(AA220) + -0.238))</f>
        <v>0.3740429191</v>
      </c>
      <c r="AC220" s="57">
        <v>0.9089538453183443</v>
      </c>
      <c r="AD220" s="57">
        <f t="shared" si="11"/>
        <v>27.08902135</v>
      </c>
      <c r="AE220" s="57">
        <f>IF(UI!$D$19="Less efficient is fine",-0.479 + 0.0553*(AD220) + -0.000521*(AD220)^2,IF(UI!$D$19="More efficient the better",0.099 + -0.00591*(AD220) + 0.000429*(AD220)^2,0.0238*(AD220) + -0.238))</f>
        <v>0.4067187082</v>
      </c>
      <c r="AF220" s="57">
        <v>0.057109788137790995</v>
      </c>
      <c r="AG220" s="57">
        <f t="shared" si="12"/>
        <v>27.63972344</v>
      </c>
      <c r="AH220" s="57">
        <f>IF(UI!$D$19="Less efficient is fine",-0.479 + 0.0553*(AG220) + -0.000521*(AG220)^2,IF(UI!$D$19="More efficient the better",0.099 + -0.00591*(AG220) + 0.000429*(AG220)^2,0.0238*(AG220) + -0.238))</f>
        <v>0.4198254179</v>
      </c>
      <c r="AI220" s="57">
        <v>0.4183100863253977</v>
      </c>
      <c r="AJ220" s="57">
        <f t="shared" si="13"/>
        <v>26.82933887</v>
      </c>
      <c r="AK220" s="57">
        <f>IF(UI!$D$19="Less efficient is fine",-0.479 + 0.0553*(AJ220) + -0.000521*(AJ220)^2,IF(UI!$D$19="More efficient the better",0.099 + -0.00591*(AJ220) + 0.000429*(AJ220)^2,0.0238*(AJ220) + -0.238))</f>
        <v>0.400538265</v>
      </c>
      <c r="AL220" s="57">
        <v>0.9583915913420742</v>
      </c>
      <c r="AM220" s="57">
        <f t="shared" si="14"/>
        <v>24.74233969</v>
      </c>
      <c r="AN220" s="57">
        <f>IF(UI!$D$19="Less efficient is fine",-0.479 + 0.0553*(AM220) + -0.000521*(AM220)^2,IF(UI!$D$19="More efficient the better",0.099 + -0.00591*(AM220) + 0.000429*(AM220)^2,0.0238*(AM220) + -0.238))</f>
        <v>0.3508676847</v>
      </c>
      <c r="AO220" s="57">
        <v>0.5557351631626574</v>
      </c>
      <c r="AP220" s="57">
        <f t="shared" si="15"/>
        <v>17.34213095</v>
      </c>
      <c r="AQ220" s="57">
        <f>IF(UI!$D$19="Less efficient is fine",-0.479 + 0.0553*(AP220) + -0.000521*(AP220)^2,IF(UI!$D$19="More efficient the better",0.099 + -0.00591*(AP220) + 0.000429*(AP220)^2,0.0238*(AP220) + -0.238))</f>
        <v>0.1747427165</v>
      </c>
      <c r="AR220" s="57">
        <v>0.3640928462517997</v>
      </c>
      <c r="AS220" s="57">
        <f t="shared" si="16"/>
        <v>29.69335884</v>
      </c>
      <c r="AT220" s="57">
        <f>IF(UI!$D$19="Less efficient is fine",-0.479 + 0.0553*(AS220) + -0.000521*(AS220)^2,IF(UI!$D$19="More efficient the better",0.099 + -0.00591*(AS220) + 0.000429*(AS220)^2,0.0238*(AS220) + -0.238))</f>
        <v>0.4687019404</v>
      </c>
      <c r="AU220" s="57">
        <v>0.8591838734453575</v>
      </c>
      <c r="AV220" s="57">
        <f t="shared" si="17"/>
        <v>24.88909093</v>
      </c>
      <c r="AW220" s="57">
        <f>IF(UI!$D$19="Less efficient is fine",-0.479 + 0.0553*(AV220) + -0.000521*(AV220)^2,IF(UI!$D$19="More efficient the better",0.099 + -0.00591*(AV220) + 0.000429*(AV220)^2,0.0238*(AV220) + -0.238))</f>
        <v>0.3543603642</v>
      </c>
      <c r="AX220" s="57">
        <v>0.09981840608293291</v>
      </c>
      <c r="AY220" s="57">
        <f t="shared" si="18"/>
        <v>25.0106331</v>
      </c>
      <c r="AZ220" s="57">
        <f>IF(UI!$D$19="Less efficient is fine",-0.479 + 0.0553*(AY220) + -0.000521*(AY220)^2,IF(UI!$D$19="More efficient the better",0.099 + -0.00591*(AY220) + 0.000429*(AY220)^2,0.0238*(AY220) + -0.238))</f>
        <v>0.3572530677</v>
      </c>
      <c r="BA220" s="57">
        <v>0.9263561232182181</v>
      </c>
      <c r="BB220" s="57">
        <f t="shared" si="19"/>
        <v>22.39981635</v>
      </c>
      <c r="BC220" s="57">
        <f>IF(UI!$D$19="Less efficient is fine",-0.479 + 0.0553*(BB220) + -0.000521*(BB220)^2,IF(UI!$D$19="More efficient the better",0.099 + -0.00591*(BB220) + 0.000429*(BB220)^2,0.0238*(BB220) + -0.238))</f>
        <v>0.2951156291</v>
      </c>
      <c r="BD220" s="57">
        <v>0.39856928142250814</v>
      </c>
      <c r="BE220" s="57">
        <f t="shared" si="20"/>
        <v>22.46413083</v>
      </c>
      <c r="BF220" s="57">
        <f>IF(UI!$D$19="Less efficient is fine",-0.479 + 0.0553*(BE220) + -0.000521*(BE220)^2,IF(UI!$D$19="More efficient the better",0.099 + -0.00591*(BE220) + 0.000429*(BE220)^2,0.0238*(BE220) + -0.238))</f>
        <v>0.2966463138</v>
      </c>
      <c r="BG220" s="57">
        <v>0.8133841595639956</v>
      </c>
      <c r="BH220" s="57">
        <f t="shared" si="21"/>
        <v>25.7714154</v>
      </c>
      <c r="BI220" s="57">
        <f>IF(UI!$D$19="Less efficient is fine",-0.479 + 0.0553*(BH220) + -0.000521*(BH220)^2,IF(UI!$D$19="More efficient the better",0.099 + -0.00591*(BH220) + 0.000429*(BH220)^2,0.0238*(BH220) + -0.238))</f>
        <v>0.3753596865</v>
      </c>
      <c r="BJ220" s="57">
        <v>0.85885361004111</v>
      </c>
      <c r="BK220" s="57">
        <f t="shared" si="22"/>
        <v>15.58758485</v>
      </c>
      <c r="BL220" s="57">
        <f>IF(UI!$D$19="Less efficient is fine",-0.479 + 0.0553*(BK220) + -0.000521*(BK220)^2,IF(UI!$D$19="More efficient the better",0.099 + -0.00591*(BK220) + 0.000429*(BK220)^2,0.0238*(BK220) + -0.238))</f>
        <v>0.1329845194</v>
      </c>
      <c r="BM220" s="57">
        <v>0.6815781841063143</v>
      </c>
      <c r="BN220" s="57">
        <f t="shared" si="23"/>
        <v>24.00874186</v>
      </c>
      <c r="BO220" s="57">
        <f>IF(UI!$D$19="Less efficient is fine",-0.479 + 0.0553*(BN220) + -0.000521*(BN220)^2,IF(UI!$D$19="More efficient the better",0.099 + -0.00591*(BN220) + 0.000429*(BN220)^2,0.0238*(BN220) + -0.238))</f>
        <v>0.3334080562</v>
      </c>
      <c r="BP220" s="57">
        <v>0.39638602762158126</v>
      </c>
      <c r="BQ220" s="57">
        <f t="shared" si="24"/>
        <v>24.00669866</v>
      </c>
      <c r="BR220" s="57">
        <f>IF(UI!$D$19="Less efficient is fine",-0.479 + 0.0553*(BQ220) + -0.000521*(BQ220)^2,IF(UI!$D$19="More efficient the better",0.099 + -0.00591*(BQ220) + 0.000429*(BQ220)^2,0.0238*(BQ220) + -0.238))</f>
        <v>0.333359428</v>
      </c>
      <c r="BS220" s="57">
        <v>0.8994890570196871</v>
      </c>
      <c r="BT220" s="57">
        <f t="shared" si="25"/>
        <v>22.56342674</v>
      </c>
      <c r="BU220" s="57">
        <f>IF(UI!$D$19="Less efficient is fine",-0.479 + 0.0553*(BT220) + -0.000521*(BT220)^2,IF(UI!$D$19="More efficient the better",0.099 + -0.00591*(BT220) + 0.000429*(BT220)^2,0.0238*(BT220) + -0.238))</f>
        <v>0.2990095563</v>
      </c>
      <c r="BV220" s="57">
        <v>0.8830706382138666</v>
      </c>
      <c r="BW220" s="57">
        <f t="shared" si="26"/>
        <v>16.54648079</v>
      </c>
      <c r="BX220" s="57">
        <f>IF(UI!$D$19="Less efficient is fine",-0.479 + 0.0553*(BW220) + -0.000521*(BW220)^2,IF(UI!$D$19="More efficient the better",0.099 + -0.00591*(BW220) + 0.000429*(BW220)^2,0.0238*(BW220) + -0.238))</f>
        <v>0.1558062429</v>
      </c>
      <c r="BY220" s="57">
        <v>0.4893716466549758</v>
      </c>
      <c r="BZ220" s="57">
        <f t="shared" si="27"/>
        <v>28.47328639</v>
      </c>
      <c r="CA220" s="57">
        <f>IF(UI!$D$19="Less efficient is fine",-0.479 + 0.0553*(BZ220) + -0.000521*(BZ220)^2,IF(UI!$D$19="More efficient the better",0.099 + -0.00591*(BZ220) + 0.000429*(BZ220)^2,0.0238*(BZ220) + -0.238))</f>
        <v>0.4396642162</v>
      </c>
      <c r="CB220" s="57">
        <v>0.8584843828574499</v>
      </c>
      <c r="CC220" s="57">
        <f t="shared" si="28"/>
        <v>23.97401376</v>
      </c>
      <c r="CD220" s="57">
        <f>IF(UI!$D$19="Less efficient is fine",-0.479 + 0.0553*(CC220) + -0.000521*(CC220)^2,IF(UI!$D$19="More efficient the better",0.099 + -0.00591*(CC220) + 0.000429*(CC220)^2,0.0238*(CC220) + -0.238))</f>
        <v>0.3325815275</v>
      </c>
      <c r="CE220" s="57">
        <v>0.6140806532502977</v>
      </c>
      <c r="CF220" s="57">
        <f t="shared" si="29"/>
        <v>14.18898091</v>
      </c>
      <c r="CG220" s="57">
        <f>IF(UI!$D$19="Less efficient is fine",-0.479 + 0.0553*(CF220) + -0.000521*(CF220)^2,IF(UI!$D$19="More efficient the better",0.099 + -0.00591*(CF220) + 0.000429*(CF220)^2,0.0238*(CF220) + -0.238))</f>
        <v>0.09969774571</v>
      </c>
      <c r="CH220" s="57">
        <v>0.5761156819970231</v>
      </c>
      <c r="CI220" s="57">
        <f t="shared" si="30"/>
        <v>13.90985404</v>
      </c>
      <c r="CJ220" s="57">
        <f>IF(UI!$D$19="Less efficient is fine",-0.479 + 0.0553*(CI220) + -0.000521*(CI220)^2,IF(UI!$D$19="More efficient the better",0.099 + -0.00591*(CI220) + 0.000429*(CI220)^2,0.0238*(CI220) + -0.238))</f>
        <v>0.09305452613</v>
      </c>
      <c r="CK220" s="57">
        <v>0.05859425570505172</v>
      </c>
      <c r="CL220" s="57">
        <f t="shared" si="31"/>
        <v>22.71164038</v>
      </c>
      <c r="CM220" s="57">
        <f>IF(UI!$D$19="Less efficient is fine",-0.479 + 0.0553*(CL220) + -0.000521*(CL220)^2,IF(UI!$D$19="More efficient the better",0.099 + -0.00591*(CL220) + 0.000429*(CL220)^2,0.0238*(CL220) + -0.238))</f>
        <v>0.302537041</v>
      </c>
      <c r="CN220" s="57">
        <v>0.5476432511402949</v>
      </c>
      <c r="CO220" s="57">
        <f t="shared" si="32"/>
        <v>20.94846969</v>
      </c>
      <c r="CP220" s="57">
        <f>IF(UI!$D$19="Less efficient is fine",-0.479 + 0.0553*(CO220) + -0.000521*(CO220)^2,IF(UI!$D$19="More efficient the better",0.099 + -0.00591*(CO220) + 0.000429*(CO220)^2,0.0238*(CO220) + -0.238))</f>
        <v>0.2605735786</v>
      </c>
      <c r="CQ220" s="57">
        <v>0.6853468633816657</v>
      </c>
      <c r="CR220" s="57">
        <f t="shared" si="33"/>
        <v>19.98125087</v>
      </c>
      <c r="CS220" s="57">
        <f>IF(UI!$D$19="Less efficient is fine",-0.479 + 0.0553*(CR220) + -0.000521*(CR220)^2,IF(UI!$D$19="More efficient the better",0.099 + -0.00591*(CR220) + 0.000429*(CR220)^2,0.0238*(CR220) + -0.238))</f>
        <v>0.2375537708</v>
      </c>
      <c r="CT220" s="57">
        <v>0.4950220625174907</v>
      </c>
      <c r="CU220" s="57">
        <f t="shared" si="34"/>
        <v>19.48752403</v>
      </c>
      <c r="CV220" s="57">
        <f>IF(UI!$D$19="Less efficient is fine",-0.479 + 0.0553*(CU220) + -0.000521*(CU220)^2,IF(UI!$D$19="More efficient the better",0.099 + -0.00591*(CU220) + 0.000429*(CU220)^2,0.0238*(CU220) + -0.238))</f>
        <v>0.2258030718</v>
      </c>
      <c r="CW220" s="57">
        <v>0.38901924523736575</v>
      </c>
      <c r="CX220" s="57">
        <f t="shared" si="35"/>
        <v>26.96929206</v>
      </c>
      <c r="CY220" s="57">
        <f>IF(UI!$D$19="Less efficient is fine",-0.479 + 0.0553*(CX220) + -0.000521*(CX220)^2,IF(UI!$D$19="More efficient the better",0.099 + -0.00591*(CX220) + 0.000429*(CX220)^2,0.0238*(CX220) + -0.238))</f>
        <v>0.403869151</v>
      </c>
      <c r="CZ220" s="57">
        <v>0.02442828983883416</v>
      </c>
      <c r="DA220" s="57">
        <f t="shared" si="36"/>
        <v>26.9946586</v>
      </c>
      <c r="DB220" s="57">
        <f>IF(UI!$D$19="Less efficient is fine",-0.479 + 0.0553*(DA220) + -0.000521*(DA220)^2,IF(UI!$D$19="Efficient",0.099 + -0.00591*(DA220) + 0.000429*(DA220)^2,0.0238*(DA220) + -0.238))</f>
        <v>0.4044728748</v>
      </c>
      <c r="DC220" s="57">
        <v>0.6963849334290829</v>
      </c>
      <c r="DD220" s="57">
        <f t="shared" si="37"/>
        <v>21.25149943</v>
      </c>
      <c r="DE220" s="57">
        <f>IF(UI!$D$19="Less efficient is fine",-0.479 + 0.0553*(DD220) + -0.000521*(DD220)^2,IF(UI!$D$19="More efficient the better",0.099 + -0.00591*(DD220) + 0.000429*(DD220)^2,0.0238*(DD220) + -0.238))</f>
        <v>0.2677856864</v>
      </c>
      <c r="DF220" s="57">
        <v>0.17490169256961097</v>
      </c>
      <c r="DG220" s="57">
        <f t="shared" si="38"/>
        <v>25.36576714</v>
      </c>
      <c r="DH220" s="57">
        <f>IF(UI!$D$19="Less efficient is fine",-0.479 + 0.0553*(DG220) + -0.000521*(DG220)^2,IF(UI!$D$19="More efficient the better",0.099 + -0.00591*(DG220) + 0.000429*(DG220)^2,0.0238*(DG220) + -0.238))</f>
        <v>0.3657052579</v>
      </c>
      <c r="DI220" s="57">
        <v>0.4028390792817258</v>
      </c>
      <c r="DJ220" s="57">
        <f t="shared" si="39"/>
        <v>31.59038306</v>
      </c>
      <c r="DK220" s="57">
        <f>IF(UI!$D$19="Less efficient is fine",-0.479 + 0.0553*(DJ220) + -0.000521*(DJ220)^2,IF(UI!$D$19="More efficient the better",0.099 + -0.00591*(DJ220) + 0.000429*(DJ220)^2,0.0238*(DJ220) + -0.238))</f>
        <v>0.5138511169</v>
      </c>
      <c r="DL220" s="57">
        <v>0.2089023468973944</v>
      </c>
      <c r="DM220" s="57">
        <f t="shared" si="40"/>
        <v>25.93913441</v>
      </c>
      <c r="DN220" s="57">
        <f>IF(UI!$D$19="Less efficient is fine",-0.479 + 0.0553*(DM220) + -0.000521*(DM220)^2,IF(UI!$D$19="More efficient the better",0.099 + -0.00591*(DM220) + 0.000429*(DM220)^2,0.0238*(DM220) + -0.238))</f>
        <v>0.3793513989</v>
      </c>
      <c r="DO220" s="57">
        <v>0.3691622600325648</v>
      </c>
      <c r="DP220" s="57">
        <f t="shared" si="41"/>
        <v>26.57777437</v>
      </c>
      <c r="DQ220" s="57">
        <f>IF(UI!$D$19="Less efficient is fine",-0.479 + 0.0553*(DP220) + -0.000521*(DP220)^2,IF(UI!$D$19="More efficient the better",0.099 + -0.00591*(DP220) + 0.000429*(DP220)^2,0.0238*(DP220) + -0.238))</f>
        <v>0.3945510299</v>
      </c>
      <c r="DR220" s="57">
        <v>0.02480769830314955</v>
      </c>
      <c r="DS220" s="57">
        <f t="shared" si="42"/>
        <v>24.77960798</v>
      </c>
      <c r="DT220" s="57">
        <f>IF(UI!$D$19="Less efficient is fine",-0.479 + 0.0553*(DS220) + -0.000521*(DS220)^2,IF(UI!$D$19="More efficient the better",0.099 + -0.00591*(DS220) + 0.000429*(DS220)^2,0.0238*(DS220) + -0.238))</f>
        <v>0.35175467</v>
      </c>
      <c r="DU220" s="57">
        <v>0.04231901000152305</v>
      </c>
      <c r="DV220" s="57">
        <f t="shared" si="43"/>
        <v>25.43638921</v>
      </c>
      <c r="DW220" s="57">
        <f>IF(UI!$D$19="Less efficient is fine",-0.479 + 0.0553*(DV220) + -0.000521*(DV220)^2,IF(UI!$D$19="More efficient the better",0.099 + -0.00591*(DV220) + 0.000429*(DV220)^2,0.0238*(DV220) + -0.238))</f>
        <v>0.3673860633</v>
      </c>
      <c r="DX220" s="57">
        <v>0.5659488406915452</v>
      </c>
      <c r="DY220" s="99">
        <f t="shared" si="44"/>
        <v>25.21456955</v>
      </c>
      <c r="DZ220" s="57">
        <f>IF(UI!$D$19="Less efficient is fine",-0.479 + 0.0553*(DY220) + -0.000521*(DY220)^2,IF(UI!$D$19="More efficient the better",0.099 + -0.00591*(DY220) + 0.000429*(DY220)^2,0.0238*(DY220) + -0.238))</f>
        <v>0.3621067552</v>
      </c>
      <c r="EA220" s="57">
        <v>0.6366407995296537</v>
      </c>
      <c r="EB220" s="99">
        <f t="shared" si="45"/>
        <v>22.09510302</v>
      </c>
      <c r="EC220" s="57">
        <f>IF(UI!$D$19="Less efficient is fine",-0.479 + 0.0553*(EB220) + -0.000521*(EB220)^2,IF(UI!$D$19="More efficient the better",0.099 + -0.00591*(EB220) + 0.000429*(EB220)^2,0.0238*(EB220) + -0.238))</f>
        <v>0.2878634519</v>
      </c>
      <c r="ED220" s="57">
        <v>0.4466105115084964</v>
      </c>
      <c r="EE220" s="99">
        <f t="shared" si="46"/>
        <v>26.36275928</v>
      </c>
      <c r="EF220" s="57">
        <f>IF(UI!$D$19="Less efficient is fine",-0.479 + 0.0553*(EE220) + -0.000521*(EE220)^2,IF(UI!$D$19="More efficient the better",0.099 + -0.00591*(EE220) + 0.000429*(EE220)^2,0.0238*(EE220) + -0.238))</f>
        <v>0.3894336708</v>
      </c>
      <c r="EG220" s="57">
        <v>0.28080280288484694</v>
      </c>
      <c r="EH220" s="99">
        <f t="shared" si="47"/>
        <v>21.62291225</v>
      </c>
      <c r="EI220" s="57">
        <f>IF(UI!$D$19="Less efficient is fine",-0.479 + 0.0553*(EH220) + -0.000521*(EH220)^2,IF(UI!$D$19="More efficient the better",0.099 + -0.00591*(EH220) + 0.000429*(EH220)^2,0.0238*(EH220) + -0.238))</f>
        <v>0.2766253115</v>
      </c>
      <c r="EJ220" s="57">
        <v>0.9390507741032825</v>
      </c>
      <c r="EK220" s="99">
        <f t="shared" si="48"/>
        <v>21.44030436</v>
      </c>
      <c r="EL220" s="57">
        <f>IF(UI!$D$19="Less efficient is fine",-0.479 + 0.0553*(EK220) + -0.000521*(EK220)^2,IF(UI!$D$19="More efficient the better",0.099 + -0.00591*(EK220) + 0.000429*(EK220)^2,0.0238*(EK220) + -0.238))</f>
        <v>0.2722792437</v>
      </c>
      <c r="EM220" s="57">
        <v>0.660614940058695</v>
      </c>
      <c r="EN220" s="99">
        <f t="shared" si="49"/>
        <v>17.66067935</v>
      </c>
      <c r="EO220" s="57">
        <f>IF(UI!$D$19="Less efficient is fine",-0.479 + 0.0553*(EN220) + -0.000521*(EN220)^2,IF(UI!$D$19="More efficient the better",0.099 + -0.00591*(EN220) + 0.000429*(EN220)^2,0.0238*(EN220) + -0.238))</f>
        <v>0.1823241685</v>
      </c>
      <c r="EP220" s="57">
        <v>0.7135157429237952</v>
      </c>
      <c r="EQ220" s="99">
        <f t="shared" si="50"/>
        <v>34.74310615</v>
      </c>
      <c r="ER220" s="57">
        <f>IF(UI!$D$19="Less efficient is fine",-0.479 + 0.0553*(EQ220) + -0.000521*(EQ220)^2,IF(UI!$D$19="More efficient the better",0.099 + -0.00591*(EQ220) + 0.000429*(EQ220)^2,0.0238*(EQ220) + -0.238))</f>
        <v>0.5888859265</v>
      </c>
      <c r="ES220" s="57">
        <v>0.6161915223219404</v>
      </c>
      <c r="ET220" s="99">
        <f t="shared" si="51"/>
        <v>17.14158242</v>
      </c>
      <c r="EU220" s="57">
        <f>IF(UI!$D$19="Less efficient is fine",-0.479 + 0.0553*(ET220) + -0.000521*(ET220)^2,IF(UI!$D$19="More efficient the better",0.099 + -0.00591*(ET220) + 0.000429*(ET220)^2,0.0238*(ET220) + -0.238))</f>
        <v>0.1699696616</v>
      </c>
      <c r="EV220" s="57">
        <v>0.9494190131624233</v>
      </c>
      <c r="EW220" s="99">
        <f t="shared" si="52"/>
        <v>21.94513633</v>
      </c>
      <c r="EX220" s="57">
        <f>IF(UI!$D$19="Less efficient is fine",-0.479 + 0.0553*(EW220) + -0.000521*(EW220)^2,IF(UI!$D$19="More efficient the better",0.099 + -0.00591*(EW220) + 0.000429*(EW220)^2,0.0238*(EW220) + -0.238))</f>
        <v>0.2842942445</v>
      </c>
      <c r="EY220" s="57">
        <v>0.6428353815685531</v>
      </c>
      <c r="EZ220" s="99">
        <f t="shared" si="53"/>
        <v>11.19668999</v>
      </c>
      <c r="FA220" s="57">
        <f>IF(UI!$D$19="Less efficient is fine",-0.479 + 0.0553*(EZ220) + -0.000521*(EZ220)^2,IF(UI!$D$19="More efficient the better",0.099 + -0.00591*(EZ220) + 0.000429*(EZ220)^2,0.0238*(EZ220) + -0.238))</f>
        <v>0.02848122172</v>
      </c>
      <c r="FB220" s="57">
        <v>0.16593066621888664</v>
      </c>
      <c r="FC220" s="99">
        <f t="shared" si="54"/>
        <v>10.8641111</v>
      </c>
      <c r="FD220" s="57">
        <f>IF(UI!$D$19="Less efficient is fine",-0.479 + 0.0553*(FC220) + -0.000521*(FC220)^2,IF(UI!$D$19="More efficient the better",0.099 + -0.00591*(FC220) + 0.000429*(FC220)^2,0.0238*(FC220) + -0.238))</f>
        <v>0.02056584425</v>
      </c>
      <c r="FE220" s="57">
        <v>0.9714594026960278</v>
      </c>
      <c r="FF220" s="57">
        <f t="shared" si="55"/>
        <v>46.69115457</v>
      </c>
      <c r="FG220" s="57">
        <f>IF(UI!$D$19="Less efficient is fine",-0.479 + 0.0553*(FF220) + -0.000521*(FF220)^2,IF(UI!$D$19="More efficient the better",0.099 + -0.00591*(FF220) + 0.000429*(FF220)^2,0.0238*(FF220) + -0.238))</f>
        <v>0.8732494787</v>
      </c>
    </row>
    <row r="221" ht="15.75" customHeight="1">
      <c r="A221" s="57">
        <f t="shared" si="1"/>
        <v>0.8785832818</v>
      </c>
      <c r="B221" s="57">
        <v>0.5374998966010947</v>
      </c>
      <c r="C221" s="57">
        <f t="shared" si="2"/>
        <v>25.94506652</v>
      </c>
      <c r="D221" s="57">
        <f>IF(UI!$D$19="Less efficient is fine",-0.479 + 0.0553*(C221) + -0.000521*(C221)^2,IF(UI!$D$19="More efficient the better",0.099 + -0.00591*(C221) + 0.000429*(C221)^2,0.0238*(C221) + -0.238))</f>
        <v>0.3794925832</v>
      </c>
      <c r="E221" s="57">
        <v>0.8527653445494433</v>
      </c>
      <c r="F221" s="57">
        <f t="shared" si="3"/>
        <v>23.93298559</v>
      </c>
      <c r="G221" s="57">
        <f>IF(UI!$D$19="Less efficient is fine",-0.479 + 0.0553*(F221) + -0.000521*(F221)^2,IF(UI!$D$19="More efficient the better",0.099 + -0.00591*(F221) + 0.000429*(F221)^2,0.0238*(F221) + -0.238))</f>
        <v>0.331605057</v>
      </c>
      <c r="H221" s="57">
        <v>0.14570999182418376</v>
      </c>
      <c r="I221" s="57">
        <f t="shared" si="4"/>
        <v>32.34958323</v>
      </c>
      <c r="J221" s="57">
        <f>IF(UI!$D$19="Less efficient is fine",-0.479 + 0.0553*(I221) + -0.000521*(I221)^2,IF(UI!$D$19="More efficient the better",0.099 + -0.00591*(I221) + 0.000429*(I221)^2,0.0238*(I221) + -0.238))</f>
        <v>0.5319200809</v>
      </c>
      <c r="K221" s="57">
        <v>0.25257869370604114</v>
      </c>
      <c r="L221" s="99">
        <f t="shared" si="5"/>
        <v>20.13223275</v>
      </c>
      <c r="M221" s="57">
        <f>IF(UI!$D$19="Less efficient is fine",-0.479 + 0.0553*(L221) + -0.000521*(L221)^2,IF(UI!$D$19="More efficient the better",0.099 + -0.00591*(L221) + 0.000429*(L221)^2,0.0238*(L221) + -0.238))</f>
        <v>0.2411471394</v>
      </c>
      <c r="N221" s="57">
        <v>0.47876033761290926</v>
      </c>
      <c r="O221" s="57">
        <f t="shared" si="6"/>
        <v>26.40338434</v>
      </c>
      <c r="P221" s="57">
        <f>IF(UI!$D$19="Less efficient is fine",-0.479 + 0.0553*(O221) + -0.000521*(O221)^2,IF(UI!$D$19="More efficient the better",0.099 + -0.00591*(O221) + 0.000429*(O221)^2,0.0238*(O221) + -0.238))</f>
        <v>0.3904005474</v>
      </c>
      <c r="Q221" s="57">
        <v>0.001042050041633824</v>
      </c>
      <c r="R221" s="57">
        <f t="shared" si="7"/>
        <v>19.15978181</v>
      </c>
      <c r="S221" s="57">
        <f>IF(UI!$D$19="Less efficient is fine",-0.479 + 0.0553*(R221) + -0.000521*(R221)^2,IF(UI!$D$19="More efficient the better",0.099 + -0.00591*(R221) + 0.000429*(R221)^2,0.0238*(R221) + -0.238))</f>
        <v>0.218002807</v>
      </c>
      <c r="T221" s="57">
        <v>0.8951870889154326</v>
      </c>
      <c r="U221" s="57">
        <f t="shared" si="8"/>
        <v>26.68027388</v>
      </c>
      <c r="V221" s="57">
        <f>IF(UI!$D$19="Less efficient is fine",-0.479 + 0.0553*(U221) + -0.000521*(U221)^2,IF(UI!$D$19="More efficient the better",0.099 + -0.00591*(U221) + 0.000429*(U221)^2,0.0238*(U221) + -0.238))</f>
        <v>0.3969905183</v>
      </c>
      <c r="W221" s="57">
        <v>0.1671581821152338</v>
      </c>
      <c r="X221" s="57">
        <f t="shared" si="9"/>
        <v>20.31280389</v>
      </c>
      <c r="Y221" s="57">
        <f>IF(UI!$D$19="Less efficient is fine",-0.479 + 0.0553*(X221) + -0.000521*(X221)^2,IF(UI!$D$19="More efficient the better",0.099 + -0.00591*(X221) + 0.000429*(X221)^2,0.0238*(X221) + -0.238))</f>
        <v>0.2454447326</v>
      </c>
      <c r="Z221" s="57">
        <v>0.3930357016324443</v>
      </c>
      <c r="AA221" s="57">
        <f t="shared" si="10"/>
        <v>25.65982004</v>
      </c>
      <c r="AB221" s="57">
        <f>IF(UI!$D$19="Less efficient is fine",-0.479 + 0.0553*(AA221) + -0.000521*(AA221)^2,IF(UI!$D$19="More efficient the better",0.099 + -0.00591*(AA221) + 0.000429*(AA221)^2,0.0238*(AA221) + -0.238))</f>
        <v>0.3727037169</v>
      </c>
      <c r="AC221" s="57">
        <v>0.7224245390757702</v>
      </c>
      <c r="AD221" s="57">
        <f t="shared" si="11"/>
        <v>24.1711877</v>
      </c>
      <c r="AE221" s="57">
        <f>IF(UI!$D$19="Less efficient is fine",-0.479 + 0.0553*(AD221) + -0.000521*(AD221)^2,IF(UI!$D$19="More efficient the better",0.099 + -0.00591*(AD221) + 0.000429*(AD221)^2,0.0238*(AD221) + -0.238))</f>
        <v>0.3372742672</v>
      </c>
      <c r="AF221" s="57">
        <v>0.1720528356588371</v>
      </c>
      <c r="AG221" s="57">
        <f t="shared" si="12"/>
        <v>27.55489336</v>
      </c>
      <c r="AH221" s="57">
        <f>IF(UI!$D$19="Less efficient is fine",-0.479 + 0.0553*(AG221) + -0.000521*(AG221)^2,IF(UI!$D$19="More efficient the better",0.099 + -0.00591*(AG221) + 0.000429*(AG221)^2,0.0238*(AG221) + -0.238))</f>
        <v>0.4178064619</v>
      </c>
      <c r="AI221" s="57">
        <v>0.9305176851817822</v>
      </c>
      <c r="AJ221" s="57">
        <f t="shared" si="13"/>
        <v>26.26064059</v>
      </c>
      <c r="AK221" s="57">
        <f>IF(UI!$D$19="Less efficient is fine",-0.479 + 0.0553*(AJ221) + -0.000521*(AJ221)^2,IF(UI!$D$19="More efficient the better",0.099 + -0.00591*(AJ221) + 0.000429*(AJ221)^2,0.0238*(AJ221) + -0.238))</f>
        <v>0.3870032459</v>
      </c>
      <c r="AL221" s="57">
        <v>0.3929885633193013</v>
      </c>
      <c r="AM221" s="57">
        <f t="shared" si="14"/>
        <v>24.21638378</v>
      </c>
      <c r="AN221" s="57">
        <f>IF(UI!$D$19="Less efficient is fine",-0.479 + 0.0553*(AM221) + -0.000521*(AM221)^2,IF(UI!$D$19="More efficient the better",0.099 + -0.00591*(AM221) + 0.000429*(AM221)^2,0.0238*(AM221) + -0.238))</f>
        <v>0.3383499339</v>
      </c>
      <c r="AO221" s="57">
        <v>0.6700452694294118</v>
      </c>
      <c r="AP221" s="57">
        <f t="shared" si="15"/>
        <v>18.40045271</v>
      </c>
      <c r="AQ221" s="57">
        <f>IF(UI!$D$19="Less efficient is fine",-0.479 + 0.0553*(AP221) + -0.000521*(AP221)^2,IF(UI!$D$19="More efficient the better",0.099 + -0.00591*(AP221) + 0.000429*(AP221)^2,0.0238*(AP221) + -0.238))</f>
        <v>0.1999307745</v>
      </c>
      <c r="AR221" s="57">
        <v>0.3722264012501597</v>
      </c>
      <c r="AS221" s="57">
        <f t="shared" si="16"/>
        <v>29.74549231</v>
      </c>
      <c r="AT221" s="57">
        <f>IF(UI!$D$19="Less efficient is fine",-0.479 + 0.0553*(AS221) + -0.000521*(AS221)^2,IF(UI!$D$19="More efficient the better",0.099 + -0.00591*(AS221) + 0.000429*(AS221)^2,0.0238*(AS221) + -0.238))</f>
        <v>0.469942717</v>
      </c>
      <c r="AU221" s="57">
        <v>0.5054333597000891</v>
      </c>
      <c r="AV221" s="57">
        <f t="shared" si="17"/>
        <v>20.42178974</v>
      </c>
      <c r="AW221" s="57">
        <f>IF(UI!$D$19="Less efficient is fine",-0.479 + 0.0553*(AV221) + -0.000521*(AV221)^2,IF(UI!$D$19="More efficient the better",0.099 + -0.00591*(AV221) + 0.000429*(AV221)^2,0.0238*(AV221) + -0.238))</f>
        <v>0.2480385958</v>
      </c>
      <c r="AX221" s="57">
        <v>0.31830266674741436</v>
      </c>
      <c r="AY221" s="57">
        <f t="shared" si="18"/>
        <v>26.59043981</v>
      </c>
      <c r="AZ221" s="57">
        <f>IF(UI!$D$19="Less efficient is fine",-0.479 + 0.0553*(AY221) + -0.000521*(AY221)^2,IF(UI!$D$19="More efficient the better",0.099 + -0.00591*(AY221) + 0.000429*(AY221)^2,0.0238*(AY221) + -0.238))</f>
        <v>0.3948524674</v>
      </c>
      <c r="BA221" s="57">
        <v>0.5137490028939479</v>
      </c>
      <c r="BB221" s="57">
        <f t="shared" si="19"/>
        <v>16.74904462</v>
      </c>
      <c r="BC221" s="57">
        <f>IF(UI!$D$19="Less efficient is fine",-0.479 + 0.0553*(BB221) + -0.000521*(BB221)^2,IF(UI!$D$19="More efficient the better",0.099 + -0.00591*(BB221) + 0.000429*(BB221)^2,0.0238*(BB221) + -0.238))</f>
        <v>0.1606272619</v>
      </c>
      <c r="BD221" s="57">
        <v>0.651635925093519</v>
      </c>
      <c r="BE221" s="57">
        <f t="shared" si="20"/>
        <v>19.04881364</v>
      </c>
      <c r="BF221" s="57">
        <f>IF(UI!$D$19="Less efficient is fine",-0.479 + 0.0553*(BE221) + -0.000521*(BE221)^2,IF(UI!$D$19="More efficient the better",0.099 + -0.00591*(BE221) + 0.000429*(BE221)^2,0.0238*(BE221) + -0.238))</f>
        <v>0.2153617647</v>
      </c>
      <c r="BG221" s="57">
        <v>0.5618159114928315</v>
      </c>
      <c r="BH221" s="57">
        <f t="shared" si="21"/>
        <v>21.92337846</v>
      </c>
      <c r="BI221" s="57">
        <f>IF(UI!$D$19="Less efficient is fine",-0.479 + 0.0553*(BH221) + -0.000521*(BH221)^2,IF(UI!$D$19="More efficient the better",0.099 + -0.00591*(BH221) + 0.000429*(BH221)^2,0.0238*(BH221) + -0.238))</f>
        <v>0.2837764073</v>
      </c>
      <c r="BJ221" s="57">
        <v>0.9250994730036515</v>
      </c>
      <c r="BK221" s="57">
        <f t="shared" si="22"/>
        <v>16.51418153</v>
      </c>
      <c r="BL221" s="57">
        <f>IF(UI!$D$19="Less efficient is fine",-0.479 + 0.0553*(BK221) + -0.000521*(BK221)^2,IF(UI!$D$19="More efficient the better",0.099 + -0.00591*(BK221) + 0.000429*(BK221)^2,0.0238*(BK221) + -0.238))</f>
        <v>0.1550375204</v>
      </c>
      <c r="BM221" s="57">
        <v>0.09823458005691388</v>
      </c>
      <c r="BN221" s="57">
        <f t="shared" si="23"/>
        <v>25.4378663</v>
      </c>
      <c r="BO221" s="57">
        <f>IF(UI!$D$19="Less efficient is fine",-0.479 + 0.0553*(BN221) + -0.000521*(BN221)^2,IF(UI!$D$19="More efficient the better",0.099 + -0.00591*(BN221) + 0.000429*(BN221)^2,0.0238*(BN221) + -0.238))</f>
        <v>0.3674212179</v>
      </c>
      <c r="BP221" s="57">
        <v>0.7600490620294409</v>
      </c>
      <c r="BQ221" s="57">
        <f t="shared" si="24"/>
        <v>21.7261302</v>
      </c>
      <c r="BR221" s="57">
        <f>IF(UI!$D$19="Less efficient is fine",-0.479 + 0.0553*(BQ221) + -0.000521*(BQ221)^2,IF(UI!$D$19="More efficient the better",0.099 + -0.00591*(BQ221) + 0.000429*(BQ221)^2,0.0238*(BQ221) + -0.238))</f>
        <v>0.2790818988</v>
      </c>
      <c r="BS221" s="57">
        <v>0.3732070649599095</v>
      </c>
      <c r="BT221" s="57">
        <f t="shared" si="25"/>
        <v>23.15988155</v>
      </c>
      <c r="BU221" s="57">
        <f>IF(UI!$D$19="Less efficient is fine",-0.479 + 0.0553*(BT221) + -0.000521*(BT221)^2,IF(UI!$D$19="More efficient the better",0.099 + -0.00591*(BT221) + 0.000429*(BT221)^2,0.0238*(BT221) + -0.238))</f>
        <v>0.3132051809</v>
      </c>
      <c r="BV221" s="57">
        <v>0.7509031329533151</v>
      </c>
      <c r="BW221" s="57">
        <f t="shared" si="26"/>
        <v>14.95937698</v>
      </c>
      <c r="BX221" s="57">
        <f>IF(UI!$D$19="Less efficient is fine",-0.479 + 0.0553*(BW221) + -0.000521*(BW221)^2,IF(UI!$D$19="More efficient the better",0.099 + -0.00591*(BW221) + 0.000429*(BW221)^2,0.0238*(BW221) + -0.238))</f>
        <v>0.1180331721</v>
      </c>
      <c r="BY221" s="57">
        <v>0.5353854900889774</v>
      </c>
      <c r="BZ221" s="57">
        <f t="shared" si="27"/>
        <v>22.86319672</v>
      </c>
      <c r="CA221" s="57">
        <f>IF(UI!$D$19="Less efficient is fine",-0.479 + 0.0553*(BZ221) + -0.000521*(BZ221)^2,IF(UI!$D$19="More efficient the better",0.099 + -0.00591*(BZ221) + 0.000429*(BZ221)^2,0.0238*(BZ221) + -0.238))</f>
        <v>0.3061440819</v>
      </c>
      <c r="CB221" s="57">
        <v>0.6548280645183102</v>
      </c>
      <c r="CC221" s="57">
        <f t="shared" si="28"/>
        <v>21.15059299</v>
      </c>
      <c r="CD221" s="57">
        <f>IF(UI!$D$19="Less efficient is fine",-0.479 + 0.0553*(CC221) + -0.000521*(CC221)^2,IF(UI!$D$19="More efficient the better",0.099 + -0.00591*(CC221) + 0.000429*(CC221)^2,0.0238*(CC221) + -0.238))</f>
        <v>0.265384113</v>
      </c>
      <c r="CE221" s="57">
        <v>0.7726249040842547</v>
      </c>
      <c r="CF221" s="57">
        <f t="shared" si="29"/>
        <v>15.53958288</v>
      </c>
      <c r="CG221" s="57">
        <f>IF(UI!$D$19="Less efficient is fine",-0.479 + 0.0553*(CF221) + -0.000521*(CF221)^2,IF(UI!$D$19="More efficient the better",0.099 + -0.00591*(CF221) + 0.000429*(CF221)^2,0.0238*(CF221) + -0.238))</f>
        <v>0.1318420725</v>
      </c>
      <c r="CH221" s="57">
        <v>0.8055505084440951</v>
      </c>
      <c r="CI221" s="57">
        <f t="shared" si="30"/>
        <v>15.87515691</v>
      </c>
      <c r="CJ221" s="57">
        <f>IF(UI!$D$19="Less efficient is fine",-0.479 + 0.0553*(CI221) + -0.000521*(CI221)^2,IF(UI!$D$19="More efficient the better",0.099 + -0.00591*(CI221) + 0.000429*(CI221)^2,0.0238*(CI221) + -0.238))</f>
        <v>0.1398287345</v>
      </c>
      <c r="CK221" s="57">
        <v>0.3629309863821727</v>
      </c>
      <c r="CL221" s="57">
        <f t="shared" si="31"/>
        <v>25.25987668</v>
      </c>
      <c r="CM221" s="57">
        <f>IF(UI!$D$19="Less efficient is fine",-0.479 + 0.0553*(CL221) + -0.000521*(CL221)^2,IF(UI!$D$19="More efficient the better",0.099 + -0.00591*(CL221) + 0.000429*(CL221)^2,0.0238*(CL221) + -0.238))</f>
        <v>0.363185065</v>
      </c>
      <c r="CN221" s="57">
        <v>0.8297455838576487</v>
      </c>
      <c r="CO221" s="57">
        <f t="shared" si="32"/>
        <v>25.21997844</v>
      </c>
      <c r="CP221" s="57">
        <f>IF(UI!$D$19="Less efficient is fine",-0.479 + 0.0553*(CO221) + -0.000521*(CO221)^2,IF(UI!$D$19="More efficient the better",0.099 + -0.00591*(CO221) + 0.000429*(CO221)^2,0.0238*(CO221) + -0.238))</f>
        <v>0.3622354869</v>
      </c>
      <c r="CQ221" s="57">
        <v>0.4268708134808843</v>
      </c>
      <c r="CR221" s="57">
        <f t="shared" si="33"/>
        <v>23.0818977</v>
      </c>
      <c r="CS221" s="57">
        <f>IF(UI!$D$19="Less efficient is fine",-0.479 + 0.0553*(CR221) + -0.000521*(CR221)^2,IF(UI!$D$19="More efficient the better",0.099 + -0.00591*(CR221) + 0.000429*(CR221)^2,0.0238*(CR221) + -0.238))</f>
        <v>0.3113491652</v>
      </c>
      <c r="CT221" s="57">
        <v>0.4127433015438591</v>
      </c>
      <c r="CU221" s="57">
        <f t="shared" si="34"/>
        <v>19.27140733</v>
      </c>
      <c r="CV221" s="57">
        <f>IF(UI!$D$19="Less efficient is fine",-0.479 + 0.0553*(CU221) + -0.000521*(CU221)^2,IF(UI!$D$19="More efficient the better",0.099 + -0.00591*(CU221) + 0.000429*(CU221)^2,0.0238*(CU221) + -0.238))</f>
        <v>0.2206594945</v>
      </c>
      <c r="CW221" s="57">
        <v>0.07140784120988175</v>
      </c>
      <c r="CX221" s="57">
        <f t="shared" si="35"/>
        <v>24.7005933</v>
      </c>
      <c r="CY221" s="57">
        <f>IF(UI!$D$19="Less efficient is fine",-0.479 + 0.0553*(CX221) + -0.000521*(CX221)^2,IF(UI!$D$19="More efficient the better",0.099 + -0.00591*(CX221) + 0.000429*(CX221)^2,0.0238*(CX221) + -0.238))</f>
        <v>0.3498741205</v>
      </c>
      <c r="CZ221" s="57">
        <v>0.3311094261147127</v>
      </c>
      <c r="DA221" s="57">
        <f t="shared" si="36"/>
        <v>29.66195737</v>
      </c>
      <c r="DB221" s="57">
        <f>IF(UI!$D$19="Less efficient is fine",-0.479 + 0.0553*(DA221) + -0.000521*(DA221)^2,IF(UI!$D$19="Efficient",0.099 + -0.00591*(DA221) + 0.000429*(DA221)^2,0.0238*(DA221) + -0.238))</f>
        <v>0.4679545853</v>
      </c>
      <c r="DC221" s="57">
        <v>0.6022694608560261</v>
      </c>
      <c r="DD221" s="57">
        <f t="shared" si="37"/>
        <v>20.27603852</v>
      </c>
      <c r="DE221" s="57">
        <f>IF(UI!$D$19="Less efficient is fine",-0.479 + 0.0553*(DD221) + -0.000521*(DD221)^2,IF(UI!$D$19="More efficient the better",0.099 + -0.00591*(DD221) + 0.000429*(DD221)^2,0.0238*(DD221) + -0.238))</f>
        <v>0.2445697169</v>
      </c>
      <c r="DF221" s="57">
        <v>0.11935239535148967</v>
      </c>
      <c r="DG221" s="57">
        <f t="shared" si="38"/>
        <v>24.95429697</v>
      </c>
      <c r="DH221" s="57">
        <f>IF(UI!$D$19="Less efficient is fine",-0.479 + 0.0553*(DG221) + -0.000521*(DG221)^2,IF(UI!$D$19="More efficient the better",0.099 + -0.00591*(DG221) + 0.000429*(DG221)^2,0.0238*(DG221) + -0.238))</f>
        <v>0.3559122679</v>
      </c>
      <c r="DI221" s="57">
        <v>0.3017816579582354</v>
      </c>
      <c r="DJ221" s="57">
        <f t="shared" si="39"/>
        <v>31.1075735</v>
      </c>
      <c r="DK221" s="57">
        <f>IF(UI!$D$19="Less efficient is fine",-0.479 + 0.0553*(DJ221) + -0.000521*(DJ221)^2,IF(UI!$D$19="More efficient the better",0.099 + -0.00591*(DJ221) + 0.000429*(DJ221)^2,0.0238*(DJ221) + -0.238))</f>
        <v>0.5023602493</v>
      </c>
      <c r="DL221" s="57">
        <v>0.7803840538808451</v>
      </c>
      <c r="DM221" s="57">
        <f t="shared" si="40"/>
        <v>24.0352885</v>
      </c>
      <c r="DN221" s="57">
        <f>IF(UI!$D$19="Less efficient is fine",-0.479 + 0.0553*(DM221) + -0.000521*(DM221)^2,IF(UI!$D$19="More efficient the better",0.099 + -0.00591*(DM221) + 0.000429*(DM221)^2,0.0238*(DM221) + -0.238))</f>
        <v>0.3340398663</v>
      </c>
      <c r="DO221" s="57">
        <v>0.38980036290918696</v>
      </c>
      <c r="DP221" s="57">
        <f t="shared" si="41"/>
        <v>26.64885004</v>
      </c>
      <c r="DQ221" s="57">
        <f>IF(UI!$D$19="Less efficient is fine",-0.479 + 0.0553*(DP221) + -0.000521*(DP221)^2,IF(UI!$D$19="More efficient the better",0.099 + -0.00591*(DP221) + 0.000429*(DP221)^2,0.0238*(DP221) + -0.238))</f>
        <v>0.3962426309</v>
      </c>
      <c r="DR221" s="57">
        <v>0.2461557483637915</v>
      </c>
      <c r="DS221" s="57">
        <f t="shared" si="42"/>
        <v>26.45577194</v>
      </c>
      <c r="DT221" s="57">
        <f>IF(UI!$D$19="Less efficient is fine",-0.479 + 0.0553*(DS221) + -0.000521*(DS221)^2,IF(UI!$D$19="More efficient the better",0.099 + -0.00591*(DS221) + 0.000429*(DS221)^2,0.0238*(DS221) + -0.238))</f>
        <v>0.3916473722</v>
      </c>
      <c r="DU221" s="57">
        <v>0.09237757231026544</v>
      </c>
      <c r="DV221" s="57">
        <f t="shared" si="43"/>
        <v>25.6447473</v>
      </c>
      <c r="DW221" s="57">
        <f>IF(UI!$D$19="Less efficient is fine",-0.479 + 0.0553*(DV221) + -0.000521*(DV221)^2,IF(UI!$D$19="More efficient the better",0.099 + -0.00591*(DV221) + 0.000429*(DV221)^2,0.0238*(DV221) + -0.238))</f>
        <v>0.3723449856</v>
      </c>
      <c r="DX221" s="57">
        <v>0.17273366792188083</v>
      </c>
      <c r="DY221" s="99">
        <f t="shared" si="44"/>
        <v>29.93882347</v>
      </c>
      <c r="DZ221" s="57">
        <f>IF(UI!$D$19="Less efficient is fine",-0.479 + 0.0553*(DY221) + -0.000521*(DY221)^2,IF(UI!$D$19="More efficient the better",0.099 + -0.00591*(DY221) + 0.000429*(DY221)^2,0.0238*(DY221) + -0.238))</f>
        <v>0.4745439986</v>
      </c>
      <c r="EA221" s="57">
        <v>0.22817567113497883</v>
      </c>
      <c r="EB221" s="99">
        <f t="shared" si="45"/>
        <v>25.37768909</v>
      </c>
      <c r="EC221" s="57">
        <f>IF(UI!$D$19="Less efficient is fine",-0.479 + 0.0553*(EB221) + -0.000521*(EB221)^2,IF(UI!$D$19="More efficient the better",0.099 + -0.00591*(EB221) + 0.000429*(EB221)^2,0.0238*(EB221) + -0.238))</f>
        <v>0.3659890002</v>
      </c>
      <c r="ED221" s="57">
        <v>0.32778027717428704</v>
      </c>
      <c r="EE221" s="99">
        <f t="shared" si="46"/>
        <v>26.02416735</v>
      </c>
      <c r="EF221" s="57">
        <f>IF(UI!$D$19="Less efficient is fine",-0.479 + 0.0553*(EE221) + -0.000521*(EE221)^2,IF(UI!$D$19="More efficient the better",0.099 + -0.00591*(EE221) + 0.000429*(EE221)^2,0.0238*(EE221) + -0.238))</f>
        <v>0.381375183</v>
      </c>
      <c r="EG221" s="57">
        <v>0.0646200383067127</v>
      </c>
      <c r="EH221" s="99">
        <f t="shared" si="47"/>
        <v>20.25824916</v>
      </c>
      <c r="EI221" s="57">
        <f>IF(UI!$D$19="Less efficient is fine",-0.479 + 0.0553*(EH221) + -0.000521*(EH221)^2,IF(UI!$D$19="More efficient the better",0.099 + -0.00591*(EH221) + 0.000429*(EH221)^2,0.0238*(EH221) + -0.238))</f>
        <v>0.2441463299</v>
      </c>
      <c r="EJ221" s="57">
        <v>0.43739814403489363</v>
      </c>
      <c r="EK221" s="99">
        <f t="shared" si="48"/>
        <v>21.33826363</v>
      </c>
      <c r="EL221" s="57">
        <f>IF(UI!$D$19="Less efficient is fine",-0.479 + 0.0553*(EK221) + -0.000521*(EK221)^2,IF(UI!$D$19="More efficient the better",0.099 + -0.00591*(EK221) + 0.000429*(EK221)^2,0.0238*(EK221) + -0.238))</f>
        <v>0.2698506744</v>
      </c>
      <c r="EM221" s="57">
        <v>0.981750551960584</v>
      </c>
      <c r="EN221" s="99">
        <f t="shared" si="49"/>
        <v>21.76187495</v>
      </c>
      <c r="EO221" s="57">
        <f>IF(UI!$D$19="Less efficient is fine",-0.479 + 0.0553*(EN221) + -0.000521*(EN221)^2,IF(UI!$D$19="More efficient the better",0.099 + -0.00591*(EN221) + 0.000429*(EN221)^2,0.0238*(EN221) + -0.238))</f>
        <v>0.2799326238</v>
      </c>
      <c r="EP221" s="57">
        <v>0.3948977434534422</v>
      </c>
      <c r="EQ221" s="99">
        <f t="shared" si="50"/>
        <v>36.99750922</v>
      </c>
      <c r="ER221" s="57">
        <f>IF(UI!$D$19="Less efficient is fine",-0.479 + 0.0553*(EQ221) + -0.000521*(EQ221)^2,IF(UI!$D$19="More efficient the better",0.099 + -0.00591*(EQ221) + 0.000429*(EQ221)^2,0.0238*(EQ221) + -0.238))</f>
        <v>0.6425407194</v>
      </c>
      <c r="ES221" s="57">
        <v>0.9034621803723907</v>
      </c>
      <c r="ET221" s="99">
        <f t="shared" si="51"/>
        <v>19.56338844</v>
      </c>
      <c r="EU221" s="57">
        <f>IF(UI!$D$19="Less efficient is fine",-0.479 + 0.0553*(ET221) + -0.000521*(ET221)^2,IF(UI!$D$19="More efficient the better",0.099 + -0.00591*(ET221) + 0.000429*(ET221)^2,0.0238*(ET221) + -0.238))</f>
        <v>0.2276086448</v>
      </c>
      <c r="EV221" s="57">
        <v>0.8272061770295834</v>
      </c>
      <c r="EW221" s="99">
        <f t="shared" si="52"/>
        <v>19.35372155</v>
      </c>
      <c r="EX221" s="57">
        <f>IF(UI!$D$19="Less efficient is fine",-0.479 + 0.0553*(EW221) + -0.000521*(EW221)^2,IF(UI!$D$19="More efficient the better",0.099 + -0.00591*(EW221) + 0.000429*(EW221)^2,0.0238*(EW221) + -0.238))</f>
        <v>0.2226185729</v>
      </c>
      <c r="EY221" s="57">
        <v>0.552474308401414</v>
      </c>
      <c r="EZ221" s="99">
        <f t="shared" si="53"/>
        <v>10.74267801</v>
      </c>
      <c r="FA221" s="57">
        <f>IF(UI!$D$19="Less efficient is fine",-0.479 + 0.0553*(EZ221) + -0.000521*(EZ221)^2,IF(UI!$D$19="More efficient the better",0.099 + -0.00591*(EZ221) + 0.000429*(EZ221)^2,0.0238*(EZ221) + -0.238))</f>
        <v>0.01767573668</v>
      </c>
      <c r="FB221" s="57">
        <v>0.43281486302567196</v>
      </c>
      <c r="FC221" s="99">
        <f t="shared" si="54"/>
        <v>11.39558836</v>
      </c>
      <c r="FD221" s="57">
        <f>IF(UI!$D$19="Less efficient is fine",-0.479 + 0.0553*(FC221) + -0.000521*(FC221)^2,IF(UI!$D$19="More efficient the better",0.099 + -0.00591*(FC221) + 0.000429*(FC221)^2,0.0238*(FC221) + -0.238))</f>
        <v>0.03321500308</v>
      </c>
      <c r="FE221" s="57">
        <v>0.7114017030597629</v>
      </c>
      <c r="FF221" s="57">
        <f t="shared" si="55"/>
        <v>35.11832893</v>
      </c>
      <c r="FG221" s="57">
        <f>IF(UI!$D$19="Less efficient is fine",-0.479 + 0.0553*(FF221) + -0.000521*(FF221)^2,IF(UI!$D$19="More efficient the better",0.099 + -0.00591*(FF221) + 0.000429*(FF221)^2,0.0238*(FF221) + -0.238))</f>
        <v>0.5978162285</v>
      </c>
    </row>
    <row r="222" ht="15.75" customHeight="1">
      <c r="A222" s="57">
        <f t="shared" si="1"/>
        <v>0.9388908029</v>
      </c>
      <c r="B222" s="57">
        <v>0.09921342953926171</v>
      </c>
      <c r="C222" s="57">
        <f t="shared" si="2"/>
        <v>30.44998214</v>
      </c>
      <c r="D222" s="57">
        <f>IF(UI!$D$19="Less efficient is fine",-0.479 + 0.0553*(C222) + -0.000521*(C222)^2,IF(UI!$D$19="More efficient the better",0.099 + -0.00591*(C222) + 0.000429*(C222)^2,0.0238*(C222) + -0.238))</f>
        <v>0.4867095749</v>
      </c>
      <c r="E222" s="57">
        <v>0.14774066175688239</v>
      </c>
      <c r="F222" s="57">
        <f t="shared" si="3"/>
        <v>22.71790969</v>
      </c>
      <c r="G222" s="57">
        <f>IF(UI!$D$19="Less efficient is fine",-0.479 + 0.0553*(F222) + -0.000521*(F222)^2,IF(UI!$D$19="More efficient the better",0.099 + -0.00591*(F222) + 0.000429*(F222)^2,0.0238*(F222) + -0.238))</f>
        <v>0.3026862506</v>
      </c>
      <c r="H222" s="57">
        <v>0.3906649693302888</v>
      </c>
      <c r="I222" s="57">
        <f t="shared" si="4"/>
        <v>33.20982174</v>
      </c>
      <c r="J222" s="57">
        <f>IF(UI!$D$19="Less efficient is fine",-0.479 + 0.0553*(I222) + -0.000521*(I222)^2,IF(UI!$D$19="More efficient the better",0.099 + -0.00591*(I222) + 0.000429*(I222)^2,0.0238*(I222) + -0.238))</f>
        <v>0.5523937574</v>
      </c>
      <c r="K222" s="57">
        <v>0.5068747967471495</v>
      </c>
      <c r="L222" s="99">
        <f t="shared" si="5"/>
        <v>16.11750194</v>
      </c>
      <c r="M222" s="57">
        <f>IF(UI!$D$19="Less efficient is fine",-0.479 + 0.0553*(L222) + -0.000521*(L222)^2,IF(UI!$D$19="More efficient the better",0.099 + -0.00591*(L222) + 0.000429*(L222)^2,0.0238*(L222) + -0.238))</f>
        <v>0.1455965463</v>
      </c>
      <c r="N222" s="57">
        <v>0.6288258861719977</v>
      </c>
      <c r="O222" s="57">
        <f t="shared" si="6"/>
        <v>21.59122611</v>
      </c>
      <c r="P222" s="57">
        <f>IF(UI!$D$19="Less efficient is fine",-0.479 + 0.0553*(O222) + -0.000521*(O222)^2,IF(UI!$D$19="More efficient the better",0.099 + -0.00591*(O222) + 0.000429*(O222)^2,0.0238*(O222) + -0.238))</f>
        <v>0.2758711814</v>
      </c>
      <c r="Q222" s="57">
        <v>0.5056297943535618</v>
      </c>
      <c r="R222" s="57">
        <f t="shared" si="7"/>
        <v>17.17598122</v>
      </c>
      <c r="S222" s="57">
        <f>IF(UI!$D$19="Less efficient is fine",-0.479 + 0.0553*(R222) + -0.000521*(R222)^2,IF(UI!$D$19="More efficient the better",0.099 + -0.00591*(R222) + 0.000429*(R222)^2,0.0238*(R222) + -0.238))</f>
        <v>0.1707883531</v>
      </c>
      <c r="T222" s="57">
        <v>0.9657808768385155</v>
      </c>
      <c r="U222" s="57">
        <f t="shared" si="8"/>
        <v>28.96040081</v>
      </c>
      <c r="V222" s="57">
        <f>IF(UI!$D$19="Less efficient is fine",-0.479 + 0.0553*(U222) + -0.000521*(U222)^2,IF(UI!$D$19="More efficient the better",0.099 + -0.00591*(U222) + 0.000429*(U222)^2,0.0238*(U222) + -0.238))</f>
        <v>0.4512575392</v>
      </c>
      <c r="W222" s="57">
        <v>0.4765189152071253</v>
      </c>
      <c r="X222" s="57">
        <f t="shared" si="9"/>
        <v>21.90494626</v>
      </c>
      <c r="Y222" s="57">
        <f>IF(UI!$D$19="Less efficient is fine",-0.479 + 0.0553*(X222) + -0.000521*(X222)^2,IF(UI!$D$19="More efficient the better",0.099 + -0.00591*(X222) + 0.000429*(X222)^2,0.0238*(X222) + -0.238))</f>
        <v>0.283337721</v>
      </c>
      <c r="Z222" s="57">
        <v>0.22053729429535318</v>
      </c>
      <c r="AA222" s="57">
        <f t="shared" si="10"/>
        <v>24.9924034</v>
      </c>
      <c r="AB222" s="57">
        <f>IF(UI!$D$19="Less efficient is fine",-0.479 + 0.0553*(AA222) + -0.000521*(AA222)^2,IF(UI!$D$19="More efficient the better",0.099 + -0.00591*(AA222) + 0.000429*(AA222)^2,0.0238*(AA222) + -0.238))</f>
        <v>0.3568192009</v>
      </c>
      <c r="AC222" s="57">
        <v>0.3320008311090712</v>
      </c>
      <c r="AD222" s="57">
        <f t="shared" si="11"/>
        <v>27.44458891</v>
      </c>
      <c r="AE222" s="57">
        <f>IF(UI!$D$19="Less efficient is fine",-0.479 + 0.0553*(AD222) + -0.000521*(AD222)^2,IF(UI!$D$19="More efficient the better",0.099 + -0.00591*(AD222) + 0.000429*(AD222)^2,0.0238*(AD222) + -0.238))</f>
        <v>0.4151812162</v>
      </c>
      <c r="AF222" s="57">
        <v>0.8435427508324242</v>
      </c>
      <c r="AG222" s="57">
        <f t="shared" si="12"/>
        <v>28.83274406</v>
      </c>
      <c r="AH222" s="57">
        <f>IF(UI!$D$19="Less efficient is fine",-0.479 + 0.0553*(AG222) + -0.000521*(AG222)^2,IF(UI!$D$19="More efficient the better",0.099 + -0.00591*(AG222) + 0.000429*(AG222)^2,0.0238*(AG222) + -0.238))</f>
        <v>0.4482193085</v>
      </c>
      <c r="AI222" s="57">
        <v>0.6854080160290126</v>
      </c>
      <c r="AJ222" s="57">
        <f t="shared" si="13"/>
        <v>23.17111209</v>
      </c>
      <c r="AK222" s="57">
        <f>IF(UI!$D$19="Less efficient is fine",-0.479 + 0.0553*(AJ222) + -0.000521*(AJ222)^2,IF(UI!$D$19="More efficient the better",0.099 + -0.00591*(AJ222) + 0.000429*(AJ222)^2,0.0238*(AJ222) + -0.238))</f>
        <v>0.3134724677</v>
      </c>
      <c r="AL222" s="57">
        <v>0.30182956635771385</v>
      </c>
      <c r="AM222" s="57">
        <f t="shared" si="14"/>
        <v>23.9423876</v>
      </c>
      <c r="AN222" s="57">
        <f>IF(UI!$D$19="Less efficient is fine",-0.479 + 0.0553*(AM222) + -0.000521*(AM222)^2,IF(UI!$D$19="More efficient the better",0.099 + -0.00591*(AM222) + 0.000429*(AM222)^2,0.0238*(AM222) + -0.238))</f>
        <v>0.3318288248</v>
      </c>
      <c r="AO222" s="57">
        <v>0.37272335012197977</v>
      </c>
      <c r="AP222" s="57">
        <f t="shared" si="15"/>
        <v>21.59017766</v>
      </c>
      <c r="AQ222" s="57">
        <f>IF(UI!$D$19="Less efficient is fine",-0.479 + 0.0553*(AP222) + -0.000521*(AP222)^2,IF(UI!$D$19="More efficient the better",0.099 + -0.00591*(AP222) + 0.000429*(AP222)^2,0.0238*(AP222) + -0.238))</f>
        <v>0.2758462283</v>
      </c>
      <c r="AR222" s="57">
        <v>0.9801721503582121</v>
      </c>
      <c r="AS222" s="57">
        <f t="shared" si="16"/>
        <v>33.42080564</v>
      </c>
      <c r="AT222" s="57">
        <f>IF(UI!$D$19="Less efficient is fine",-0.479 + 0.0553*(AS222) + -0.000521*(AS222)^2,IF(UI!$D$19="More efficient the better",0.099 + -0.00591*(AS222) + 0.000429*(AS222)^2,0.0238*(AS222) + -0.238))</f>
        <v>0.5574151742</v>
      </c>
      <c r="AU222" s="57">
        <v>0.4121690159160901</v>
      </c>
      <c r="AV222" s="57">
        <f t="shared" si="17"/>
        <v>26.17775721</v>
      </c>
      <c r="AW222" s="57">
        <f>IF(UI!$D$19="Less efficient is fine",-0.479 + 0.0553*(AV222) + -0.000521*(AV222)^2,IF(UI!$D$19="More efficient the better",0.099 + -0.00591*(AV222) + 0.000429*(AV222)^2,0.0238*(AV222) + -0.238))</f>
        <v>0.3850306216</v>
      </c>
      <c r="AX222" s="57">
        <v>0.7974882102228398</v>
      </c>
      <c r="AY222" s="57">
        <f t="shared" si="18"/>
        <v>24.92033419</v>
      </c>
      <c r="AZ222" s="57">
        <f>IF(UI!$D$19="Less efficient is fine",-0.479 + 0.0553*(AY222) + -0.000521*(AY222)^2,IF(UI!$D$19="More efficient the better",0.099 + -0.00591*(AY222) + 0.000429*(AY222)^2,0.0238*(AY222) + -0.238))</f>
        <v>0.3551039537</v>
      </c>
      <c r="BA222" s="57">
        <v>0.2757496256439059</v>
      </c>
      <c r="BB222" s="57">
        <f t="shared" si="19"/>
        <v>20.97051982</v>
      </c>
      <c r="BC222" s="57">
        <f>IF(UI!$D$19="Less efficient is fine",-0.479 + 0.0553*(BB222) + -0.000521*(BB222)^2,IF(UI!$D$19="More efficient the better",0.099 + -0.00591*(BB222) + 0.000429*(BB222)^2,0.0238*(BB222) + -0.238))</f>
        <v>0.2610983718</v>
      </c>
      <c r="BD222" s="57">
        <v>0.4976511210296255</v>
      </c>
      <c r="BE222" s="57">
        <f t="shared" si="20"/>
        <v>22.98824178</v>
      </c>
      <c r="BF222" s="57">
        <f>IF(UI!$D$19="Less efficient is fine",-0.479 + 0.0553*(BE222) + -0.000521*(BE222)^2,IF(UI!$D$19="More efficient the better",0.099 + -0.00591*(BE222) + 0.000429*(BE222)^2,0.0238*(BE222) + -0.238))</f>
        <v>0.3091201544</v>
      </c>
      <c r="BG222" s="57">
        <v>0.6210916503105205</v>
      </c>
      <c r="BH222" s="57">
        <f t="shared" si="21"/>
        <v>22.69978942</v>
      </c>
      <c r="BI222" s="57">
        <f>IF(UI!$D$19="Less efficient is fine",-0.479 + 0.0553*(BH222) + -0.000521*(BH222)^2,IF(UI!$D$19="More efficient the better",0.099 + -0.00591*(BH222) + 0.000429*(BH222)^2,0.0238*(BH222) + -0.238))</f>
        <v>0.3022549883</v>
      </c>
      <c r="BJ222" s="57">
        <v>0.2764859392727609</v>
      </c>
      <c r="BK222" s="57">
        <f t="shared" si="22"/>
        <v>15.85905197</v>
      </c>
      <c r="BL222" s="57">
        <f>IF(UI!$D$19="Less efficient is fine",-0.479 + 0.0553*(BK222) + -0.000521*(BK222)^2,IF(UI!$D$19="More efficient the better",0.099 + -0.00591*(BK222) + 0.000429*(BK222)^2,0.0238*(BK222) + -0.238))</f>
        <v>0.139445437</v>
      </c>
      <c r="BM222" s="57">
        <v>0.07259275108608765</v>
      </c>
      <c r="BN222" s="57">
        <f t="shared" si="23"/>
        <v>25.09567685</v>
      </c>
      <c r="BO222" s="57">
        <f>IF(UI!$D$19="Less efficient is fine",-0.479 + 0.0553*(BN222) + -0.000521*(BN222)^2,IF(UI!$D$19="More efficient the better",0.099 + -0.00591*(BN222) + 0.000429*(BN222)^2,0.0238*(BN222) + -0.238))</f>
        <v>0.3592771089</v>
      </c>
      <c r="BP222" s="57">
        <v>0.837267407594767</v>
      </c>
      <c r="BQ222" s="57">
        <f t="shared" si="24"/>
        <v>23.00979661</v>
      </c>
      <c r="BR222" s="57">
        <f>IF(UI!$D$19="Less efficient is fine",-0.479 + 0.0553*(BQ222) + -0.000521*(BQ222)^2,IF(UI!$D$19="More efficient the better",0.099 + -0.00591*(BQ222) + 0.000429*(BQ222)^2,0.0238*(BQ222) + -0.238))</f>
        <v>0.3096331594</v>
      </c>
      <c r="BS222" s="57">
        <v>0.9486087107760943</v>
      </c>
      <c r="BT222" s="57">
        <f t="shared" si="25"/>
        <v>23.54266883</v>
      </c>
      <c r="BU222" s="57">
        <f>IF(UI!$D$19="Less efficient is fine",-0.479 + 0.0553*(BT222) + -0.000521*(BT222)^2,IF(UI!$D$19="More efficient the better",0.099 + -0.00591*(BT222) + 0.000429*(BT222)^2,0.0238*(BT222) + -0.238))</f>
        <v>0.3223155181</v>
      </c>
      <c r="BV222" s="57">
        <v>0.14377826436757812</v>
      </c>
      <c r="BW222" s="57">
        <f t="shared" si="26"/>
        <v>15.60872893</v>
      </c>
      <c r="BX222" s="57">
        <f>IF(UI!$D$19="Less efficient is fine",-0.479 + 0.0553*(BW222) + -0.000521*(BW222)^2,IF(UI!$D$19="More efficient the better",0.099 + -0.00591*(BW222) + 0.000429*(BW222)^2,0.0238*(BW222) + -0.238))</f>
        <v>0.1334877484</v>
      </c>
      <c r="BY222" s="57">
        <v>0.14465788435813842</v>
      </c>
      <c r="BZ222" s="57">
        <f t="shared" si="27"/>
        <v>27.34470203</v>
      </c>
      <c r="CA222" s="57">
        <f>IF(UI!$D$19="Less efficient is fine",-0.479 + 0.0553*(BZ222) + -0.000521*(BZ222)^2,IF(UI!$D$19="More efficient the better",0.099 + -0.00591*(BZ222) + 0.000429*(BZ222)^2,0.0238*(BZ222) + -0.238))</f>
        <v>0.4128039084</v>
      </c>
      <c r="CB222" s="57">
        <v>0.16428433830705702</v>
      </c>
      <c r="CC222" s="57">
        <f t="shared" si="28"/>
        <v>24.00623186</v>
      </c>
      <c r="CD222" s="57">
        <f>IF(UI!$D$19="Less efficient is fine",-0.479 + 0.0553*(CC222) + -0.000521*(CC222)^2,IF(UI!$D$19="More efficient the better",0.099 + -0.00591*(CC222) + 0.000429*(CC222)^2,0.0238*(CC222) + -0.238))</f>
        <v>0.3333483183</v>
      </c>
      <c r="CE222" s="57">
        <v>0.4676971656538207</v>
      </c>
      <c r="CF222" s="57">
        <f t="shared" si="29"/>
        <v>17.41789466</v>
      </c>
      <c r="CG222" s="57">
        <f>IF(UI!$D$19="Less efficient is fine",-0.479 + 0.0553*(CF222) + -0.000521*(CF222)^2,IF(UI!$D$19="More efficient the better",0.099 + -0.00591*(CF222) + 0.000429*(CF222)^2,0.0238*(CF222) + -0.238))</f>
        <v>0.1765458928</v>
      </c>
      <c r="CH222" s="57">
        <v>0.7509009479386617</v>
      </c>
      <c r="CI222" s="57">
        <f t="shared" si="30"/>
        <v>15.33136347</v>
      </c>
      <c r="CJ222" s="57">
        <f>IF(UI!$D$19="Less efficient is fine",-0.479 + 0.0553*(CI222) + -0.000521*(CI222)^2,IF(UI!$D$19="More efficient the better",0.099 + -0.00591*(CI222) + 0.000429*(CI222)^2,0.0238*(CI222) + -0.238))</f>
        <v>0.1268864506</v>
      </c>
      <c r="CK222" s="57">
        <v>0.7837069977280915</v>
      </c>
      <c r="CL222" s="57">
        <f t="shared" si="31"/>
        <v>23.50092135</v>
      </c>
      <c r="CM222" s="57">
        <f>IF(UI!$D$19="Less efficient is fine",-0.479 + 0.0553*(CL222) + -0.000521*(CL222)^2,IF(UI!$D$19="More efficient the better",0.099 + -0.00591*(CL222) + 0.000429*(CL222)^2,0.0238*(CL222) + -0.238))</f>
        <v>0.3213219281</v>
      </c>
      <c r="CN222" s="57">
        <v>0.5582733440943096</v>
      </c>
      <c r="CO222" s="57">
        <f t="shared" si="32"/>
        <v>21.07909358</v>
      </c>
      <c r="CP222" s="57">
        <f>IF(UI!$D$19="Less efficient is fine",-0.479 + 0.0553*(CO222) + -0.000521*(CO222)^2,IF(UI!$D$19="More efficient the better",0.099 + -0.00591*(CO222) + 0.000429*(CO222)^2,0.0238*(CO222) + -0.238))</f>
        <v>0.2636824271</v>
      </c>
      <c r="CQ222" s="57">
        <v>0.41272322236412484</v>
      </c>
      <c r="CR222" s="57">
        <f t="shared" si="33"/>
        <v>22.99697458</v>
      </c>
      <c r="CS222" s="57">
        <f>IF(UI!$D$19="Less efficient is fine",-0.479 + 0.0553*(CR222) + -0.000521*(CR222)^2,IF(UI!$D$19="More efficient the better",0.099 + -0.00591*(CR222) + 0.000429*(CR222)^2,0.0238*(CR222) + -0.238))</f>
        <v>0.309327995</v>
      </c>
      <c r="CT222" s="57">
        <v>0.011718694665033502</v>
      </c>
      <c r="CU222" s="57">
        <f t="shared" si="34"/>
        <v>17.38273187</v>
      </c>
      <c r="CV222" s="57">
        <f>IF(UI!$D$19="Less efficient is fine",-0.479 + 0.0553*(CU222) + -0.000521*(CU222)^2,IF(UI!$D$19="More efficient the better",0.099 + -0.00591*(CU222) + 0.000429*(CU222)^2,0.0238*(CU222) + -0.238))</f>
        <v>0.1757090185</v>
      </c>
      <c r="CW222" s="57">
        <v>0.04984492302272292</v>
      </c>
      <c r="CX222" s="57">
        <f t="shared" si="35"/>
        <v>24.42081645</v>
      </c>
      <c r="CY222" s="57">
        <f>IF(UI!$D$19="Less efficient is fine",-0.479 + 0.0553*(CX222) + -0.000521*(CX222)^2,IF(UI!$D$19="More efficient the better",0.099 + -0.00591*(CX222) + 0.000429*(CX222)^2,0.0238*(CX222) + -0.238))</f>
        <v>0.3432154315</v>
      </c>
      <c r="CZ222" s="57">
        <v>0.9346102978743762</v>
      </c>
      <c r="DA222" s="57">
        <f t="shared" si="36"/>
        <v>30.76331813</v>
      </c>
      <c r="DB222" s="57">
        <f>IF(UI!$D$19="Less efficient is fine",-0.479 + 0.0553*(DA222) + -0.000521*(DA222)^2,IF(UI!$D$19="Efficient",0.099 + -0.00591*(DA222) + 0.000429*(DA222)^2,0.0238*(DA222) + -0.238))</f>
        <v>0.4941669716</v>
      </c>
      <c r="DC222" s="57">
        <v>0.8043573577858382</v>
      </c>
      <c r="DD222" s="57">
        <f t="shared" si="37"/>
        <v>22.58276857</v>
      </c>
      <c r="DE222" s="57">
        <f>IF(UI!$D$19="Less efficient is fine",-0.479 + 0.0553*(DD222) + -0.000521*(DD222)^2,IF(UI!$D$19="More efficient the better",0.099 + -0.00591*(DD222) + 0.000429*(DD222)^2,0.0238*(DD222) + -0.238))</f>
        <v>0.299469892</v>
      </c>
      <c r="DF222" s="57">
        <v>0.9362047349066444</v>
      </c>
      <c r="DG222" s="57">
        <f t="shared" si="38"/>
        <v>27.28788776</v>
      </c>
      <c r="DH222" s="57">
        <f>IF(UI!$D$19="Less efficient is fine",-0.479 + 0.0553*(DG222) + -0.000521*(DG222)^2,IF(UI!$D$19="More efficient the better",0.099 + -0.00591*(DG222) + 0.000429*(DG222)^2,0.0238*(DG222) + -0.238))</f>
        <v>0.4114517288</v>
      </c>
      <c r="DI222" s="57">
        <v>0.9455389715243508</v>
      </c>
      <c r="DJ222" s="57">
        <f t="shared" si="39"/>
        <v>32.26609811</v>
      </c>
      <c r="DK222" s="57">
        <f>IF(UI!$D$19="Less efficient is fine",-0.479 + 0.0553*(DJ222) + -0.000521*(DJ222)^2,IF(UI!$D$19="More efficient the better",0.099 + -0.00591*(DJ222) + 0.000429*(DJ222)^2,0.0238*(DJ222) + -0.238))</f>
        <v>0.5299331351</v>
      </c>
      <c r="DL222" s="57">
        <v>0.6312107962048311</v>
      </c>
      <c r="DM222" s="57">
        <f t="shared" si="40"/>
        <v>22.27058534</v>
      </c>
      <c r="DN222" s="57">
        <f>IF(UI!$D$19="Less efficient is fine",-0.479 + 0.0553*(DM222) + -0.000521*(DM222)^2,IF(UI!$D$19="More efficient the better",0.099 + -0.00591*(DM222) + 0.000429*(DM222)^2,0.0238*(DM222) + -0.238))</f>
        <v>0.292039931</v>
      </c>
      <c r="DO222" s="57">
        <v>0.08922262703543482</v>
      </c>
      <c r="DP222" s="57">
        <f t="shared" si="41"/>
        <v>25.26728343</v>
      </c>
      <c r="DQ222" s="57">
        <f>IF(UI!$D$19="Less efficient is fine",-0.479 + 0.0553*(DP222) + -0.000521*(DP222)^2,IF(UI!$D$19="More efficient the better",0.099 + -0.00591*(DP222) + 0.000429*(DP222)^2,0.0238*(DP222) + -0.238))</f>
        <v>0.3633613456</v>
      </c>
      <c r="DR222" s="57">
        <v>0.9039966382935132</v>
      </c>
      <c r="DS222" s="57">
        <f t="shared" si="42"/>
        <v>26.70108768</v>
      </c>
      <c r="DT222" s="57">
        <f>IF(UI!$D$19="Less efficient is fine",-0.479 + 0.0553*(DS222) + -0.000521*(DS222)^2,IF(UI!$D$19="More efficient the better",0.099 + -0.00591*(DS222) + 0.000429*(DS222)^2,0.0238*(DS222) + -0.238))</f>
        <v>0.3974858868</v>
      </c>
      <c r="DU222" s="57">
        <v>0.3434742516053295</v>
      </c>
      <c r="DV222" s="57">
        <f t="shared" si="43"/>
        <v>26.24323535</v>
      </c>
      <c r="DW222" s="57">
        <f>IF(UI!$D$19="Less efficient is fine",-0.479 + 0.0553*(DV222) + -0.000521*(DV222)^2,IF(UI!$D$19="More efficient the better",0.099 + -0.00591*(DV222) + 0.000429*(DV222)^2,0.0238*(DV222) + -0.238))</f>
        <v>0.3865890013</v>
      </c>
      <c r="DX222" s="57">
        <v>0.7296050892200796</v>
      </c>
      <c r="DY222" s="99">
        <f t="shared" si="44"/>
        <v>27.69804475</v>
      </c>
      <c r="DZ222" s="57">
        <f>IF(UI!$D$19="Less efficient is fine",-0.479 + 0.0553*(DY222) + -0.000521*(DY222)^2,IF(UI!$D$19="More efficient the better",0.099 + -0.00591*(DY222) + 0.000429*(DY222)^2,0.0238*(DY222) + -0.238))</f>
        <v>0.4212134651</v>
      </c>
      <c r="EA222" s="57">
        <v>0.2334072093579942</v>
      </c>
      <c r="EB222" s="99">
        <f t="shared" si="45"/>
        <v>25.41619093</v>
      </c>
      <c r="EC222" s="57">
        <f>IF(UI!$D$19="Less efficient is fine",-0.479 + 0.0553*(EB222) + -0.000521*(EB222)^2,IF(UI!$D$19="More efficient the better",0.099 + -0.00591*(EB222) + 0.000429*(EB222)^2,0.0238*(EB222) + -0.238))</f>
        <v>0.3669053441</v>
      </c>
      <c r="ED222" s="57">
        <v>0.7571679965284995</v>
      </c>
      <c r="EE222" s="99">
        <f t="shared" si="46"/>
        <v>23.32767768</v>
      </c>
      <c r="EF222" s="57">
        <f>IF(UI!$D$19="Less efficient is fine",-0.479 + 0.0553*(EE222) + -0.000521*(EE222)^2,IF(UI!$D$19="More efficient the better",0.099 + -0.00591*(EE222) + 0.000429*(EE222)^2,0.0238*(EE222) + -0.238))</f>
        <v>0.3171987289</v>
      </c>
      <c r="EG222" s="57">
        <v>0.6308307994327627</v>
      </c>
      <c r="EH222" s="99">
        <f t="shared" si="47"/>
        <v>18.37476892</v>
      </c>
      <c r="EI222" s="57">
        <f>IF(UI!$D$19="Less efficient is fine",-0.479 + 0.0553*(EH222) + -0.000521*(EH222)^2,IF(UI!$D$19="More efficient the better",0.099 + -0.00591*(EH222) + 0.000429*(EH222)^2,0.0238*(EH222) + -0.238))</f>
        <v>0.1993195002</v>
      </c>
      <c r="EJ222" s="57">
        <v>0.8662770729634903</v>
      </c>
      <c r="EK222" s="99">
        <f t="shared" si="48"/>
        <v>20.20853397</v>
      </c>
      <c r="EL222" s="57">
        <f>IF(UI!$D$19="Less efficient is fine",-0.479 + 0.0553*(EK222) + -0.000521*(EK222)^2,IF(UI!$D$19="More efficient the better",0.099 + -0.00591*(EK222) + 0.000429*(EK222)^2,0.0238*(EK222) + -0.238))</f>
        <v>0.2429631085</v>
      </c>
      <c r="EM222" s="57">
        <v>0.79509497882732</v>
      </c>
      <c r="EN222" s="99">
        <f t="shared" si="49"/>
        <v>18.85126263</v>
      </c>
      <c r="EO222" s="57">
        <f>IF(UI!$D$19="Less efficient is fine",-0.479 + 0.0553*(EN222) + -0.000521*(EN222)^2,IF(UI!$D$19="More efficient the better",0.099 + -0.00591*(EN222) + 0.000429*(EN222)^2,0.0238*(EN222) + -0.238))</f>
        <v>0.2106600506</v>
      </c>
      <c r="EP222" s="57">
        <v>0.3916163941054003</v>
      </c>
      <c r="EQ222" s="99">
        <f t="shared" si="50"/>
        <v>36.9475594</v>
      </c>
      <c r="ER222" s="57">
        <f>IF(UI!$D$19="Less efficient is fine",-0.479 + 0.0553*(EQ222) + -0.000521*(EQ222)^2,IF(UI!$D$19="More efficient the better",0.099 + -0.00591*(EQ222) + 0.000429*(EQ222)^2,0.0238*(EQ222) + -0.238))</f>
        <v>0.6413519138</v>
      </c>
      <c r="ES222" s="57">
        <v>0.7747576037144833</v>
      </c>
      <c r="ET222" s="99">
        <f t="shared" si="51"/>
        <v>18.27811776</v>
      </c>
      <c r="EU222" s="57">
        <f>IF(UI!$D$19="Less efficient is fine",-0.479 + 0.0553*(ET222) + -0.000521*(ET222)^2,IF(UI!$D$19="More efficient the better",0.099 + -0.00591*(ET222) + 0.000429*(ET222)^2,0.0238*(ET222) + -0.238))</f>
        <v>0.1970192028</v>
      </c>
      <c r="EV222" s="57">
        <v>0.94374398484023</v>
      </c>
      <c r="EW222" s="99">
        <f t="shared" si="52"/>
        <v>21.77831802</v>
      </c>
      <c r="EX222" s="57">
        <f>IF(UI!$D$19="Less efficient is fine",-0.479 + 0.0553*(EW222) + -0.000521*(EW222)^2,IF(UI!$D$19="More efficient the better",0.099 + -0.00591*(EW222) + 0.000429*(EW222)^2,0.0238*(EW222) + -0.238))</f>
        <v>0.2803239688</v>
      </c>
      <c r="EY222" s="57">
        <v>0.6476242723160992</v>
      </c>
      <c r="EZ222" s="99">
        <f t="shared" si="53"/>
        <v>11.22227357</v>
      </c>
      <c r="FA222" s="57">
        <f>IF(UI!$D$19="Less efficient is fine",-0.479 + 0.0553*(EZ222) + -0.000521*(EZ222)^2,IF(UI!$D$19="More efficient the better",0.099 + -0.00591*(EZ222) + 0.000429*(EZ222)^2,0.0238*(EZ222) + -0.238))</f>
        <v>0.02909011099</v>
      </c>
      <c r="FB222" s="57">
        <v>0.4320888821295661</v>
      </c>
      <c r="FC222" s="99">
        <f t="shared" si="54"/>
        <v>11.39441743</v>
      </c>
      <c r="FD222" s="57">
        <f>IF(UI!$D$19="Less efficient is fine",-0.479 + 0.0553*(FC222) + -0.000521*(FC222)^2,IF(UI!$D$19="More efficient the better",0.099 + -0.00591*(FC222) + 0.000429*(FC222)^2,0.0238*(FC222) + -0.238))</f>
        <v>0.03318713484</v>
      </c>
      <c r="FE222" s="57">
        <v>0.5160944939099242</v>
      </c>
      <c r="FF222" s="57">
        <f t="shared" si="55"/>
        <v>30.14006662</v>
      </c>
      <c r="FG222" s="57">
        <f>IF(UI!$D$19="Less efficient is fine",-0.479 + 0.0553*(FF222) + -0.000521*(FF222)^2,IF(UI!$D$19="More efficient the better",0.099 + -0.00591*(FF222) + 0.000429*(FF222)^2,0.0238*(FF222) + -0.238))</f>
        <v>0.4793335856</v>
      </c>
    </row>
    <row r="223" ht="15.75" customHeight="1">
      <c r="A223" s="57">
        <f t="shared" si="1"/>
        <v>0.383507915</v>
      </c>
      <c r="B223" s="57">
        <v>0.6569260989824519</v>
      </c>
      <c r="C223" s="57">
        <f t="shared" si="2"/>
        <v>27.7562136</v>
      </c>
      <c r="D223" s="57">
        <f>IF(UI!$D$19="Less efficient is fine",-0.479 + 0.0553*(C223) + -0.000521*(C223)^2,IF(UI!$D$19="More efficient the better",0.099 + -0.00591*(C223) + 0.000429*(C223)^2,0.0238*(C223) + -0.238))</f>
        <v>0.4225978838</v>
      </c>
      <c r="E223" s="57">
        <v>0.5975760619177503</v>
      </c>
      <c r="F223" s="57">
        <f t="shared" si="3"/>
        <v>19.96974654</v>
      </c>
      <c r="G223" s="57">
        <f>IF(UI!$D$19="Less efficient is fine",-0.479 + 0.0553*(F223) + -0.000521*(F223)^2,IF(UI!$D$19="More efficient the better",0.099 + -0.00591*(F223) + 0.000429*(F223)^2,0.0238*(F223) + -0.238))</f>
        <v>0.2372799676</v>
      </c>
      <c r="H223" s="57">
        <v>0.18711208107278599</v>
      </c>
      <c r="I223" s="57">
        <f t="shared" si="4"/>
        <v>32.5293466</v>
      </c>
      <c r="J223" s="57">
        <f>IF(UI!$D$19="Less efficient is fine",-0.479 + 0.0553*(I223) + -0.000521*(I223)^2,IF(UI!$D$19="More efficient the better",0.099 + -0.00591*(I223) + 0.000429*(I223)^2,0.0238*(I223) + -0.238))</f>
        <v>0.536198449</v>
      </c>
      <c r="K223" s="57">
        <v>0.40826510431047447</v>
      </c>
      <c r="L223" s="99">
        <f t="shared" si="5"/>
        <v>20.71086183</v>
      </c>
      <c r="M223" s="57">
        <f>IF(UI!$D$19="Less efficient is fine",-0.479 + 0.0553*(L223) + -0.000521*(L223)^2,IF(UI!$D$19="More efficient the better",0.099 + -0.00591*(L223) + 0.000429*(L223)^2,0.0238*(L223) + -0.238))</f>
        <v>0.2549185116</v>
      </c>
      <c r="N223" s="57">
        <v>0.8729841719237318</v>
      </c>
      <c r="O223" s="57">
        <f t="shared" si="6"/>
        <v>25.49606732</v>
      </c>
      <c r="P223" s="57">
        <f>IF(UI!$D$19="Less efficient is fine",-0.479 + 0.0553*(O223) + -0.000521*(O223)^2,IF(UI!$D$19="More efficient the better",0.099 + -0.00591*(O223) + 0.000429*(O223)^2,0.0238*(O223) + -0.238))</f>
        <v>0.3688064021</v>
      </c>
      <c r="Q223" s="57">
        <v>0.8109349320078362</v>
      </c>
      <c r="R223" s="57">
        <f t="shared" si="7"/>
        <v>20.54310086</v>
      </c>
      <c r="S223" s="57">
        <f>IF(UI!$D$19="Less efficient is fine",-0.479 + 0.0553*(R223) + -0.000521*(R223)^2,IF(UI!$D$19="More efficient the better",0.099 + -0.00591*(R223) + 0.000429*(R223)^2,0.0238*(R223) + -0.238))</f>
        <v>0.2509258005</v>
      </c>
      <c r="T223" s="57">
        <v>0.020311247872026095</v>
      </c>
      <c r="U223" s="57">
        <f t="shared" si="8"/>
        <v>23.00775116</v>
      </c>
      <c r="V223" s="57">
        <f>IF(UI!$D$19="Less efficient is fine",-0.479 + 0.0553*(U223) + -0.000521*(U223)^2,IF(UI!$D$19="More efficient the better",0.099 + -0.00591*(U223) + 0.000429*(U223)^2,0.0238*(U223) + -0.238))</f>
        <v>0.3095844775</v>
      </c>
      <c r="W223" s="57">
        <v>0.7490330615605317</v>
      </c>
      <c r="X223" s="57">
        <f t="shared" si="9"/>
        <v>19.35393491</v>
      </c>
      <c r="Y223" s="57">
        <f>IF(UI!$D$19="Less efficient is fine",-0.479 + 0.0553*(X223) + -0.000521*(X223)^2,IF(UI!$D$19="More efficient the better",0.099 + -0.00591*(X223) + 0.000429*(X223)^2,0.0238*(X223) + -0.238))</f>
        <v>0.2226236509</v>
      </c>
      <c r="Z223" s="57">
        <v>0.07338371091068974</v>
      </c>
      <c r="AA223" s="57">
        <f t="shared" si="10"/>
        <v>24.14930709</v>
      </c>
      <c r="AB223" s="57">
        <f>IF(UI!$D$19="Less efficient is fine",-0.479 + 0.0553*(AA223) + -0.000521*(AA223)^2,IF(UI!$D$19="More efficient the better",0.099 + -0.00591*(AA223) + 0.000429*(AA223)^2,0.0238*(AA223) + -0.238))</f>
        <v>0.3367535088</v>
      </c>
      <c r="AC223" s="57">
        <v>0.9316705481928377</v>
      </c>
      <c r="AD223" s="57">
        <f t="shared" si="11"/>
        <v>27.61188136</v>
      </c>
      <c r="AE223" s="57">
        <f>IF(UI!$D$19="Less efficient is fine",-0.479 + 0.0553*(AD223) + -0.000521*(AD223)^2,IF(UI!$D$19="More efficient the better",0.099 + -0.00591*(AD223) + 0.000429*(AD223)^2,0.0238*(AD223) + -0.238))</f>
        <v>0.4191627764</v>
      </c>
      <c r="AF223" s="57">
        <v>0.36271424700869037</v>
      </c>
      <c r="AG223" s="57">
        <f t="shared" si="12"/>
        <v>28.64234285</v>
      </c>
      <c r="AH223" s="57">
        <f>IF(UI!$D$19="Less efficient is fine",-0.479 + 0.0553*(AG223) + -0.000521*(AG223)^2,IF(UI!$D$19="More efficient the better",0.099 + -0.00591*(AG223) + 0.000429*(AG223)^2,0.0238*(AG223) + -0.238))</f>
        <v>0.4436877598</v>
      </c>
      <c r="AI223" s="57">
        <v>0.06241449773288754</v>
      </c>
      <c r="AJ223" s="57">
        <f t="shared" si="13"/>
        <v>25.70662294</v>
      </c>
      <c r="AK223" s="57">
        <f>IF(UI!$D$19="Less efficient is fine",-0.479 + 0.0553*(AJ223) + -0.000521*(AJ223)^2,IF(UI!$D$19="More efficient the better",0.099 + -0.00591*(AJ223) + 0.000429*(AJ223)^2,0.0238*(AJ223) + -0.238))</f>
        <v>0.373817626</v>
      </c>
      <c r="AL223" s="57">
        <v>0.26766901428997947</v>
      </c>
      <c r="AM223" s="57">
        <f t="shared" si="14"/>
        <v>23.82916994</v>
      </c>
      <c r="AN223" s="57">
        <f>IF(UI!$D$19="Less efficient is fine",-0.479 + 0.0553*(AM223) + -0.000521*(AM223)^2,IF(UI!$D$19="More efficient the better",0.099 + -0.00591*(AM223) + 0.000429*(AM223)^2,0.0238*(AM223) + -0.238))</f>
        <v>0.3291342446</v>
      </c>
      <c r="AO223" s="57">
        <v>0.26156363189064535</v>
      </c>
      <c r="AP223" s="57">
        <f t="shared" si="15"/>
        <v>21.16982612</v>
      </c>
      <c r="AQ223" s="57">
        <f>IF(UI!$D$19="Less efficient is fine",-0.479 + 0.0553*(AP223) + -0.000521*(AP223)^2,IF(UI!$D$19="More efficient the better",0.099 + -0.00591*(AP223) + 0.000429*(AP223)^2,0.0238*(AP223) + -0.238))</f>
        <v>0.2658418616</v>
      </c>
      <c r="AR223" s="57">
        <v>0.14909970389449745</v>
      </c>
      <c r="AS223" s="57">
        <f t="shared" si="16"/>
        <v>28.00342006</v>
      </c>
      <c r="AT223" s="57">
        <f>IF(UI!$D$19="Less efficient is fine",-0.479 + 0.0553*(AS223) + -0.000521*(AS223)^2,IF(UI!$D$19="More efficient the better",0.099 + -0.00591*(AS223) + 0.000429*(AS223)^2,0.0238*(AS223) + -0.238))</f>
        <v>0.4284813975</v>
      </c>
      <c r="AU223" s="57">
        <v>0.46439688355389463</v>
      </c>
      <c r="AV223" s="57">
        <f t="shared" si="17"/>
        <v>26.37308815</v>
      </c>
      <c r="AW223" s="57">
        <f>IF(UI!$D$19="Less efficient is fine",-0.479 + 0.0553*(AV223) + -0.000521*(AV223)^2,IF(UI!$D$19="More efficient the better",0.099 + -0.00591*(AV223) + 0.000429*(AV223)^2,0.0238*(AV223) + -0.238))</f>
        <v>0.3896794979</v>
      </c>
      <c r="AX223" s="57">
        <v>0.15453373147752392</v>
      </c>
      <c r="AY223" s="57">
        <f t="shared" si="18"/>
        <v>25.50172263</v>
      </c>
      <c r="AZ223" s="57">
        <f>IF(UI!$D$19="Less efficient is fine",-0.479 + 0.0553*(AY223) + -0.000521*(AY223)^2,IF(UI!$D$19="More efficient the better",0.099 + -0.00591*(AY223) + 0.000429*(AY223)^2,0.0238*(AY223) + -0.238))</f>
        <v>0.3689409986</v>
      </c>
      <c r="BA223" s="57">
        <v>0.019824190406140252</v>
      </c>
      <c r="BB223" s="57">
        <f t="shared" si="19"/>
        <v>18.79647605</v>
      </c>
      <c r="BC223" s="57">
        <f>IF(UI!$D$19="Less efficient is fine",-0.479 + 0.0553*(BB223) + -0.000521*(BB223)^2,IF(UI!$D$19="More efficient the better",0.099 + -0.00591*(BB223) + 0.000429*(BB223)^2,0.0238*(BB223) + -0.238))</f>
        <v>0.2093561299</v>
      </c>
      <c r="BD223" s="57">
        <v>0.5625978218262137</v>
      </c>
      <c r="BE223" s="57">
        <f t="shared" si="20"/>
        <v>17.96992019</v>
      </c>
      <c r="BF223" s="57">
        <f>IF(UI!$D$19="Less efficient is fine",-0.479 + 0.0553*(BE223) + -0.000521*(BE223)^2,IF(UI!$D$19="More efficient the better",0.099 + -0.00591*(BE223) + 0.000429*(BE223)^2,0.0238*(BE223) + -0.238))</f>
        <v>0.1896841005</v>
      </c>
      <c r="BG223" s="57">
        <v>0.9694484501286948</v>
      </c>
      <c r="BH223" s="57">
        <f t="shared" si="21"/>
        <v>30.0752036</v>
      </c>
      <c r="BI223" s="57">
        <f>IF(UI!$D$19="Less efficient is fine",-0.479 + 0.0553*(BH223) + -0.000521*(BH223)^2,IF(UI!$D$19="More efficient the better",0.099 + -0.00591*(BH223) + 0.000429*(BH223)^2,0.0238*(BH223) + -0.238))</f>
        <v>0.4777898458</v>
      </c>
      <c r="BJ223" s="57">
        <v>0.9527982863429861</v>
      </c>
      <c r="BK223" s="57">
        <f t="shared" si="22"/>
        <v>17.02664211</v>
      </c>
      <c r="BL223" s="57">
        <f>IF(UI!$D$19="Less efficient is fine",-0.479 + 0.0553*(BK223) + -0.000521*(BK223)^2,IF(UI!$D$19="More efficient the better",0.099 + -0.00591*(BK223) + 0.000429*(BK223)^2,0.0238*(BK223) + -0.238))</f>
        <v>0.1672340821</v>
      </c>
      <c r="BM223" s="57">
        <v>0.29360236924714356</v>
      </c>
      <c r="BN223" s="57">
        <f t="shared" si="23"/>
        <v>27.2146107</v>
      </c>
      <c r="BO223" s="57">
        <f>IF(UI!$D$19="Less efficient is fine",-0.479 + 0.0553*(BN223) + -0.000521*(BN223)^2,IF(UI!$D$19="More efficient the better",0.099 + -0.00591*(BN223) + 0.000429*(BN223)^2,0.0238*(BN223) + -0.238))</f>
        <v>0.4097077346</v>
      </c>
      <c r="BP223" s="57">
        <v>0.10820991607984454</v>
      </c>
      <c r="BQ223" s="57">
        <f t="shared" si="24"/>
        <v>22.09344252</v>
      </c>
      <c r="BR223" s="57">
        <f>IF(UI!$D$19="Less efficient is fine",-0.479 + 0.0553*(BQ223) + -0.000521*(BQ223)^2,IF(UI!$D$19="More efficient the better",0.099 + -0.00591*(BQ223) + 0.000429*(BQ223)^2,0.0238*(BQ223) + -0.238))</f>
        <v>0.2878239321</v>
      </c>
      <c r="BS223" s="57">
        <v>0.7940960591686996</v>
      </c>
      <c r="BT223" s="57">
        <f t="shared" si="25"/>
        <v>21.08128949</v>
      </c>
      <c r="BU223" s="57">
        <f>IF(UI!$D$19="Less efficient is fine",-0.479 + 0.0553*(BT223) + -0.000521*(BT223)^2,IF(UI!$D$19="More efficient the better",0.099 + -0.00591*(BT223) + 0.000429*(BT223)^2,0.0238*(BT223) + -0.238))</f>
        <v>0.2637346899</v>
      </c>
      <c r="BV223" s="57">
        <v>0.25400797520942686</v>
      </c>
      <c r="BW223" s="57">
        <f t="shared" si="26"/>
        <v>16.13825713</v>
      </c>
      <c r="BX223" s="57">
        <f>IF(UI!$D$19="Less efficient is fine",-0.479 + 0.0553*(BW223) + -0.000521*(BW223)^2,IF(UI!$D$19="More efficient the better",0.099 + -0.00591*(BW223) + 0.000429*(BW223)^2,0.0238*(BW223) + -0.238))</f>
        <v>0.1460905197</v>
      </c>
      <c r="BY223" s="57">
        <v>0.5707655548410738</v>
      </c>
      <c r="BZ223" s="57">
        <f t="shared" si="27"/>
        <v>23.17913634</v>
      </c>
      <c r="CA223" s="57">
        <f>IF(UI!$D$19="Less efficient is fine",-0.479 + 0.0553*(BZ223) + -0.000521*(BZ223)^2,IF(UI!$D$19="More efficient the better",0.099 + -0.00591*(BZ223) + 0.000429*(BZ223)^2,0.0238*(BZ223) + -0.238))</f>
        <v>0.3136634448</v>
      </c>
      <c r="CB223" s="57">
        <v>0.7520229586910958</v>
      </c>
      <c r="CC223" s="57">
        <f t="shared" si="28"/>
        <v>22.34688781</v>
      </c>
      <c r="CD223" s="57">
        <f>IF(UI!$D$19="Less efficient is fine",-0.479 + 0.0553*(CC223) + -0.000521*(CC223)^2,IF(UI!$D$19="More efficient the better",0.099 + -0.00591*(CC223) + 0.000429*(CC223)^2,0.0238*(CC223) + -0.238))</f>
        <v>0.2938559298</v>
      </c>
      <c r="CE223" s="57">
        <v>0.48730107168955983</v>
      </c>
      <c r="CF223" s="57">
        <f t="shared" si="29"/>
        <v>17.4680485</v>
      </c>
      <c r="CG223" s="57">
        <f>IF(UI!$D$19="Less efficient is fine",-0.479 + 0.0553*(CF223) + -0.000521*(CF223)^2,IF(UI!$D$19="More efficient the better",0.099 + -0.00591*(CF223) + 0.000429*(CF223)^2,0.0238*(CF223) + -0.238))</f>
        <v>0.1777395543</v>
      </c>
      <c r="CH223" s="57">
        <v>0.7333873224691324</v>
      </c>
      <c r="CI223" s="57">
        <f t="shared" si="30"/>
        <v>15.17003009</v>
      </c>
      <c r="CJ223" s="57">
        <f>IF(UI!$D$19="Less efficient is fine",-0.479 + 0.0553*(CI223) + -0.000521*(CI223)^2,IF(UI!$D$19="More efficient the better",0.099 + -0.00591*(CI223) + 0.000429*(CI223)^2,0.0238*(CI223) + -0.238))</f>
        <v>0.1230467163</v>
      </c>
      <c r="CK223" s="57">
        <v>0.3626291109487454</v>
      </c>
      <c r="CL223" s="57">
        <f t="shared" si="31"/>
        <v>25.25810469</v>
      </c>
      <c r="CM223" s="57">
        <f>IF(UI!$D$19="Less efficient is fine",-0.479 + 0.0553*(CL223) + -0.000521*(CL223)^2,IF(UI!$D$19="More efficient the better",0.099 + -0.00591*(CL223) + 0.000429*(CL223)^2,0.0238*(CL223) + -0.238))</f>
        <v>0.3631428916</v>
      </c>
      <c r="CN223" s="57">
        <v>0.9168392565440576</v>
      </c>
      <c r="CO223" s="57">
        <f t="shared" si="32"/>
        <v>27.26149805</v>
      </c>
      <c r="CP223" s="57">
        <f>IF(UI!$D$19="Less efficient is fine",-0.479 + 0.0553*(CO223) + -0.000521*(CO223)^2,IF(UI!$D$19="More efficient the better",0.099 + -0.00591*(CO223) + 0.000429*(CO223)^2,0.0238*(CO223) + -0.238))</f>
        <v>0.4108236536</v>
      </c>
      <c r="CQ223" s="57">
        <v>0.127825526699058</v>
      </c>
      <c r="CR223" s="57">
        <f t="shared" si="33"/>
        <v>20.78090711</v>
      </c>
      <c r="CS223" s="57">
        <f>IF(UI!$D$19="Less efficient is fine",-0.479 + 0.0553*(CR223) + -0.000521*(CR223)^2,IF(UI!$D$19="More efficient the better",0.099 + -0.00591*(CR223) + 0.000429*(CR223)^2,0.0238*(CR223) + -0.238))</f>
        <v>0.2565855893</v>
      </c>
      <c r="CT223" s="57">
        <v>0.680346070943552</v>
      </c>
      <c r="CU223" s="57">
        <f t="shared" si="34"/>
        <v>16.41732519</v>
      </c>
      <c r="CV223" s="57">
        <f>IF(UI!$D$19="Less efficient is fine",-0.479 + 0.0553*(CU223) + -0.000521*(CU223)^2,IF(UI!$D$19="More efficient the better",0.099 + -0.00591*(CU223) + 0.000429*(CU223)^2,0.0238*(CU223) + -0.238))</f>
        <v>0.1527323394</v>
      </c>
      <c r="CW223" s="57">
        <v>0.9080429457087502</v>
      </c>
      <c r="CX223" s="57">
        <f t="shared" si="35"/>
        <v>27.22932175</v>
      </c>
      <c r="CY223" s="57">
        <f>IF(UI!$D$19="Less efficient is fine",-0.479 + 0.0553*(CX223) + -0.000521*(CX223)^2,IF(UI!$D$19="More efficient the better",0.099 + -0.00591*(CX223) + 0.000429*(CX223)^2,0.0238*(CX223) + -0.238))</f>
        <v>0.4100578577</v>
      </c>
      <c r="CZ223" s="57">
        <v>0.59283649619963</v>
      </c>
      <c r="DA223" s="57">
        <f t="shared" si="36"/>
        <v>24.42803794</v>
      </c>
      <c r="DB223" s="57">
        <f>IF(UI!$D$19="Less efficient is fine",-0.479 + 0.0553*(DA223) + -0.000521*(DA223)^2,IF(UI!$D$19="Efficient",0.099 + -0.00591*(DA223) + 0.000429*(DA223)^2,0.0238*(DA223) + -0.238))</f>
        <v>0.343387303</v>
      </c>
      <c r="DC223" s="57">
        <v>0.021973289835614418</v>
      </c>
      <c r="DD223" s="57">
        <f t="shared" si="37"/>
        <v>22.62890319</v>
      </c>
      <c r="DE223" s="57">
        <f>IF(UI!$D$19="Less efficient is fine",-0.479 + 0.0553*(DD223) + -0.000521*(DD223)^2,IF(UI!$D$19="More efficient the better",0.099 + -0.00591*(DD223) + 0.000429*(DD223)^2,0.0238*(DD223) + -0.238))</f>
        <v>0.3005678958</v>
      </c>
      <c r="DF223" s="57">
        <v>0.20587441640613846</v>
      </c>
      <c r="DG223" s="57">
        <f t="shared" si="38"/>
        <v>25.56670632</v>
      </c>
      <c r="DH223" s="57">
        <f>IF(UI!$D$19="Less efficient is fine",-0.479 + 0.0553*(DG223) + -0.000521*(DG223)^2,IF(UI!$D$19="More efficient the better",0.099 + -0.00591*(DG223) + 0.000429*(DG223)^2,0.0238*(DG223) + -0.238))</f>
        <v>0.3704876104</v>
      </c>
      <c r="DI223" s="57">
        <v>0.0942769988048695</v>
      </c>
      <c r="DJ223" s="57">
        <f t="shared" si="39"/>
        <v>29.73691219</v>
      </c>
      <c r="DK223" s="57">
        <f>IF(UI!$D$19="Less efficient is fine",-0.479 + 0.0553*(DJ223) + -0.000521*(DJ223)^2,IF(UI!$D$19="More efficient the better",0.099 + -0.00591*(DJ223) + 0.000429*(DJ223)^2,0.0238*(DJ223) + -0.238))</f>
        <v>0.4697385102</v>
      </c>
      <c r="DL223" s="57">
        <v>0.6491642332493517</v>
      </c>
      <c r="DM223" s="57">
        <f t="shared" si="40"/>
        <v>22.46107473</v>
      </c>
      <c r="DN223" s="57">
        <f>IF(UI!$D$19="Less efficient is fine",-0.479 + 0.0553*(DM223) + -0.000521*(DM223)^2,IF(UI!$D$19="More efficient the better",0.099 + -0.00591*(DM223) + 0.000429*(DM223)^2,0.0238*(DM223) + -0.238))</f>
        <v>0.2965735786</v>
      </c>
      <c r="DO223" s="57">
        <v>0.9162174423210222</v>
      </c>
      <c r="DP223" s="57">
        <f t="shared" si="41"/>
        <v>26.31587536</v>
      </c>
      <c r="DQ223" s="57">
        <f>IF(UI!$D$19="Less efficient is fine",-0.479 + 0.0553*(DP223) + -0.000521*(DP223)^2,IF(UI!$D$19="More efficient the better",0.099 + -0.00591*(DP223) + 0.000429*(DP223)^2,0.0238*(DP223) + -0.238))</f>
        <v>0.3883178336</v>
      </c>
      <c r="DR223" s="57">
        <v>0.7971972001137546</v>
      </c>
      <c r="DS223" s="57">
        <f t="shared" si="42"/>
        <v>24.75183715</v>
      </c>
      <c r="DT223" s="57">
        <f>IF(UI!$D$19="Less efficient is fine",-0.479 + 0.0553*(DS223) + -0.000521*(DS223)^2,IF(UI!$D$19="More efficient the better",0.099 + -0.00591*(DS223) + 0.000429*(DS223)^2,0.0238*(DS223) + -0.238))</f>
        <v>0.3510937242</v>
      </c>
      <c r="DU223" s="57">
        <v>0.014822298720554739</v>
      </c>
      <c r="DV223" s="57">
        <f t="shared" si="43"/>
        <v>25.2582641</v>
      </c>
      <c r="DW223" s="57">
        <f>IF(UI!$D$19="Less efficient is fine",-0.479 + 0.0553*(DV223) + -0.000521*(DV223)^2,IF(UI!$D$19="More efficient the better",0.099 + -0.00591*(DV223) + 0.000429*(DV223)^2,0.0238*(DV223) + -0.238))</f>
        <v>0.3631466855</v>
      </c>
      <c r="DX223" s="57">
        <v>0.8270579712248536</v>
      </c>
      <c r="DY223" s="99">
        <f t="shared" si="44"/>
        <v>29.56081663</v>
      </c>
      <c r="DZ223" s="57">
        <f>IF(UI!$D$19="Less efficient is fine",-0.479 + 0.0553*(DY223) + -0.000521*(DY223)^2,IF(UI!$D$19="More efficient the better",0.099 + -0.00591*(DY223) + 0.000429*(DY223)^2,0.0238*(DY223) + -0.238))</f>
        <v>0.4655474358</v>
      </c>
      <c r="EA223" s="57">
        <v>0.9827370078484837</v>
      </c>
      <c r="EB223" s="99">
        <f t="shared" si="45"/>
        <v>29.84106325</v>
      </c>
      <c r="EC223" s="57">
        <f>IF(UI!$D$19="Less efficient is fine",-0.479 + 0.0553*(EB223) + -0.000521*(EB223)^2,IF(UI!$D$19="More efficient the better",0.099 + -0.00591*(EB223) + 0.000429*(EB223)^2,0.0238*(EB223) + -0.238))</f>
        <v>0.4722173054</v>
      </c>
      <c r="ED223" s="57">
        <v>0.8338869211546425</v>
      </c>
      <c r="EE223" s="99">
        <f t="shared" si="46"/>
        <v>24.30852018</v>
      </c>
      <c r="EF223" s="57">
        <f>IF(UI!$D$19="Less efficient is fine",-0.479 + 0.0553*(EE223) + -0.000521*(EE223)^2,IF(UI!$D$19="More efficient the better",0.099 + -0.00591*(EE223) + 0.000429*(EE223)^2,0.0238*(EE223) + -0.238))</f>
        <v>0.3405427802</v>
      </c>
      <c r="EG223" s="57">
        <v>0.3403563006212875</v>
      </c>
      <c r="EH223" s="99">
        <f t="shared" si="47"/>
        <v>21.88768581</v>
      </c>
      <c r="EI223" s="57">
        <f>IF(UI!$D$19="Less efficient is fine",-0.479 + 0.0553*(EH223) + -0.000521*(EH223)^2,IF(UI!$D$19="More efficient the better",0.099 + -0.00591*(EH223) + 0.000429*(EH223)^2,0.0238*(EH223) + -0.238))</f>
        <v>0.2829269224</v>
      </c>
      <c r="EJ223" s="57">
        <v>0.4615199580729923</v>
      </c>
      <c r="EK223" s="99">
        <f t="shared" si="48"/>
        <v>21.40187416</v>
      </c>
      <c r="EL223" s="57">
        <f>IF(UI!$D$19="Less efficient is fine",-0.479 + 0.0553*(EK223) + -0.000521*(EK223)^2,IF(UI!$D$19="More efficient the better",0.099 + -0.00591*(EK223) + 0.000429*(EK223)^2,0.0238*(EK223) + -0.238))</f>
        <v>0.271364605</v>
      </c>
      <c r="EM223" s="57">
        <v>0.038117917313360894</v>
      </c>
      <c r="EN223" s="99">
        <f t="shared" si="49"/>
        <v>19.55221675</v>
      </c>
      <c r="EO223" s="57">
        <f>IF(UI!$D$19="Less efficient is fine",-0.479 + 0.0553*(EN223) + -0.000521*(EN223)^2,IF(UI!$D$19="More efficient the better",0.099 + -0.00591*(EN223) + 0.000429*(EN223)^2,0.0238*(EN223) + -0.238))</f>
        <v>0.2273427586</v>
      </c>
      <c r="EP223" s="57">
        <v>0.6608429617196995</v>
      </c>
      <c r="EQ223" s="99">
        <f t="shared" si="50"/>
        <v>33.2235855</v>
      </c>
      <c r="ER223" s="57">
        <f>IF(UI!$D$19="Less efficient is fine",-0.479 + 0.0553*(EQ223) + -0.000521*(EQ223)^2,IF(UI!$D$19="More efficient the better",0.099 + -0.00591*(EQ223) + 0.000429*(EQ223)^2,0.0238*(EQ223) + -0.238))</f>
        <v>0.552721335</v>
      </c>
      <c r="ES223" s="57">
        <v>0.2704686277139776</v>
      </c>
      <c r="ET223" s="99">
        <f t="shared" si="51"/>
        <v>20.10322655</v>
      </c>
      <c r="EU223" s="57">
        <f>IF(UI!$D$19="Less efficient is fine",-0.479 + 0.0553*(ET223) + -0.000521*(ET223)^2,IF(UI!$D$19="More efficient the better",0.099 + -0.00591*(ET223) + 0.000429*(ET223)^2,0.0238*(ET223) + -0.238))</f>
        <v>0.2404567919</v>
      </c>
      <c r="EV223" s="57">
        <v>0.22114371008299416</v>
      </c>
      <c r="EW223" s="99">
        <f t="shared" si="52"/>
        <v>18.99271119</v>
      </c>
      <c r="EX223" s="57">
        <f>IF(UI!$D$19="Less efficient is fine",-0.479 + 0.0553*(EW223) + -0.000521*(EW223)^2,IF(UI!$D$19="More efficient the better",0.099 + -0.00591*(EW223) + 0.000429*(EW223)^2,0.0238*(EW223) + -0.238))</f>
        <v>0.2140265263</v>
      </c>
      <c r="EY223" s="57">
        <v>0.4943930466054369</v>
      </c>
      <c r="EZ223" s="99">
        <f t="shared" si="53"/>
        <v>13.49156586</v>
      </c>
      <c r="FA223" s="57">
        <f>IF(UI!$D$19="Less efficient is fine",-0.479 + 0.0553*(EZ223) + -0.000521*(EZ223)^2,IF(UI!$D$19="More efficient the better",0.099 + -0.00591*(EZ223) + 0.000429*(EZ223)^2,0.0238*(EZ223) + -0.238))</f>
        <v>0.08309926743</v>
      </c>
      <c r="FB223" s="57">
        <v>0.27410574643605823</v>
      </c>
      <c r="FC223" s="99">
        <f t="shared" si="54"/>
        <v>11.11061958</v>
      </c>
      <c r="FD223" s="57">
        <f>IF(UI!$D$19="Less efficient is fine",-0.479 + 0.0553*(FC223) + -0.000521*(FC223)^2,IF(UI!$D$19="More efficient the better",0.099 + -0.00591*(FC223) + 0.000429*(FC223)^2,0.0238*(FC223) + -0.238))</f>
        <v>0.02643274608</v>
      </c>
      <c r="FE223" s="57">
        <v>0.796470008206863</v>
      </c>
      <c r="FF223" s="57">
        <f t="shared" si="55"/>
        <v>37.82305157</v>
      </c>
      <c r="FG223" s="57">
        <f>IF(UI!$D$19="Less efficient is fine",-0.479 + 0.0553*(FF223) + -0.000521*(FF223)^2,IF(UI!$D$19="More efficient the better",0.099 + -0.00591*(FF223) + 0.000429*(FF223)^2,0.0238*(FF223) + -0.238))</f>
        <v>0.6621886273</v>
      </c>
    </row>
    <row r="224" ht="15.75" customHeight="1">
      <c r="A224" s="57">
        <f t="shared" si="1"/>
        <v>0.3346434425</v>
      </c>
      <c r="B224" s="57">
        <v>0.5592855005520494</v>
      </c>
      <c r="C224" s="57">
        <f t="shared" si="2"/>
        <v>26.25624494</v>
      </c>
      <c r="D224" s="57">
        <f>IF(UI!$D$19="Less efficient is fine",-0.479 + 0.0553*(C224) + -0.000521*(C224)^2,IF(UI!$D$19="More efficient the better",0.099 + -0.00591*(C224) + 0.000429*(C224)^2,0.0238*(C224) + -0.238))</f>
        <v>0.3868986296</v>
      </c>
      <c r="E224" s="57">
        <v>0.26294970502256276</v>
      </c>
      <c r="F224" s="57">
        <f t="shared" si="3"/>
        <v>23.62594612</v>
      </c>
      <c r="G224" s="57">
        <f>IF(UI!$D$19="Less efficient is fine",-0.479 + 0.0553*(F224) + -0.000521*(F224)^2,IF(UI!$D$19="More efficient the better",0.099 + -0.00591*(F224) + 0.000429*(F224)^2,0.0238*(F224) + -0.238))</f>
        <v>0.3242975176</v>
      </c>
      <c r="H224" s="57">
        <v>0.14902195286089837</v>
      </c>
      <c r="I224" s="57">
        <f t="shared" si="4"/>
        <v>32.36483494</v>
      </c>
      <c r="J224" s="57">
        <f>IF(UI!$D$19="Less efficient is fine",-0.479 + 0.0553*(I224) + -0.000521*(I224)^2,IF(UI!$D$19="More efficient the better",0.099 + -0.00591*(I224) + 0.000429*(I224)^2,0.0238*(I224) + -0.238))</f>
        <v>0.5322830715</v>
      </c>
      <c r="K224" s="57">
        <v>0.9384407789559018</v>
      </c>
      <c r="L224" s="99">
        <f t="shared" si="5"/>
        <v>21.21495748</v>
      </c>
      <c r="M224" s="57">
        <f>IF(UI!$D$19="Less efficient is fine",-0.479 + 0.0553*(L224) + -0.000521*(L224)^2,IF(UI!$D$19="More efficient the better",0.099 + -0.00591*(L224) + 0.000429*(L224)^2,0.0238*(L224) + -0.238))</f>
        <v>0.266915988</v>
      </c>
      <c r="N224" s="57">
        <v>0.6000104382036922</v>
      </c>
      <c r="O224" s="57">
        <f t="shared" si="6"/>
        <v>21.23283508</v>
      </c>
      <c r="P224" s="57">
        <f>IF(UI!$D$19="Less efficient is fine",-0.479 + 0.0553*(O224) + -0.000521*(O224)^2,IF(UI!$D$19="More efficient the better",0.099 + -0.00591*(O224) + 0.000429*(O224)^2,0.0238*(O224) + -0.238))</f>
        <v>0.267341475</v>
      </c>
      <c r="Q224" s="57">
        <v>0.9020797599772926</v>
      </c>
      <c r="R224" s="57">
        <f t="shared" si="7"/>
        <v>22.07285883</v>
      </c>
      <c r="S224" s="57">
        <f>IF(UI!$D$19="Less efficient is fine",-0.479 + 0.0553*(R224) + -0.000521*(R224)^2,IF(UI!$D$19="More efficient the better",0.099 + -0.00591*(R224) + 0.000429*(R224)^2,0.0238*(R224) + -0.238))</f>
        <v>0.28733404</v>
      </c>
      <c r="T224" s="57">
        <v>0.48938489549091535</v>
      </c>
      <c r="U224" s="57">
        <f t="shared" si="8"/>
        <v>26.94663975</v>
      </c>
      <c r="V224" s="57">
        <f>IF(UI!$D$19="Less efficient is fine",-0.479 + 0.0553*(U224) + -0.000521*(U224)^2,IF(UI!$D$19="More efficient the better",0.099 + -0.00591*(U224) + 0.000429*(U224)^2,0.0238*(U224) + -0.238))</f>
        <v>0.4033300259</v>
      </c>
      <c r="W224" s="57">
        <v>0.569588241507331</v>
      </c>
      <c r="X224" s="57">
        <f t="shared" si="9"/>
        <v>17.29641054</v>
      </c>
      <c r="Y224" s="57">
        <f>IF(UI!$D$19="Less efficient is fine",-0.479 + 0.0553*(X224) + -0.000521*(X224)^2,IF(UI!$D$19="More efficient the better",0.099 + -0.00591*(X224) + 0.000429*(X224)^2,0.0238*(X224) + -0.238))</f>
        <v>0.1736545708</v>
      </c>
      <c r="Z224" s="57">
        <v>0.928545665188517</v>
      </c>
      <c r="AA224" s="57">
        <f t="shared" si="10"/>
        <v>25.66130621</v>
      </c>
      <c r="AB224" s="57">
        <f>IF(UI!$D$19="Less efficient is fine",-0.479 + 0.0553*(AA224) + -0.000521*(AA224)^2,IF(UI!$D$19="More efficient the better",0.099 + -0.00591*(AA224) + 0.000429*(AA224)^2,0.0238*(AA224) + -0.238))</f>
        <v>0.3727390878</v>
      </c>
      <c r="AC224" s="57">
        <v>0.11306769295624863</v>
      </c>
      <c r="AD224" s="57">
        <f t="shared" si="11"/>
        <v>26.42661083</v>
      </c>
      <c r="AE224" s="57">
        <f>IF(UI!$D$19="Less efficient is fine",-0.479 + 0.0553*(AD224) + -0.000521*(AD224)^2,IF(UI!$D$19="More efficient the better",0.099 + -0.00591*(AD224) + 0.000429*(AD224)^2,0.0238*(AD224) + -0.238))</f>
        <v>0.3909533379</v>
      </c>
      <c r="AF224" s="57">
        <v>0.32757188730134046</v>
      </c>
      <c r="AG224" s="57">
        <f t="shared" si="12"/>
        <v>23.83424278</v>
      </c>
      <c r="AH224" s="57">
        <f>IF(UI!$D$19="Less efficient is fine",-0.479 + 0.0553*(AG224) + -0.000521*(AG224)^2,IF(UI!$D$19="More efficient the better",0.099 + -0.00591*(AG224) + 0.000429*(AG224)^2,0.0238*(AG224) + -0.238))</f>
        <v>0.3292549783</v>
      </c>
      <c r="AI224" s="57">
        <v>0.14089956335210185</v>
      </c>
      <c r="AJ224" s="57">
        <f t="shared" si="13"/>
        <v>26.06169511</v>
      </c>
      <c r="AK224" s="57">
        <f>IF(UI!$D$19="Less efficient is fine",-0.479 + 0.0553*(AJ224) + -0.000521*(AJ224)^2,IF(UI!$D$19="More efficient the better",0.099 + -0.00591*(AJ224) + 0.000429*(AJ224)^2,0.0238*(AJ224) + -0.238))</f>
        <v>0.3822683436</v>
      </c>
      <c r="AL224" s="57">
        <v>0.5326131102328718</v>
      </c>
      <c r="AM224" s="57">
        <f t="shared" si="14"/>
        <v>19.43330363</v>
      </c>
      <c r="AN224" s="57">
        <f>IF(UI!$D$19="Less efficient is fine",-0.479 + 0.0553*(AM224) + -0.000521*(AM224)^2,IF(UI!$D$19="More efficient the better",0.099 + -0.00591*(AM224) + 0.000429*(AM224)^2,0.0238*(AM224) + -0.238))</f>
        <v>0.2245126263</v>
      </c>
      <c r="AO224" s="57">
        <v>0.881554292724523</v>
      </c>
      <c r="AP224" s="57">
        <f t="shared" si="15"/>
        <v>21.04590929</v>
      </c>
      <c r="AQ224" s="57">
        <f>IF(UI!$D$19="Less efficient is fine",-0.479 + 0.0553*(AP224) + -0.000521*(AP224)^2,IF(UI!$D$19="More efficient the better",0.099 + -0.00591*(AP224) + 0.000429*(AP224)^2,0.0238*(AP224) + -0.238))</f>
        <v>0.262892641</v>
      </c>
      <c r="AR224" s="57">
        <v>0.4361674385154958</v>
      </c>
      <c r="AS224" s="57">
        <f t="shared" si="16"/>
        <v>30.13693781</v>
      </c>
      <c r="AT224" s="57">
        <f>IF(UI!$D$19="Less efficient is fine",-0.479 + 0.0553*(AS224) + -0.000521*(AS224)^2,IF(UI!$D$19="More efficient the better",0.099 + -0.00591*(AS224) + 0.000429*(AS224)^2,0.0238*(AS224) + -0.238))</f>
        <v>0.4792591198</v>
      </c>
      <c r="AU224" s="57">
        <v>0.7581876881823494</v>
      </c>
      <c r="AV224" s="57">
        <f t="shared" si="17"/>
        <v>23.30252407</v>
      </c>
      <c r="AW224" s="57">
        <f>IF(UI!$D$19="Less efficient is fine",-0.479 + 0.0553*(AV224) + -0.000521*(AV224)^2,IF(UI!$D$19="More efficient the better",0.099 + -0.00591*(AV224) + 0.000429*(AV224)^2,0.0238*(AV224) + -0.238))</f>
        <v>0.3166000728</v>
      </c>
      <c r="AX224" s="57">
        <v>0.7335024396983734</v>
      </c>
      <c r="AY224" s="57">
        <f t="shared" si="18"/>
        <v>23.87853793</v>
      </c>
      <c r="AZ224" s="57">
        <f>IF(UI!$D$19="Less efficient is fine",-0.479 + 0.0553*(AY224) + -0.000521*(AY224)^2,IF(UI!$D$19="More efficient the better",0.099 + -0.00591*(AY224) + 0.000429*(AY224)^2,0.0238*(AY224) + -0.238))</f>
        <v>0.3303092027</v>
      </c>
      <c r="BA224" s="57">
        <v>0.9489270750559042</v>
      </c>
      <c r="BB224" s="57">
        <f t="shared" si="19"/>
        <v>23.00186145</v>
      </c>
      <c r="BC224" s="57">
        <f>IF(UI!$D$19="Less efficient is fine",-0.479 + 0.0553*(BB224) + -0.000521*(BB224)^2,IF(UI!$D$19="More efficient the better",0.099 + -0.00591*(BB224) + 0.000429*(BB224)^2,0.0238*(BB224) + -0.238))</f>
        <v>0.3094443024</v>
      </c>
      <c r="BD224" s="57">
        <v>0.6641359627488069</v>
      </c>
      <c r="BE224" s="57">
        <f t="shared" si="20"/>
        <v>19.21087441</v>
      </c>
      <c r="BF224" s="57">
        <f>IF(UI!$D$19="Less efficient is fine",-0.479 + 0.0553*(BE224) + -0.000521*(BE224)^2,IF(UI!$D$19="More efficient the better",0.099 + -0.00591*(BE224) + 0.000429*(BE224)^2,0.0238*(BE224) + -0.238))</f>
        <v>0.2192188111</v>
      </c>
      <c r="BG224" s="57">
        <v>0.4547158690243426</v>
      </c>
      <c r="BH224" s="57">
        <f t="shared" si="21"/>
        <v>27.76820652</v>
      </c>
      <c r="BI224" s="57">
        <f>IF(UI!$D$19="Less efficient is fine",-0.479 + 0.0553*(BH224) + -0.000521*(BH224)^2,IF(UI!$D$19="More efficient the better",0.099 + -0.00591*(BH224) + 0.000429*(BH224)^2,0.0238*(BH224) + -0.238))</f>
        <v>0.4228833153</v>
      </c>
      <c r="BJ224" s="57">
        <v>0.9655104553811669</v>
      </c>
      <c r="BK224" s="57">
        <f t="shared" si="22"/>
        <v>17.31317238</v>
      </c>
      <c r="BL224" s="57">
        <f>IF(UI!$D$19="Less efficient is fine",-0.479 + 0.0553*(BK224) + -0.000521*(BK224)^2,IF(UI!$D$19="More efficient the better",0.099 + -0.00591*(BK224) + 0.000429*(BK224)^2,0.0238*(BK224) + -0.238))</f>
        <v>0.1740535026</v>
      </c>
      <c r="BM224" s="57">
        <v>0.9673892946661719</v>
      </c>
      <c r="BN224" s="57">
        <f t="shared" si="23"/>
        <v>30.80258603</v>
      </c>
      <c r="BO224" s="57">
        <f>IF(UI!$D$19="Less efficient is fine",-0.479 + 0.0553*(BN224) + -0.000521*(BN224)^2,IF(UI!$D$19="More efficient the better",0.099 + -0.00591*(BN224) + 0.000429*(BN224)^2,0.0238*(BN224) + -0.238))</f>
        <v>0.4951015474</v>
      </c>
      <c r="BP224" s="57">
        <v>0.9247064172315296</v>
      </c>
      <c r="BQ224" s="57">
        <f t="shared" si="24"/>
        <v>24.92541597</v>
      </c>
      <c r="BR224" s="57">
        <f>IF(UI!$D$19="Less efficient is fine",-0.479 + 0.0553*(BQ224) + -0.000521*(BQ224)^2,IF(UI!$D$19="More efficient the better",0.099 + -0.00591*(BQ224) + 0.000429*(BQ224)^2,0.0238*(BQ224) + -0.238))</f>
        <v>0.3552249001</v>
      </c>
      <c r="BS224" s="57">
        <v>0.5629038384252738</v>
      </c>
      <c r="BT224" s="57">
        <f t="shared" si="25"/>
        <v>18.83349465</v>
      </c>
      <c r="BU224" s="57">
        <f>IF(UI!$D$19="Less efficient is fine",-0.479 + 0.0553*(BT224) + -0.000521*(BT224)^2,IF(UI!$D$19="More efficient the better",0.099 + -0.00591*(BT224) + 0.000429*(BT224)^2,0.0238*(BT224) + -0.238))</f>
        <v>0.2102371726</v>
      </c>
      <c r="BV224" s="57">
        <v>0.28660557069412385</v>
      </c>
      <c r="BW224" s="57">
        <f t="shared" si="26"/>
        <v>16.27132126</v>
      </c>
      <c r="BX224" s="57">
        <f>IF(UI!$D$19="Less efficient is fine",-0.479 + 0.0553*(BW224) + -0.000521*(BW224)^2,IF(UI!$D$19="More efficient the better",0.099 + -0.00591*(BW224) + 0.000429*(BW224)^2,0.0238*(BW224) + -0.238))</f>
        <v>0.149257446</v>
      </c>
      <c r="BY224" s="57">
        <v>0.15290380736440312</v>
      </c>
      <c r="BZ224" s="57">
        <f t="shared" si="27"/>
        <v>27.38249687</v>
      </c>
      <c r="CA224" s="57">
        <f>IF(UI!$D$19="Less efficient is fine",-0.479 + 0.0553*(BZ224) + -0.000521*(BZ224)^2,IF(UI!$D$19="More efficient the better",0.099 + -0.00591*(BZ224) + 0.000429*(BZ224)^2,0.0238*(BZ224) + -0.238))</f>
        <v>0.4137034255</v>
      </c>
      <c r="CB224" s="57">
        <v>0.8898815899133662</v>
      </c>
      <c r="CC224" s="57">
        <f t="shared" si="28"/>
        <v>24.56647587</v>
      </c>
      <c r="CD224" s="57">
        <f>IF(UI!$D$19="Less efficient is fine",-0.479 + 0.0553*(CC224) + -0.000521*(CC224)^2,IF(UI!$D$19="More efficient the better",0.099 + -0.00591*(CC224) + 0.000429*(CC224)^2,0.0238*(CC224) + -0.238))</f>
        <v>0.3466821257</v>
      </c>
      <c r="CE224" s="57">
        <v>0.7908701524360825</v>
      </c>
      <c r="CF224" s="57">
        <f t="shared" si="29"/>
        <v>15.72228313</v>
      </c>
      <c r="CG224" s="57">
        <f>IF(UI!$D$19="Less efficient is fine",-0.479 + 0.0553*(CF224) + -0.000521*(CF224)^2,IF(UI!$D$19="More efficient the better",0.099 + -0.00591*(CF224) + 0.000429*(CF224)^2,0.0238*(CF224) + -0.238))</f>
        <v>0.1361903384</v>
      </c>
      <c r="CH224" s="57">
        <v>0.15365084834820086</v>
      </c>
      <c r="CI224" s="57">
        <f t="shared" si="30"/>
        <v>16.38586998</v>
      </c>
      <c r="CJ224" s="57">
        <f>IF(UI!$D$19="Less efficient is fine",-0.479 + 0.0553*(CI224) + -0.000521*(CI224)^2,IF(UI!$D$19="More efficient the better",0.099 + -0.00591*(CI224) + 0.000429*(CI224)^2,0.0238*(CI224) + -0.238))</f>
        <v>0.1519837055</v>
      </c>
      <c r="CK224" s="57">
        <v>0.28468560638561424</v>
      </c>
      <c r="CL224" s="57">
        <f t="shared" si="31"/>
        <v>24.77283452</v>
      </c>
      <c r="CM224" s="57">
        <f>IF(UI!$D$19="Less efficient is fine",-0.479 + 0.0553*(CL224) + -0.000521*(CL224)^2,IF(UI!$D$19="More efficient the better",0.099 + -0.00591*(CL224) + 0.000429*(CL224)^2,0.0238*(CL224) + -0.238))</f>
        <v>0.3515934616</v>
      </c>
      <c r="CN224" s="57">
        <v>0.8753840430509784</v>
      </c>
      <c r="CO224" s="57">
        <f t="shared" si="32"/>
        <v>26.1994562</v>
      </c>
      <c r="CP224" s="57">
        <f>IF(UI!$D$19="Less efficient is fine",-0.479 + 0.0553*(CO224) + -0.000521*(CO224)^2,IF(UI!$D$19="More efficient the better",0.099 + -0.00591*(CO224) + 0.000429*(CO224)^2,0.0238*(CO224) + -0.238))</f>
        <v>0.3855470576</v>
      </c>
      <c r="CQ224" s="57">
        <v>0.3193963750979374</v>
      </c>
      <c r="CR224" s="57">
        <f t="shared" si="33"/>
        <v>22.39584812</v>
      </c>
      <c r="CS224" s="57">
        <f>IF(UI!$D$19="Less efficient is fine",-0.479 + 0.0553*(CR224) + -0.000521*(CR224)^2,IF(UI!$D$19="More efficient the better",0.099 + -0.00591*(CR224) + 0.000429*(CR224)^2,0.0238*(CR224) + -0.238))</f>
        <v>0.2950211853</v>
      </c>
      <c r="CT224" s="57">
        <v>0.6087887387167525</v>
      </c>
      <c r="CU224" s="57">
        <f t="shared" si="34"/>
        <v>15.82399013</v>
      </c>
      <c r="CV224" s="57">
        <f>IF(UI!$D$19="Less efficient is fine",-0.479 + 0.0553*(CU224) + -0.000521*(CU224)^2,IF(UI!$D$19="More efficient the better",0.099 + -0.00591*(CU224) + 0.000429*(CU224)^2,0.0238*(CU224) + -0.238))</f>
        <v>0.138610965</v>
      </c>
      <c r="CW224" s="57">
        <v>0.18597476426799864</v>
      </c>
      <c r="CX224" s="57">
        <f t="shared" si="35"/>
        <v>25.74444493</v>
      </c>
      <c r="CY224" s="57">
        <f>IF(UI!$D$19="Less efficient is fine",-0.479 + 0.0553*(CX224) + -0.000521*(CX224)^2,IF(UI!$D$19="More efficient the better",0.099 + -0.00591*(CX224) + 0.000429*(CX224)^2,0.0238*(CX224) + -0.238))</f>
        <v>0.3747177892</v>
      </c>
      <c r="CZ224" s="57">
        <v>0.8293307457399524</v>
      </c>
      <c r="DA224" s="57">
        <f t="shared" si="36"/>
        <v>28.15538823</v>
      </c>
      <c r="DB224" s="57">
        <f>IF(UI!$D$19="Less efficient is fine",-0.479 + 0.0553*(DA224) + -0.000521*(DA224)^2,IF(UI!$D$19="Efficient",0.099 + -0.00591*(DA224) + 0.000429*(DA224)^2,0.0238*(DA224) + -0.238))</f>
        <v>0.4320982399</v>
      </c>
      <c r="DC224" s="57">
        <v>0.3665350362997273</v>
      </c>
      <c r="DD224" s="57">
        <f t="shared" si="37"/>
        <v>24.56858534</v>
      </c>
      <c r="DE224" s="57">
        <f>IF(UI!$D$19="Less efficient is fine",-0.479 + 0.0553*(DD224) + -0.000521*(DD224)^2,IF(UI!$D$19="More efficient the better",0.099 + -0.00591*(DD224) + 0.000429*(DD224)^2,0.0238*(DD224) + -0.238))</f>
        <v>0.3467323311</v>
      </c>
      <c r="DF224" s="57">
        <v>0.6080084618115527</v>
      </c>
      <c r="DG224" s="57">
        <f t="shared" si="38"/>
        <v>21.79836035</v>
      </c>
      <c r="DH224" s="57">
        <f>IF(UI!$D$19="Less efficient is fine",-0.479 + 0.0553*(DG224) + -0.000521*(DG224)^2,IF(UI!$D$19="More efficient the better",0.099 + -0.00591*(DG224) + 0.000429*(DG224)^2,0.0238*(DG224) + -0.238))</f>
        <v>0.2808009763</v>
      </c>
      <c r="DI224" s="57">
        <v>0.20843851806762181</v>
      </c>
      <c r="DJ224" s="57">
        <f t="shared" si="39"/>
        <v>30.58264062</v>
      </c>
      <c r="DK224" s="57">
        <f>IF(UI!$D$19="Less efficient is fine",-0.479 + 0.0553*(DJ224) + -0.000521*(DJ224)^2,IF(UI!$D$19="More efficient the better",0.099 + -0.00591*(DJ224) + 0.000429*(DJ224)^2,0.0238*(DJ224) + -0.238))</f>
        <v>0.4898668468</v>
      </c>
      <c r="DL224" s="57">
        <v>0.41826619360531025</v>
      </c>
      <c r="DM224" s="57">
        <f t="shared" si="40"/>
        <v>26.74386433</v>
      </c>
      <c r="DN224" s="57">
        <f>IF(UI!$D$19="Less efficient is fine",-0.479 + 0.0553*(DM224) + -0.000521*(DM224)^2,IF(UI!$D$19="More efficient the better",0.099 + -0.00591*(DM224) + 0.000429*(DM224)^2,0.0238*(DM224) + -0.238))</f>
        <v>0.3985039712</v>
      </c>
      <c r="DO224" s="57">
        <v>0.1440770405694991</v>
      </c>
      <c r="DP224" s="57">
        <f t="shared" si="41"/>
        <v>25.61039956</v>
      </c>
      <c r="DQ224" s="57">
        <f>IF(UI!$D$19="Less efficient is fine",-0.479 + 0.0553*(DP224) + -0.000521*(DP224)^2,IF(UI!$D$19="More efficient the better",0.099 + -0.00591*(DP224) + 0.000429*(DP224)^2,0.0238*(DP224) + -0.238))</f>
        <v>0.3715275094</v>
      </c>
      <c r="DR224" s="57">
        <v>0.8779049549530101</v>
      </c>
      <c r="DS224" s="57">
        <f t="shared" si="42"/>
        <v>26.15198018</v>
      </c>
      <c r="DT224" s="57">
        <f>IF(UI!$D$19="Less efficient is fine",-0.479 + 0.0553*(DS224) + -0.000521*(DS224)^2,IF(UI!$D$19="More efficient the better",0.099 + -0.00591*(DS224) + 0.000429*(DS224)^2,0.0238*(DS224) + -0.238))</f>
        <v>0.3844171283</v>
      </c>
      <c r="DU224" s="57">
        <v>0.9701932540523288</v>
      </c>
      <c r="DV224" s="57">
        <f t="shared" si="43"/>
        <v>26.4606377</v>
      </c>
      <c r="DW224" s="57">
        <f>IF(UI!$D$19="Less efficient is fine",-0.479 + 0.0553*(DV224) + -0.000521*(DV224)^2,IF(UI!$D$19="More efficient the better",0.099 + -0.00591*(DV224) + 0.000429*(DV224)^2,0.0238*(DV224) + -0.238))</f>
        <v>0.3917631772</v>
      </c>
      <c r="DX224" s="57">
        <v>0.8932751230823063</v>
      </c>
      <c r="DY224" s="99">
        <f t="shared" si="44"/>
        <v>31.15603212</v>
      </c>
      <c r="DZ224" s="57">
        <f>IF(UI!$D$19="Less efficient is fine",-0.479 + 0.0553*(DY224) + -0.000521*(DY224)^2,IF(UI!$D$19="More efficient the better",0.099 + -0.00591*(DY224) + 0.000429*(DY224)^2,0.0238*(DY224) + -0.238))</f>
        <v>0.5035135644</v>
      </c>
      <c r="EA224" s="57">
        <v>0.28602697724292925</v>
      </c>
      <c r="EB224" s="99">
        <f t="shared" si="45"/>
        <v>25.78171242</v>
      </c>
      <c r="EC224" s="57">
        <f>IF(UI!$D$19="Less efficient is fine",-0.479 + 0.0553*(EB224) + -0.000521*(EB224)^2,IF(UI!$D$19="More efficient the better",0.099 + -0.00591*(EB224) + 0.000429*(EB224)^2,0.0238*(EB224) + -0.238))</f>
        <v>0.3756047557</v>
      </c>
      <c r="ED224" s="57">
        <v>0.26141617351537405</v>
      </c>
      <c r="EE224" s="99">
        <f t="shared" si="46"/>
        <v>25.80767867</v>
      </c>
      <c r="EF224" s="57">
        <f>IF(UI!$D$19="Less efficient is fine",-0.479 + 0.0553*(EE224) + -0.000521*(EE224)^2,IF(UI!$D$19="More efficient the better",0.099 + -0.00591*(EE224) + 0.000429*(EE224)^2,0.0238*(EE224) + -0.238))</f>
        <v>0.3762227523</v>
      </c>
      <c r="EG224" s="57">
        <v>0.28936834859411265</v>
      </c>
      <c r="EH224" s="99">
        <f t="shared" si="47"/>
        <v>21.66261611</v>
      </c>
      <c r="EI224" s="57">
        <f>IF(UI!$D$19="Less efficient is fine",-0.479 + 0.0553*(EH224) + -0.000521*(EH224)^2,IF(UI!$D$19="More efficient the better",0.099 + -0.00591*(EH224) + 0.000429*(EH224)^2,0.0238*(EH224) + -0.238))</f>
        <v>0.2775702634</v>
      </c>
      <c r="EJ224" s="57">
        <v>0.40946479518911005</v>
      </c>
      <c r="EK224" s="99">
        <f t="shared" si="48"/>
        <v>21.26236821</v>
      </c>
      <c r="EL224" s="57">
        <f>IF(UI!$D$19="Less efficient is fine",-0.479 + 0.0553*(EK224) + -0.000521*(EK224)^2,IF(UI!$D$19="More efficient the better",0.099 + -0.00591*(EK224) + 0.000429*(EK224)^2,0.0238*(EK224) + -0.238))</f>
        <v>0.2680443635</v>
      </c>
      <c r="EM224" s="57">
        <v>0.09136921144088084</v>
      </c>
      <c r="EN224" s="99">
        <f t="shared" si="49"/>
        <v>19.8549583</v>
      </c>
      <c r="EO224" s="57">
        <f>IF(UI!$D$19="Less efficient is fine",-0.479 + 0.0553*(EN224) + -0.000521*(EN224)^2,IF(UI!$D$19="More efficient the better",0.099 + -0.00591*(EN224) + 0.000429*(EN224)^2,0.0238*(EN224) + -0.238))</f>
        <v>0.2345480075</v>
      </c>
      <c r="EP224" s="57">
        <v>0.7357856223178164</v>
      </c>
      <c r="EQ224" s="99">
        <f t="shared" si="50"/>
        <v>35.42740679</v>
      </c>
      <c r="ER224" s="57">
        <f>IF(UI!$D$19="Less efficient is fine",-0.479 + 0.0553*(EQ224) + -0.000521*(EQ224)^2,IF(UI!$D$19="More efficient the better",0.099 + -0.00591*(EQ224) + 0.000429*(EQ224)^2,0.0238*(EQ224) + -0.238))</f>
        <v>0.6051722817</v>
      </c>
      <c r="ES224" s="57">
        <v>0.8487450617314937</v>
      </c>
      <c r="ET224" s="99">
        <f t="shared" si="51"/>
        <v>18.95005267</v>
      </c>
      <c r="EU224" s="57">
        <f>IF(UI!$D$19="Less efficient is fine",-0.479 + 0.0553*(ET224) + -0.000521*(ET224)^2,IF(UI!$D$19="More efficient the better",0.099 + -0.00591*(ET224) + 0.000429*(ET224)^2,0.0238*(ET224) + -0.238))</f>
        <v>0.2130112536</v>
      </c>
      <c r="EV224" s="57">
        <v>0.21361674715432744</v>
      </c>
      <c r="EW224" s="99">
        <f t="shared" si="52"/>
        <v>18.94133953</v>
      </c>
      <c r="EX224" s="57">
        <f>IF(UI!$D$19="Less efficient is fine",-0.479 + 0.0553*(EW224) + -0.000521*(EW224)^2,IF(UI!$D$19="More efficient the better",0.099 + -0.00591*(EW224) + 0.000429*(EW224)^2,0.0238*(EW224) + -0.238))</f>
        <v>0.2128038809</v>
      </c>
      <c r="EY224" s="57">
        <v>0.5558625980621889</v>
      </c>
      <c r="EZ224" s="99">
        <f t="shared" si="53"/>
        <v>10.75882507</v>
      </c>
      <c r="FA224" s="57">
        <f>IF(UI!$D$19="Less efficient is fine",-0.479 + 0.0553*(EZ224) + -0.000521*(EZ224)^2,IF(UI!$D$19="More efficient the better",0.099 + -0.00591*(EZ224) + 0.000429*(EZ224)^2,0.0238*(EZ224) + -0.238))</f>
        <v>0.01806003669</v>
      </c>
      <c r="FB224" s="57">
        <v>0.7351652230318355</v>
      </c>
      <c r="FC224" s="99">
        <f t="shared" si="54"/>
        <v>9.97728602</v>
      </c>
      <c r="FD224" s="57">
        <f>IF(UI!$D$19="Less efficient is fine",-0.479 + 0.0553*(FC224) + -0.000521*(FC224)^2,IF(UI!$D$19="More efficient the better",0.099 + -0.00591*(FC224) + 0.000429*(FC224)^2,0.0238*(FC224) + -0.238))</f>
        <v>-0.000540592726</v>
      </c>
      <c r="FE224" s="57">
        <v>0.20121366941035446</v>
      </c>
      <c r="FF224" s="57">
        <f t="shared" si="55"/>
        <v>34.92964512</v>
      </c>
      <c r="FG224" s="57">
        <f>IF(UI!$D$19="Less efficient is fine",-0.479 + 0.0553*(FF224) + -0.000521*(FF224)^2,IF(UI!$D$19="More efficient the better",0.099 + -0.00591*(FF224) + 0.000429*(FF224)^2,0.0238*(FF224) + -0.238))</f>
        <v>0.5933255538</v>
      </c>
    </row>
    <row r="225" ht="15.75" customHeight="1">
      <c r="A225" s="57">
        <f t="shared" si="1"/>
        <v>0.1583262835</v>
      </c>
      <c r="B225" s="57">
        <v>0.6502692563018624</v>
      </c>
      <c r="C225" s="57">
        <f t="shared" si="2"/>
        <v>27.64765315</v>
      </c>
      <c r="D225" s="57">
        <f>IF(UI!$D$19="Less efficient is fine",-0.479 + 0.0553*(C225) + -0.000521*(C225)^2,IF(UI!$D$19="More efficient the better",0.099 + -0.00591*(C225) + 0.000429*(C225)^2,0.0238*(C225) + -0.238))</f>
        <v>0.4200141449</v>
      </c>
      <c r="E225" s="57">
        <v>0.6435166302092664</v>
      </c>
      <c r="F225" s="57">
        <f t="shared" si="3"/>
        <v>20.5596164</v>
      </c>
      <c r="G225" s="57">
        <f>IF(UI!$D$19="Less efficient is fine",-0.479 + 0.0553*(F225) + -0.000521*(F225)^2,IF(UI!$D$19="More efficient the better",0.099 + -0.00591*(F225) + 0.000429*(F225)^2,0.0238*(F225) + -0.238))</f>
        <v>0.2513188704</v>
      </c>
      <c r="H225" s="57">
        <v>0.09153392768545454</v>
      </c>
      <c r="I225" s="57">
        <f t="shared" si="4"/>
        <v>32.06966074</v>
      </c>
      <c r="J225" s="57">
        <f>IF(UI!$D$19="Less efficient is fine",-0.479 + 0.0553*(I225) + -0.000521*(I225)^2,IF(UI!$D$19="More efficient the better",0.099 + -0.00591*(I225) + 0.000429*(I225)^2,0.0238*(I225) + -0.238))</f>
        <v>0.5252579256</v>
      </c>
      <c r="K225" s="57">
        <v>0.32821331741231785</v>
      </c>
      <c r="L225" s="99">
        <f t="shared" si="5"/>
        <v>20.4306048</v>
      </c>
      <c r="M225" s="57">
        <f>IF(UI!$D$19="Less efficient is fine",-0.479 + 0.0553*(L225) + -0.000521*(L225)^2,IF(UI!$D$19="More efficient the better",0.099 + -0.00591*(L225) + 0.000429*(L225)^2,0.0238*(L225) + -0.238))</f>
        <v>0.2482483943</v>
      </c>
      <c r="N225" s="57">
        <v>0.37954893993670635</v>
      </c>
      <c r="O225" s="57">
        <f t="shared" si="6"/>
        <v>25.92068005</v>
      </c>
      <c r="P225" s="57">
        <f>IF(UI!$D$19="Less efficient is fine",-0.479 + 0.0553*(O225) + -0.000521*(O225)^2,IF(UI!$D$19="More efficient the better",0.099 + -0.00591*(O225) + 0.000429*(O225)^2,0.0238*(O225) + -0.238))</f>
        <v>0.3789121852</v>
      </c>
      <c r="Q225" s="57">
        <v>0.6764575230825298</v>
      </c>
      <c r="R225" s="57">
        <f t="shared" si="7"/>
        <v>18.86151696</v>
      </c>
      <c r="S225" s="57">
        <f>IF(UI!$D$19="Less efficient is fine",-0.479 + 0.0553*(R225) + -0.000521*(R225)^2,IF(UI!$D$19="More efficient the better",0.099 + -0.00591*(R225) + 0.000429*(R225)^2,0.0238*(R225) + -0.238))</f>
        <v>0.2109041036</v>
      </c>
      <c r="T225" s="57">
        <v>0.7415695076237014</v>
      </c>
      <c r="U225" s="57">
        <f t="shared" si="8"/>
        <v>23.64678308</v>
      </c>
      <c r="V225" s="57">
        <f>IF(UI!$D$19="Less efficient is fine",-0.479 + 0.0553*(U225) + -0.000521*(U225)^2,IF(UI!$D$19="More efficient the better",0.099 + -0.00591*(U225) + 0.000429*(U225)^2,0.0238*(U225) + -0.238))</f>
        <v>0.3247934373</v>
      </c>
      <c r="W225" s="57">
        <v>0.5848102078554568</v>
      </c>
      <c r="X225" s="57">
        <f t="shared" si="9"/>
        <v>17.45170172</v>
      </c>
      <c r="Y225" s="57">
        <f>IF(UI!$D$19="Less efficient is fine",-0.479 + 0.0553*(X225) + -0.000521*(X225)^2,IF(UI!$D$19="More efficient the better",0.099 + -0.00591*(X225) + 0.000429*(X225)^2,0.0238*(X225) + -0.238))</f>
        <v>0.177350501</v>
      </c>
      <c r="Z225" s="57">
        <v>0.8905315545152778</v>
      </c>
      <c r="AA225" s="57">
        <f t="shared" si="10"/>
        <v>24.86755793</v>
      </c>
      <c r="AB225" s="57">
        <f>IF(UI!$D$19="Less efficient is fine",-0.479 + 0.0553*(AA225) + -0.000521*(AA225)^2,IF(UI!$D$19="More efficient the better",0.099 + -0.00591*(AA225) + 0.000429*(AA225)^2,0.0238*(AA225) + -0.238))</f>
        <v>0.3538478786</v>
      </c>
      <c r="AC225" s="57">
        <v>0.650097667906741</v>
      </c>
      <c r="AD225" s="57">
        <f t="shared" si="11"/>
        <v>23.33295417</v>
      </c>
      <c r="AE225" s="57">
        <f>IF(UI!$D$19="Less efficient is fine",-0.479 + 0.0553*(AD225) + -0.000521*(AD225)^2,IF(UI!$D$19="More efficient the better",0.099 + -0.00591*(AD225) + 0.000429*(AD225)^2,0.0238*(AD225) + -0.238))</f>
        <v>0.3173243092</v>
      </c>
      <c r="AF225" s="57">
        <v>0.610762260707703</v>
      </c>
      <c r="AG225" s="57">
        <f t="shared" si="12"/>
        <v>23.60021703</v>
      </c>
      <c r="AH225" s="57">
        <f>IF(UI!$D$19="Less efficient is fine",-0.479 + 0.0553*(AG225) + -0.000521*(AG225)^2,IF(UI!$D$19="More efficient the better",0.099 + -0.00591*(AG225) + 0.000429*(AG225)^2,0.0238*(AG225) + -0.238))</f>
        <v>0.3236851652</v>
      </c>
      <c r="AI225" s="57">
        <v>0.457975938786759</v>
      </c>
      <c r="AJ225" s="57">
        <f t="shared" si="13"/>
        <v>26.9141075</v>
      </c>
      <c r="AK225" s="57">
        <f>IF(UI!$D$19="Less efficient is fine",-0.479 + 0.0553*(AJ225) + -0.000521*(AJ225)^2,IF(UI!$D$19="More efficient the better",0.099 + -0.00591*(AJ225) + 0.000429*(AJ225)^2,0.0238*(AJ225) + -0.238))</f>
        <v>0.4025557584</v>
      </c>
      <c r="AL225" s="57">
        <v>0.5077649248182224</v>
      </c>
      <c r="AM225" s="57">
        <f t="shared" si="14"/>
        <v>19.23477002</v>
      </c>
      <c r="AN225" s="57">
        <f>IF(UI!$D$19="Less efficient is fine",-0.479 + 0.0553*(AM225) + -0.000521*(AM225)^2,IF(UI!$D$19="More efficient the better",0.099 + -0.00591*(AM225) + 0.000429*(AM225)^2,0.0238*(AM225) + -0.238))</f>
        <v>0.2197875264</v>
      </c>
      <c r="AO225" s="57">
        <v>0.8242395981583834</v>
      </c>
      <c r="AP225" s="57">
        <f t="shared" si="15"/>
        <v>20.18332344</v>
      </c>
      <c r="AQ225" s="57">
        <f>IF(UI!$D$19="Less efficient is fine",-0.479 + 0.0553*(AP225) + -0.000521*(AP225)^2,IF(UI!$D$19="More efficient the better",0.099 + -0.00591*(AP225) + 0.000429*(AP225)^2,0.0238*(AP225) + -0.238))</f>
        <v>0.242363098</v>
      </c>
      <c r="AR225" s="57">
        <v>0.6546668355309125</v>
      </c>
      <c r="AS225" s="57">
        <f t="shared" si="16"/>
        <v>25.23620528</v>
      </c>
      <c r="AT225" s="57">
        <f>IF(UI!$D$19="Less efficient is fine",-0.479 + 0.0553*(AS225) + -0.000521*(AS225)^2,IF(UI!$D$19="More efficient the better",0.099 + -0.00591*(AS225) + 0.000429*(AS225)^2,0.0238*(AS225) + -0.238))</f>
        <v>0.3626216858</v>
      </c>
      <c r="AU225" s="57">
        <v>0.4766059323180416</v>
      </c>
      <c r="AV225" s="57">
        <f t="shared" si="17"/>
        <v>26.41713994</v>
      </c>
      <c r="AW225" s="57">
        <f>IF(UI!$D$19="Less efficient is fine",-0.479 + 0.0553*(AV225) + -0.000521*(AV225)^2,IF(UI!$D$19="More efficient the better",0.099 + -0.00591*(AV225) + 0.000429*(AV225)^2,0.0238*(AV225) + -0.238))</f>
        <v>0.3907279305</v>
      </c>
      <c r="AX225" s="57">
        <v>0.28627610824995287</v>
      </c>
      <c r="AY225" s="57">
        <f t="shared" si="18"/>
        <v>26.40502311</v>
      </c>
      <c r="AZ225" s="57">
        <f>IF(UI!$D$19="Less efficient is fine",-0.479 + 0.0553*(AY225) + -0.000521*(AY225)^2,IF(UI!$D$19="More efficient the better",0.099 + -0.00591*(AY225) + 0.000429*(AY225)^2,0.0238*(AY225) + -0.238))</f>
        <v>0.39043955</v>
      </c>
      <c r="BA225" s="57">
        <v>0.2847428432019564</v>
      </c>
      <c r="BB225" s="57">
        <f t="shared" si="19"/>
        <v>21.01857102</v>
      </c>
      <c r="BC225" s="57">
        <f>IF(UI!$D$19="Less efficient is fine",-0.479 + 0.0553*(BB225) + -0.000521*(BB225)^2,IF(UI!$D$19="More efficient the better",0.099 + -0.00591*(BB225) + 0.000429*(BB225)^2,0.0238*(BB225) + -0.238))</f>
        <v>0.2622419902</v>
      </c>
      <c r="BD225" s="57">
        <v>0.320122009522225</v>
      </c>
      <c r="BE225" s="57">
        <f t="shared" si="20"/>
        <v>22.00076249</v>
      </c>
      <c r="BF225" s="57">
        <f>IF(UI!$D$19="Less efficient is fine",-0.479 + 0.0553*(BE225) + -0.000521*(BE225)^2,IF(UI!$D$19="More efficient the better",0.099 + -0.00591*(BE225) + 0.000429*(BE225)^2,0.0238*(BE225) + -0.238))</f>
        <v>0.2856181472</v>
      </c>
      <c r="BG225" s="57">
        <v>0.19289425838066165</v>
      </c>
      <c r="BH225" s="57">
        <f t="shared" si="21"/>
        <v>26.10559381</v>
      </c>
      <c r="BI225" s="57">
        <f>IF(UI!$D$19="Less efficient is fine",-0.479 + 0.0553*(BH225) + -0.000521*(BH225)^2,IF(UI!$D$19="More efficient the better",0.099 + -0.00591*(BH225) + 0.000429*(BH225)^2,0.0238*(BH225) + -0.238))</f>
        <v>0.3833131327</v>
      </c>
      <c r="BJ225" s="57">
        <v>0.49069783034552217</v>
      </c>
      <c r="BK225" s="57">
        <f t="shared" si="22"/>
        <v>16.47663539</v>
      </c>
      <c r="BL225" s="57">
        <f>IF(UI!$D$19="Less efficient is fine",-0.479 + 0.0553*(BK225) + -0.000521*(BK225)^2,IF(UI!$D$19="More efficient the better",0.099 + -0.00591*(BK225) + 0.000429*(BK225)^2,0.0238*(BK225) + -0.238))</f>
        <v>0.1541439224</v>
      </c>
      <c r="BM225" s="57">
        <v>0.15956517761446976</v>
      </c>
      <c r="BN225" s="57">
        <f t="shared" si="23"/>
        <v>26.10703931</v>
      </c>
      <c r="BO225" s="57">
        <f>IF(UI!$D$19="Less efficient is fine",-0.479 + 0.0553*(BN225) + -0.000521*(BN225)^2,IF(UI!$D$19="More efficient the better",0.099 + -0.00591*(BN225) + 0.000429*(BN225)^2,0.0238*(BN225) + -0.238))</f>
        <v>0.3833475355</v>
      </c>
      <c r="BP225" s="57">
        <v>0.09933407168285158</v>
      </c>
      <c r="BQ225" s="57">
        <f t="shared" si="24"/>
        <v>22.00574921</v>
      </c>
      <c r="BR225" s="57">
        <f>IF(UI!$D$19="Less efficient is fine",-0.479 + 0.0553*(BQ225) + -0.000521*(BQ225)^2,IF(UI!$D$19="More efficient the better",0.099 + -0.00591*(BQ225) + 0.000429*(BQ225)^2,0.0238*(BQ225) + -0.238))</f>
        <v>0.2857368313</v>
      </c>
      <c r="BS225" s="57">
        <v>0.27405978397334596</v>
      </c>
      <c r="BT225" s="57">
        <f t="shared" si="25"/>
        <v>22.85087744</v>
      </c>
      <c r="BU225" s="57">
        <f>IF(UI!$D$19="Less efficient is fine",-0.479 + 0.0553*(BT225) + -0.000521*(BT225)^2,IF(UI!$D$19="More efficient the better",0.099 + -0.00591*(BT225) + 0.000429*(BT225)^2,0.0238*(BT225) + -0.238))</f>
        <v>0.3058508831</v>
      </c>
      <c r="BV225" s="57">
        <v>0.16474658522834418</v>
      </c>
      <c r="BW225" s="57">
        <f t="shared" si="26"/>
        <v>15.72204487</v>
      </c>
      <c r="BX225" s="57">
        <f>IF(UI!$D$19="Less efficient is fine",-0.479 + 0.0553*(BW225) + -0.000521*(BW225)^2,IF(UI!$D$19="More efficient the better",0.099 + -0.00591*(BW225) + 0.000429*(BW225)^2,0.0238*(BW225) + -0.238))</f>
        <v>0.1361846679</v>
      </c>
      <c r="BY225" s="57">
        <v>0.7857908889180504</v>
      </c>
      <c r="BZ225" s="57">
        <f t="shared" si="27"/>
        <v>25.47507481</v>
      </c>
      <c r="CA225" s="57">
        <f>IF(UI!$D$19="Less efficient is fine",-0.479 + 0.0553*(BZ225) + -0.000521*(BZ225)^2,IF(UI!$D$19="More efficient the better",0.099 + -0.00591*(BZ225) + 0.000429*(BZ225)^2,0.0238*(BZ225) + -0.238))</f>
        <v>0.3683067805</v>
      </c>
      <c r="CB225" s="57">
        <v>0.5153631124656983</v>
      </c>
      <c r="CC225" s="57">
        <f t="shared" si="28"/>
        <v>19.69904927</v>
      </c>
      <c r="CD225" s="57">
        <f>IF(UI!$D$19="Less efficient is fine",-0.479 + 0.0553*(CC225) + -0.000521*(CC225)^2,IF(UI!$D$19="More efficient the better",0.099 + -0.00591*(CC225) + 0.000429*(CC225)^2,0.0238*(CC225) + -0.238))</f>
        <v>0.2308373727</v>
      </c>
      <c r="CE225" s="57">
        <v>0.08668534695322905</v>
      </c>
      <c r="CF225" s="57">
        <f t="shared" si="29"/>
        <v>16.04094517</v>
      </c>
      <c r="CG225" s="57">
        <f>IF(UI!$D$19="Less efficient is fine",-0.479 + 0.0553*(CF225) + -0.000521*(CF225)^2,IF(UI!$D$19="More efficient the better",0.099 + -0.00591*(CF225) + 0.000429*(CF225)^2,0.0238*(CF225) + -0.238))</f>
        <v>0.1437744949</v>
      </c>
      <c r="CH225" s="57">
        <v>0.3465524603715938</v>
      </c>
      <c r="CI225" s="57">
        <f t="shared" si="30"/>
        <v>17.08132308</v>
      </c>
      <c r="CJ225" s="57">
        <f>IF(UI!$D$19="Less efficient is fine",-0.479 + 0.0553*(CI225) + -0.000521*(CI225)^2,IF(UI!$D$19="More efficient the better",0.099 + -0.00591*(CI225) + 0.000429*(CI225)^2,0.0238*(CI225) + -0.238))</f>
        <v>0.1685354893</v>
      </c>
      <c r="CK225" s="57">
        <v>0.22143277803735284</v>
      </c>
      <c r="CL225" s="57">
        <f t="shared" si="31"/>
        <v>24.32740723</v>
      </c>
      <c r="CM225" s="57">
        <f>IF(UI!$D$19="Less efficient is fine",-0.479 + 0.0553*(CL225) + -0.000521*(CL225)^2,IF(UI!$D$19="More efficient the better",0.099 + -0.00591*(CL225) + 0.000429*(CL225)^2,0.0238*(CL225) + -0.238))</f>
        <v>0.3409922922</v>
      </c>
      <c r="CN225" s="57">
        <v>0.13694398153855114</v>
      </c>
      <c r="CO225" s="57">
        <f t="shared" si="32"/>
        <v>24.61671532</v>
      </c>
      <c r="CP225" s="57">
        <f>IF(UI!$D$19="Less efficient is fine",-0.479 + 0.0553*(CO225) + -0.000521*(CO225)^2,IF(UI!$D$19="More efficient the better",0.099 + -0.00591*(CO225) + 0.000429*(CO225)^2,0.0238*(CO225) + -0.238))</f>
        <v>0.3478778247</v>
      </c>
      <c r="CQ225" s="57">
        <v>0.49239918414556394</v>
      </c>
      <c r="CR225" s="57">
        <f t="shared" si="33"/>
        <v>23.45803542</v>
      </c>
      <c r="CS225" s="57">
        <f>IF(UI!$D$19="Less efficient is fine",-0.479 + 0.0553*(CR225) + -0.000521*(CR225)^2,IF(UI!$D$19="More efficient the better",0.099 + -0.00591*(CR225) + 0.000429*(CR225)^2,0.0238*(CR225) + -0.238))</f>
        <v>0.320301243</v>
      </c>
      <c r="CT225" s="57">
        <v>0.5890363961647281</v>
      </c>
      <c r="CU225" s="57">
        <f t="shared" si="34"/>
        <v>15.66999594</v>
      </c>
      <c r="CV225" s="57">
        <f>IF(UI!$D$19="Less efficient is fine",-0.479 + 0.0553*(CU225) + -0.000521*(CU225)^2,IF(UI!$D$19="More efficient the better",0.099 + -0.00591*(CU225) + 0.000429*(CU225)^2,0.0238*(CU225) + -0.238))</f>
        <v>0.1349459034</v>
      </c>
      <c r="CW225" s="57">
        <v>0.8098362822404076</v>
      </c>
      <c r="CX225" s="57">
        <f t="shared" si="35"/>
        <v>25.13956852</v>
      </c>
      <c r="CY225" s="57">
        <f>IF(UI!$D$19="Less efficient is fine",-0.479 + 0.0553*(CX225) + -0.000521*(CX225)^2,IF(UI!$D$19="More efficient the better",0.099 + -0.00591*(CX225) + 0.000429*(CX225)^2,0.0238*(CX225) + -0.238))</f>
        <v>0.3603217307</v>
      </c>
      <c r="CZ225" s="57">
        <v>0.804260705797968</v>
      </c>
      <c r="DA225" s="57">
        <f t="shared" si="36"/>
        <v>27.66989521</v>
      </c>
      <c r="DB225" s="57">
        <f>IF(UI!$D$19="Less efficient is fine",-0.479 + 0.0553*(DA225) + -0.000521*(DA225)^2,IF(UI!$D$19="Efficient",0.099 + -0.00591*(DA225) + 0.000429*(DA225)^2,0.0238*(DA225) + -0.238))</f>
        <v>0.420543506</v>
      </c>
      <c r="DC225" s="57">
        <v>0.026375835457729813</v>
      </c>
      <c r="DD225" s="57">
        <f t="shared" si="37"/>
        <v>22.68903196</v>
      </c>
      <c r="DE225" s="57">
        <f>IF(UI!$D$19="Less efficient is fine",-0.479 + 0.0553*(DD225) + -0.000521*(DD225)^2,IF(UI!$D$19="More efficient the better",0.099 + -0.00591*(DD225) + 0.000429*(DD225)^2,0.0238*(DD225) + -0.238))</f>
        <v>0.3019989606</v>
      </c>
      <c r="DF225" s="57">
        <v>0.5517180749855783</v>
      </c>
      <c r="DG225" s="57">
        <f t="shared" si="38"/>
        <v>21.15983253</v>
      </c>
      <c r="DH225" s="57">
        <f>IF(UI!$D$19="Less efficient is fine",-0.479 + 0.0553*(DG225) + -0.000521*(DG225)^2,IF(UI!$D$19="More efficient the better",0.099 + -0.00591*(DG225) + 0.000429*(DG225)^2,0.0238*(DG225) + -0.238))</f>
        <v>0.2656040143</v>
      </c>
      <c r="DI225" s="57">
        <v>0.6303621166914745</v>
      </c>
      <c r="DJ225" s="57">
        <f t="shared" si="39"/>
        <v>26.27234365</v>
      </c>
      <c r="DK225" s="57">
        <f>IF(UI!$D$19="Less efficient is fine",-0.479 + 0.0553*(DJ225) + -0.000521*(DJ225)^2,IF(UI!$D$19="More efficient the better",0.099 + -0.00591*(DJ225) + 0.000429*(DJ225)^2,0.0238*(DJ225) + -0.238))</f>
        <v>0.3872817788</v>
      </c>
      <c r="DL225" s="57">
        <v>0.7203289170635631</v>
      </c>
      <c r="DM225" s="57">
        <f t="shared" si="40"/>
        <v>23.26897367</v>
      </c>
      <c r="DN225" s="57">
        <f>IF(UI!$D$19="Less efficient is fine",-0.479 + 0.0553*(DM225) + -0.000521*(DM225)^2,IF(UI!$D$19="More efficient the better",0.099 + -0.00591*(DM225) + 0.000429*(DM225)^2,0.0238*(DM225) + -0.238))</f>
        <v>0.3158015734</v>
      </c>
      <c r="DO225" s="57">
        <v>0.3014406600704509</v>
      </c>
      <c r="DP225" s="57">
        <f t="shared" si="41"/>
        <v>26.32936298</v>
      </c>
      <c r="DQ225" s="57">
        <f>IF(UI!$D$19="Less efficient is fine",-0.479 + 0.0553*(DP225) + -0.000521*(DP225)^2,IF(UI!$D$19="More efficient the better",0.099 + -0.00591*(DP225) + 0.000429*(DP225)^2,0.0238*(DP225) + -0.238))</f>
        <v>0.3886388389</v>
      </c>
      <c r="DR225" s="57">
        <v>0.40378633338488223</v>
      </c>
      <c r="DS225" s="57">
        <f t="shared" si="42"/>
        <v>27.14527664</v>
      </c>
      <c r="DT225" s="57">
        <f>IF(UI!$D$19="Less efficient is fine",-0.479 + 0.0553*(DS225) + -0.000521*(DS225)^2,IF(UI!$D$19="More efficient the better",0.099 + -0.00591*(DS225) + 0.000429*(DS225)^2,0.0238*(DS225) + -0.238))</f>
        <v>0.4080575841</v>
      </c>
      <c r="DU225" s="57">
        <v>0.17603111227008617</v>
      </c>
      <c r="DV225" s="57">
        <f t="shared" si="43"/>
        <v>25.89002247</v>
      </c>
      <c r="DW225" s="57">
        <f>IF(UI!$D$19="Less efficient is fine",-0.479 + 0.0553*(DV225) + -0.000521*(DV225)^2,IF(UI!$D$19="More efficient the better",0.099 + -0.00591*(DV225) + 0.000429*(DV225)^2,0.0238*(DV225) + -0.238))</f>
        <v>0.3781825349</v>
      </c>
      <c r="DX225" s="57">
        <v>0.44598363556208875</v>
      </c>
      <c r="DY225" s="99">
        <f t="shared" si="44"/>
        <v>31.72220095</v>
      </c>
      <c r="DZ225" s="57">
        <f>IF(UI!$D$19="Less efficient is fine",-0.479 + 0.0553*(DY225) + -0.000521*(DY225)^2,IF(UI!$D$19="More efficient the better",0.099 + -0.00591*(DY225) + 0.000429*(DY225)^2,0.0238*(DY225) + -0.238))</f>
        <v>0.5169883825</v>
      </c>
      <c r="EA225" s="57">
        <v>0.07546155584476488</v>
      </c>
      <c r="EB225" s="99">
        <f t="shared" si="45"/>
        <v>23.94244119</v>
      </c>
      <c r="EC225" s="57">
        <f>IF(UI!$D$19="Less efficient is fine",-0.479 + 0.0553*(EB225) + -0.000521*(EB225)^2,IF(UI!$D$19="More efficient the better",0.099 + -0.00591*(EB225) + 0.000429*(EB225)^2,0.0238*(EB225) + -0.238))</f>
        <v>0.3318301004</v>
      </c>
      <c r="ED225" s="57">
        <v>0.8713936162855047</v>
      </c>
      <c r="EE225" s="99">
        <f t="shared" si="46"/>
        <v>24.87200462</v>
      </c>
      <c r="EF225" s="57">
        <f>IF(UI!$D$19="Less efficient is fine",-0.479 + 0.0553*(EE225) + -0.000521*(EE225)^2,IF(UI!$D$19="More efficient the better",0.099 + -0.00591*(EE225) + 0.000429*(EE225)^2,0.0238*(EE225) + -0.238))</f>
        <v>0.35395371</v>
      </c>
      <c r="EG225" s="57">
        <v>0.4784172382052082</v>
      </c>
      <c r="EH225" s="99">
        <f t="shared" si="47"/>
        <v>22.42362707</v>
      </c>
      <c r="EI225" s="57">
        <f>IF(UI!$D$19="Less efficient is fine",-0.479 + 0.0553*(EH225) + -0.000521*(EH225)^2,IF(UI!$D$19="More efficient the better",0.099 + -0.00591*(EH225) + 0.000429*(EH225)^2,0.0238*(EH225) + -0.238))</f>
        <v>0.2956823243</v>
      </c>
      <c r="EJ225" s="57">
        <v>0.3996790176738091</v>
      </c>
      <c r="EK225" s="99">
        <f t="shared" si="48"/>
        <v>21.23517062</v>
      </c>
      <c r="EL225" s="57">
        <f>IF(UI!$D$19="Less efficient is fine",-0.479 + 0.0553*(EK225) + -0.000521*(EK225)^2,IF(UI!$D$19="More efficient the better",0.099 + -0.00591*(EK225) + 0.000429*(EK225)^2,0.0238*(EK225) + -0.238))</f>
        <v>0.2673970609</v>
      </c>
      <c r="EM225" s="57">
        <v>0.2799229625757296</v>
      </c>
      <c r="EN225" s="99">
        <f t="shared" si="49"/>
        <v>20.49645705</v>
      </c>
      <c r="EO225" s="57">
        <f>IF(UI!$D$19="Less efficient is fine",-0.479 + 0.0553*(EN225) + -0.000521*(EN225)^2,IF(UI!$D$19="More efficient the better",0.099 + -0.00591*(EN225) + 0.000429*(EN225)^2,0.0238*(EN225) + -0.238))</f>
        <v>0.2498156778</v>
      </c>
      <c r="EP225" s="57">
        <v>0.008058531519899659</v>
      </c>
      <c r="EQ225" s="99">
        <f t="shared" si="50"/>
        <v>26.71386544</v>
      </c>
      <c r="ER225" s="57">
        <f>IF(UI!$D$19="Less efficient is fine",-0.479 + 0.0553*(EQ225) + -0.000521*(EQ225)^2,IF(UI!$D$19="More efficient the better",0.099 + -0.00591*(EQ225) + 0.000429*(EQ225)^2,0.0238*(EQ225) + -0.238))</f>
        <v>0.3977899974</v>
      </c>
      <c r="ES225" s="57">
        <v>0.5953668711232974</v>
      </c>
      <c r="ET225" s="99">
        <f t="shared" si="51"/>
        <v>17.01151953</v>
      </c>
      <c r="EU225" s="57">
        <f>IF(UI!$D$19="Less efficient is fine",-0.479 + 0.0553*(ET225) + -0.000521*(ET225)^2,IF(UI!$D$19="More efficient the better",0.099 + -0.00591*(ET225) + 0.000429*(ET225)^2,0.0238*(ET225) + -0.238))</f>
        <v>0.1668741648</v>
      </c>
      <c r="EV225" s="57">
        <v>0.34682448015442346</v>
      </c>
      <c r="EW225" s="99">
        <f t="shared" si="52"/>
        <v>19.74785158</v>
      </c>
      <c r="EX225" s="57">
        <f>IF(UI!$D$19="Less efficient is fine",-0.479 + 0.0553*(EW225) + -0.000521*(EW225)^2,IF(UI!$D$19="More efficient the better",0.099 + -0.00591*(EW225) + 0.000429*(EW225)^2,0.0238*(EW225) + -0.238))</f>
        <v>0.2319988675</v>
      </c>
      <c r="EY225" s="57">
        <v>0.42782504036351743</v>
      </c>
      <c r="EZ225" s="99">
        <f t="shared" si="53"/>
        <v>13.38752034</v>
      </c>
      <c r="FA225" s="57">
        <f>IF(UI!$D$19="Less efficient is fine",-0.479 + 0.0553*(EZ225) + -0.000521*(EZ225)^2,IF(UI!$D$19="More efficient the better",0.099 + -0.00591*(EZ225) + 0.000429*(EZ225)^2,0.0238*(EZ225) + -0.238))</f>
        <v>0.08062298399</v>
      </c>
      <c r="FB225" s="57">
        <v>0.867987653706202</v>
      </c>
      <c r="FC225" s="99">
        <f t="shared" si="54"/>
        <v>10.86588989</v>
      </c>
      <c r="FD225" s="57">
        <f>IF(UI!$D$19="Less efficient is fine",-0.479 + 0.0553*(FC225) + -0.000521*(FC225)^2,IF(UI!$D$19="More efficient the better",0.099 + -0.00591*(FC225) + 0.000429*(FC225)^2,0.0238*(FC225) + -0.238))</f>
        <v>0.02060817946</v>
      </c>
      <c r="FE225" s="57">
        <v>0.1281645441289725</v>
      </c>
      <c r="FF225" s="57">
        <f t="shared" si="55"/>
        <v>33.32861913</v>
      </c>
      <c r="FG225" s="57">
        <f>IF(UI!$D$19="Less efficient is fine",-0.479 + 0.0553*(FF225) + -0.000521*(FF225)^2,IF(UI!$D$19="More efficient the better",0.099 + -0.00591*(FF225) + 0.000429*(FF225)^2,0.0238*(FF225) + -0.238))</f>
        <v>0.5552211352</v>
      </c>
    </row>
    <row r="226" ht="15.75" customHeight="1">
      <c r="A226" s="57">
        <f t="shared" si="1"/>
        <v>0.1474354992</v>
      </c>
      <c r="B226" s="57">
        <v>0.7398372245528263</v>
      </c>
      <c r="C226" s="57">
        <f t="shared" si="2"/>
        <v>29.20867819</v>
      </c>
      <c r="D226" s="57">
        <f>IF(UI!$D$19="Less efficient is fine",-0.479 + 0.0553*(C226) + -0.000521*(C226)^2,IF(UI!$D$19="More efficient the better",0.099 + -0.00591*(C226) + 0.000429*(C226)^2,0.0238*(C226) + -0.238))</f>
        <v>0.457166541</v>
      </c>
      <c r="E226" s="57">
        <v>0.36953660230492724</v>
      </c>
      <c r="F226" s="57">
        <f t="shared" si="3"/>
        <v>24.29846835</v>
      </c>
      <c r="G226" s="57">
        <f>IF(UI!$D$19="Less efficient is fine",-0.479 + 0.0553*(F226) + -0.000521*(F226)^2,IF(UI!$D$19="More efficient the better",0.099 + -0.00591*(F226) + 0.000429*(F226)^2,0.0238*(F226) + -0.238))</f>
        <v>0.3403035466</v>
      </c>
      <c r="H226" s="57">
        <v>0.20276985107088497</v>
      </c>
      <c r="I226" s="57">
        <f t="shared" si="4"/>
        <v>32.59204998</v>
      </c>
      <c r="J226" s="57">
        <f>IF(UI!$D$19="Less efficient is fine",-0.479 + 0.0553*(I226) + -0.000521*(I226)^2,IF(UI!$D$19="More efficient the better",0.099 + -0.00591*(I226) + 0.000429*(I226)^2,0.0238*(I226) + -0.238))</f>
        <v>0.5376907895</v>
      </c>
      <c r="K226" s="57">
        <v>0.5719089266827324</v>
      </c>
      <c r="L226" s="99">
        <f t="shared" si="5"/>
        <v>16.65565011</v>
      </c>
      <c r="M226" s="57">
        <f>IF(UI!$D$19="Less efficient is fine",-0.479 + 0.0553*(L226) + -0.000521*(L226)^2,IF(UI!$D$19="More efficient the better",0.099 + -0.00591*(L226) + 0.000429*(L226)^2,0.0238*(L226) + -0.238))</f>
        <v>0.1584044727</v>
      </c>
      <c r="N226" s="57">
        <v>0.4625968532521336</v>
      </c>
      <c r="O226" s="57">
        <f t="shared" si="6"/>
        <v>26.32841455</v>
      </c>
      <c r="P226" s="57">
        <f>IF(UI!$D$19="Less efficient is fine",-0.479 + 0.0553*(O226) + -0.000521*(O226)^2,IF(UI!$D$19="More efficient the better",0.099 + -0.00591*(O226) + 0.000429*(O226)^2,0.0238*(O226) + -0.238))</f>
        <v>0.3886162664</v>
      </c>
      <c r="Q226" s="57">
        <v>0.0999883604251719</v>
      </c>
      <c r="R226" s="57">
        <f t="shared" si="7"/>
        <v>20.56515649</v>
      </c>
      <c r="S226" s="57">
        <f>IF(UI!$D$19="Less efficient is fine",-0.479 + 0.0553*(R226) + -0.000521*(R226)^2,IF(UI!$D$19="More efficient the better",0.099 + -0.00591*(R226) + 0.000429*(R226)^2,0.0238*(R226) + -0.238))</f>
        <v>0.2514507244</v>
      </c>
      <c r="T226" s="57">
        <v>0.5596111113760426</v>
      </c>
      <c r="U226" s="57">
        <f t="shared" si="8"/>
        <v>21.09564308</v>
      </c>
      <c r="V226" s="57">
        <f>IF(UI!$D$19="Less efficient is fine",-0.479 + 0.0553*(U226) + -0.000521*(U226)^2,IF(UI!$D$19="More efficient the better",0.099 + -0.00591*(U226) + 0.000429*(U226)^2,0.0238*(U226) + -0.238))</f>
        <v>0.2640763052</v>
      </c>
      <c r="W226" s="57">
        <v>0.6304536337342782</v>
      </c>
      <c r="X226" s="57">
        <f t="shared" si="9"/>
        <v>17.93525199</v>
      </c>
      <c r="Y226" s="57">
        <f>IF(UI!$D$19="Less efficient is fine",-0.479 + 0.0553*(X226) + -0.000521*(X226)^2,IF(UI!$D$19="More efficient the better",0.099 + -0.00591*(X226) + 0.000429*(X226)^2,0.0238*(X226) + -0.238))</f>
        <v>0.1888589974</v>
      </c>
      <c r="Z226" s="57">
        <v>0.9811050149412546</v>
      </c>
      <c r="AA226" s="57">
        <f t="shared" si="10"/>
        <v>27.28313726</v>
      </c>
      <c r="AB226" s="57">
        <f>IF(UI!$D$19="Less efficient is fine",-0.479 + 0.0553*(AA226) + -0.000521*(AA226)^2,IF(UI!$D$19="More efficient the better",0.099 + -0.00591*(AA226) + 0.000429*(AA226)^2,0.0238*(AA226) + -0.238))</f>
        <v>0.4113386668</v>
      </c>
      <c r="AC226" s="57">
        <v>0.9715616268722649</v>
      </c>
      <c r="AD226" s="57">
        <f t="shared" si="11"/>
        <v>28.81421715</v>
      </c>
      <c r="AE226" s="57">
        <f>IF(UI!$D$19="Less efficient is fine",-0.479 + 0.0553*(AD226) + -0.000521*(AD226)^2,IF(UI!$D$19="More efficient the better",0.099 + -0.00591*(AD226) + 0.000429*(AD226)^2,0.0238*(AD226) + -0.238))</f>
        <v>0.4477783681</v>
      </c>
      <c r="AF226" s="57">
        <v>0.5926347047854464</v>
      </c>
      <c r="AG226" s="57">
        <f t="shared" si="12"/>
        <v>27.97020339</v>
      </c>
      <c r="AH226" s="57">
        <f>IF(UI!$D$19="Less efficient is fine",-0.479 + 0.0553*(AG226) + -0.000521*(AG226)^2,IF(UI!$D$19="More efficient the better",0.099 + -0.00591*(AG226) + 0.000429*(AG226)^2,0.0238*(AG226) + -0.238))</f>
        <v>0.4276908407</v>
      </c>
      <c r="AI226" s="57">
        <v>0.03576592003938972</v>
      </c>
      <c r="AJ226" s="57">
        <f t="shared" si="13"/>
        <v>25.53490874</v>
      </c>
      <c r="AK226" s="57">
        <f>IF(UI!$D$19="Less efficient is fine",-0.479 + 0.0553*(AJ226) + -0.000521*(AJ226)^2,IF(UI!$D$19="More efficient the better",0.099 + -0.00591*(AJ226) + 0.000429*(AJ226)^2,0.0238*(AJ226) + -0.238))</f>
        <v>0.369730828</v>
      </c>
      <c r="AL226" s="57">
        <v>0.7704984544814577</v>
      </c>
      <c r="AM226" s="57">
        <f t="shared" si="14"/>
        <v>21.69774205</v>
      </c>
      <c r="AN226" s="57">
        <f>IF(UI!$D$19="Less efficient is fine",-0.479 + 0.0553*(AM226) + -0.000521*(AM226)^2,IF(UI!$D$19="More efficient the better",0.099 + -0.00591*(AM226) + 0.000429*(AM226)^2,0.0238*(AM226) + -0.238))</f>
        <v>0.2784062609</v>
      </c>
      <c r="AO226" s="57">
        <v>0.603734754277709</v>
      </c>
      <c r="AP226" s="57">
        <f t="shared" si="15"/>
        <v>17.7676413</v>
      </c>
      <c r="AQ226" s="57">
        <f>IF(UI!$D$19="Less efficient is fine",-0.479 + 0.0553*(AP226) + -0.000521*(AP226)^2,IF(UI!$D$19="More efficient the better",0.099 + -0.00591*(AP226) + 0.000429*(AP226)^2,0.0238*(AP226) + -0.238))</f>
        <v>0.1848698628</v>
      </c>
      <c r="AR226" s="57">
        <v>0.4832766150530228</v>
      </c>
      <c r="AS226" s="57">
        <f t="shared" si="16"/>
        <v>30.40723915</v>
      </c>
      <c r="AT226" s="57">
        <f>IF(UI!$D$19="Less efficient is fine",-0.479 + 0.0553*(AS226) + -0.000521*(AS226)^2,IF(UI!$D$19="More efficient the better",0.099 + -0.00591*(AS226) + 0.000429*(AS226)^2,0.0238*(AS226) + -0.238))</f>
        <v>0.4856922917</v>
      </c>
      <c r="AU226" s="57">
        <v>0.4985479952374696</v>
      </c>
      <c r="AV226" s="57">
        <f t="shared" si="17"/>
        <v>26.49491429</v>
      </c>
      <c r="AW226" s="57">
        <f>IF(UI!$D$19="Less efficient is fine",-0.479 + 0.0553*(AV226) + -0.000521*(AV226)^2,IF(UI!$D$19="More efficient the better",0.099 + -0.00591*(AV226) + 0.000429*(AV226)^2,0.0238*(AV226) + -0.238))</f>
        <v>0.3925789601</v>
      </c>
      <c r="AX226" s="57">
        <v>0.09516346164042377</v>
      </c>
      <c r="AY226" s="57">
        <f t="shared" si="18"/>
        <v>24.96319133</v>
      </c>
      <c r="AZ226" s="57">
        <f>IF(UI!$D$19="Less efficient is fine",-0.479 + 0.0553*(AY226) + -0.000521*(AY226)^2,IF(UI!$D$19="More efficient the better",0.099 + -0.00591*(AY226) + 0.000429*(AY226)^2,0.0238*(AY226) + -0.238))</f>
        <v>0.3561239536</v>
      </c>
      <c r="BA226" s="57">
        <v>0.761493784749217</v>
      </c>
      <c r="BB226" s="57">
        <f t="shared" si="19"/>
        <v>19.52102679</v>
      </c>
      <c r="BC226" s="57">
        <f>IF(UI!$D$19="Less efficient is fine",-0.479 + 0.0553*(BB226) + -0.000521*(BB226)^2,IF(UI!$D$19="More efficient the better",0.099 + -0.00591*(BB226) + 0.000429*(BB226)^2,0.0238*(BB226) + -0.238))</f>
        <v>0.2266004376</v>
      </c>
      <c r="BD226" s="57">
        <v>0.7045500314582939</v>
      </c>
      <c r="BE226" s="57">
        <f t="shared" si="20"/>
        <v>19.75660915</v>
      </c>
      <c r="BF226" s="57">
        <f>IF(UI!$D$19="Less efficient is fine",-0.479 + 0.0553*(BE226) + -0.000521*(BE226)^2,IF(UI!$D$19="More efficient the better",0.099 + -0.00591*(BE226) + 0.000429*(BE226)^2,0.0238*(BE226) + -0.238))</f>
        <v>0.2322072977</v>
      </c>
      <c r="BG226" s="57">
        <v>0.2270830346788163</v>
      </c>
      <c r="BH226" s="57">
        <f t="shared" si="21"/>
        <v>26.36959222</v>
      </c>
      <c r="BI226" s="57">
        <f>IF(UI!$D$19="Less efficient is fine",-0.479 + 0.0553*(BH226) + -0.000521*(BH226)^2,IF(UI!$D$19="More efficient the better",0.099 + -0.00591*(BH226) + 0.000429*(BH226)^2,0.0238*(BH226) + -0.238))</f>
        <v>0.3895962949</v>
      </c>
      <c r="BJ226" s="57">
        <v>0.6694994642887461</v>
      </c>
      <c r="BK226" s="57">
        <f t="shared" si="22"/>
        <v>13.77828628</v>
      </c>
      <c r="BL226" s="57">
        <f>IF(UI!$D$19="Less efficient is fine",-0.479 + 0.0553*(BK226) + -0.000521*(BK226)^2,IF(UI!$D$19="More efficient the better",0.099 + -0.00591*(BK226) + 0.000429*(BK226)^2,0.0238*(BK226) + -0.238))</f>
        <v>0.08992321341</v>
      </c>
      <c r="BM226" s="57">
        <v>0.28458913291026045</v>
      </c>
      <c r="BN226" s="57">
        <f t="shared" si="23"/>
        <v>27.14941472</v>
      </c>
      <c r="BO226" s="57">
        <f>IF(UI!$D$19="Less efficient is fine",-0.479 + 0.0553*(BN226) + -0.000521*(BN226)^2,IF(UI!$D$19="More efficient the better",0.099 + -0.00591*(BN226) + 0.000429*(BN226)^2,0.0238*(BN226) + -0.238))</f>
        <v>0.4081560704</v>
      </c>
      <c r="BP226" s="57">
        <v>0.09397538788818438</v>
      </c>
      <c r="BQ226" s="57">
        <f t="shared" si="24"/>
        <v>21.95089805</v>
      </c>
      <c r="BR226" s="57">
        <f>IF(UI!$D$19="Less efficient is fine",-0.479 + 0.0553*(BQ226) + -0.000521*(BQ226)^2,IF(UI!$D$19="More efficient the better",0.099 + -0.00591*(BQ226) + 0.000429*(BQ226)^2,0.0238*(BQ226) + -0.238))</f>
        <v>0.2844313736</v>
      </c>
      <c r="BS226" s="57">
        <v>0.5044697446224143</v>
      </c>
      <c r="BT226" s="57">
        <f t="shared" si="25"/>
        <v>18.369482</v>
      </c>
      <c r="BU226" s="57">
        <f>IF(UI!$D$19="Less efficient is fine",-0.479 + 0.0553*(BT226) + -0.000521*(BT226)^2,IF(UI!$D$19="More efficient the better",0.099 + -0.00591*(BT226) + 0.000429*(BT226)^2,0.0238*(BT226) + -0.238))</f>
        <v>0.1991936715</v>
      </c>
      <c r="BV226" s="57">
        <v>0.6279053581589324</v>
      </c>
      <c r="BW226" s="57">
        <f t="shared" si="26"/>
        <v>13.83934634</v>
      </c>
      <c r="BX226" s="57">
        <f>IF(UI!$D$19="Less efficient is fine",-0.479 + 0.0553*(BW226) + -0.000521*(BW226)^2,IF(UI!$D$19="More efficient the better",0.099 + -0.00591*(BW226) + 0.000429*(BW226)^2,0.0238*(BW226) + -0.238))</f>
        <v>0.09137644299</v>
      </c>
      <c r="BY226" s="57">
        <v>0.7303879338415312</v>
      </c>
      <c r="BZ226" s="57">
        <f t="shared" si="27"/>
        <v>24.80163575</v>
      </c>
      <c r="CA226" s="57">
        <f>IF(UI!$D$19="Less efficient is fine",-0.479 + 0.0553*(BZ226) + -0.000521*(BZ226)^2,IF(UI!$D$19="More efficient the better",0.099 + -0.00591*(BZ226) + 0.000429*(BZ226)^2,0.0238*(BZ226) + -0.238))</f>
        <v>0.3522789308</v>
      </c>
      <c r="CB226" s="57">
        <v>0.3525849070853089</v>
      </c>
      <c r="CC226" s="57">
        <f t="shared" si="28"/>
        <v>24.93910364</v>
      </c>
      <c r="CD226" s="57">
        <f>IF(UI!$D$19="Less efficient is fine",-0.479 + 0.0553*(CC226) + -0.000521*(CC226)^2,IF(UI!$D$19="More efficient the better",0.099 + -0.00591*(CC226) + 0.000429*(CC226)^2,0.0238*(CC226) + -0.238))</f>
        <v>0.3555506667</v>
      </c>
      <c r="CE226" s="57">
        <v>0.8317634947041502</v>
      </c>
      <c r="CF226" s="57">
        <f t="shared" si="29"/>
        <v>16.16324431</v>
      </c>
      <c r="CG226" s="57">
        <f>IF(UI!$D$19="Less efficient is fine",-0.479 + 0.0553*(CF226) + -0.000521*(CF226)^2,IF(UI!$D$19="More efficient the better",0.099 + -0.00591*(CF226) + 0.000429*(CF226)^2,0.0238*(CF226) + -0.238))</f>
        <v>0.1466852146</v>
      </c>
      <c r="CH226" s="57">
        <v>0.25673007077799537</v>
      </c>
      <c r="CI226" s="57">
        <f t="shared" si="30"/>
        <v>16.79140333</v>
      </c>
      <c r="CJ226" s="57">
        <f>IF(UI!$D$19="Less efficient is fine",-0.479 + 0.0553*(CI226) + -0.000521*(CI226)^2,IF(UI!$D$19="More efficient the better",0.099 + -0.00591*(CI226) + 0.000429*(CI226)^2,0.0238*(CI226) + -0.238))</f>
        <v>0.1616353992</v>
      </c>
      <c r="CK226" s="57">
        <v>0.9892399114475732</v>
      </c>
      <c r="CL226" s="57">
        <f t="shared" si="31"/>
        <v>29.32739036</v>
      </c>
      <c r="CM226" s="57">
        <f>IF(UI!$D$19="Less efficient is fine",-0.479 + 0.0553*(CL226) + -0.000521*(CL226)^2,IF(UI!$D$19="More efficient the better",0.099 + -0.00591*(CL226) + 0.000429*(CL226)^2,0.0238*(CL226) + -0.238))</f>
        <v>0.4599918905</v>
      </c>
      <c r="CN226" s="57">
        <v>0.81125221528034</v>
      </c>
      <c r="CO226" s="57">
        <f t="shared" si="32"/>
        <v>24.86123947</v>
      </c>
      <c r="CP226" s="57">
        <f>IF(UI!$D$19="Less efficient is fine",-0.479 + 0.0553*(CO226) + -0.000521*(CO226)^2,IF(UI!$D$19="More efficient the better",0.099 + -0.00591*(CO226) + 0.000429*(CO226)^2,0.0238*(CO226) + -0.238))</f>
        <v>0.3536974994</v>
      </c>
      <c r="CQ226" s="57">
        <v>0.04639024166300232</v>
      </c>
      <c r="CR226" s="57">
        <f t="shared" si="33"/>
        <v>19.67529389</v>
      </c>
      <c r="CS226" s="57">
        <f>IF(UI!$D$19="Less efficient is fine",-0.479 + 0.0553*(CR226) + -0.000521*(CR226)^2,IF(UI!$D$19="More efficient the better",0.099 + -0.00591*(CR226) + 0.000429*(CR226)^2,0.0238*(CR226) + -0.238))</f>
        <v>0.2302719946</v>
      </c>
      <c r="CT226" s="57">
        <v>0.285580979830266</v>
      </c>
      <c r="CU226" s="57">
        <f t="shared" si="34"/>
        <v>18.88938145</v>
      </c>
      <c r="CV226" s="57">
        <f>IF(UI!$D$19="Less efficient is fine",-0.479 + 0.0553*(CU226) + -0.000521*(CU226)^2,IF(UI!$D$19="More efficient the better",0.099 + -0.00591*(CU226) + 0.000429*(CU226)^2,0.0238*(CU226) + -0.238))</f>
        <v>0.2115672784</v>
      </c>
      <c r="CW226" s="57">
        <v>0.526670364716709</v>
      </c>
      <c r="CX226" s="57">
        <f t="shared" si="35"/>
        <v>21.17645692</v>
      </c>
      <c r="CY226" s="57">
        <f>IF(UI!$D$19="Less efficient is fine",-0.479 + 0.0553*(CX226) + -0.000521*(CX226)^2,IF(UI!$D$19="More efficient the better",0.099 + -0.00591*(CX226) + 0.000429*(CX226)^2,0.0238*(CX226) + -0.238))</f>
        <v>0.2659996748</v>
      </c>
      <c r="CZ226" s="57">
        <v>0.05633178064834565</v>
      </c>
      <c r="DA226" s="57">
        <f t="shared" si="36"/>
        <v>27.51044269</v>
      </c>
      <c r="DB226" s="57">
        <f>IF(UI!$D$19="Less efficient is fine",-0.479 + 0.0553*(DA226) + -0.000521*(DA226)^2,IF(UI!$D$19="Efficient",0.099 + -0.00591*(DA226) + 0.000429*(DA226)^2,0.0238*(DA226) + -0.238))</f>
        <v>0.416748536</v>
      </c>
      <c r="DC226" s="57">
        <v>0.6297968164296835</v>
      </c>
      <c r="DD226" s="57">
        <f t="shared" si="37"/>
        <v>20.54812255</v>
      </c>
      <c r="DE226" s="57">
        <f>IF(UI!$D$19="Less efficient is fine",-0.479 + 0.0553*(DD226) + -0.000521*(DD226)^2,IF(UI!$D$19="More efficient the better",0.099 + -0.00591*(DD226) + 0.000429*(DD226)^2,0.0238*(DD226) + -0.238))</f>
        <v>0.2510453167</v>
      </c>
      <c r="DF226" s="57">
        <v>0.7649706922879675</v>
      </c>
      <c r="DG226" s="57">
        <f t="shared" si="38"/>
        <v>23.87495049</v>
      </c>
      <c r="DH226" s="57">
        <f>IF(UI!$D$19="Less efficient is fine",-0.479 + 0.0553*(DG226) + -0.000521*(DG226)^2,IF(UI!$D$19="More efficient the better",0.099 + -0.00591*(DG226) + 0.000429*(DG226)^2,0.0238*(DG226) + -0.238))</f>
        <v>0.3302238218</v>
      </c>
      <c r="DI226" s="57">
        <v>0.8782531357916736</v>
      </c>
      <c r="DJ226" s="57">
        <f t="shared" si="39"/>
        <v>30.41724107</v>
      </c>
      <c r="DK226" s="57">
        <f>IF(UI!$D$19="Less efficient is fine",-0.479 + 0.0553*(DJ226) + -0.000521*(DJ226)^2,IF(UI!$D$19="More efficient the better",0.099 + -0.00591*(DJ226) + 0.000429*(DJ226)^2,0.0238*(DJ226) + -0.238))</f>
        <v>0.4859303375</v>
      </c>
      <c r="DL226" s="57">
        <v>0.9689753477962907</v>
      </c>
      <c r="DM226" s="57">
        <f t="shared" si="40"/>
        <v>27.7581272</v>
      </c>
      <c r="DN226" s="57">
        <f>IF(UI!$D$19="Less efficient is fine",-0.479 + 0.0553*(DM226) + -0.000521*(DM226)^2,IF(UI!$D$19="More efficient the better",0.099 + -0.00591*(DM226) + 0.000429*(DM226)^2,0.0238*(DM226) + -0.238))</f>
        <v>0.4226434273</v>
      </c>
      <c r="DO226" s="57">
        <v>0.09192402702483626</v>
      </c>
      <c r="DP226" s="57">
        <f t="shared" si="41"/>
        <v>25.28632519</v>
      </c>
      <c r="DQ226" s="57">
        <f>IF(UI!$D$19="Less efficient is fine",-0.479 + 0.0553*(DP226) + -0.000521*(DP226)^2,IF(UI!$D$19="More efficient the better",0.099 + -0.00591*(DP226) + 0.000429*(DP226)^2,0.0238*(DP226) + -0.238))</f>
        <v>0.3638145394</v>
      </c>
      <c r="DR226" s="57">
        <v>0.5631298225395445</v>
      </c>
      <c r="DS226" s="57">
        <f t="shared" si="42"/>
        <v>21.82953059</v>
      </c>
      <c r="DT226" s="57">
        <f>IF(UI!$D$19="Less efficient is fine",-0.479 + 0.0553*(DS226) + -0.000521*(DS226)^2,IF(UI!$D$19="More efficient the better",0.099 + -0.00591*(DS226) + 0.000429*(DS226)^2,0.0238*(DS226) + -0.238))</f>
        <v>0.2815428281</v>
      </c>
      <c r="DU226" s="57">
        <v>0.06084930931351018</v>
      </c>
      <c r="DV226" s="57">
        <f t="shared" si="43"/>
        <v>25.52327994</v>
      </c>
      <c r="DW226" s="57">
        <f>IF(UI!$D$19="Less efficient is fine",-0.479 + 0.0553*(DV226) + -0.000521*(DV226)^2,IF(UI!$D$19="More efficient the better",0.099 + -0.00591*(DV226) + 0.000429*(DV226)^2,0.0238*(DV226) + -0.238))</f>
        <v>0.3694540625</v>
      </c>
      <c r="DX226" s="57">
        <v>0.4303877876485911</v>
      </c>
      <c r="DY226" s="99">
        <f t="shared" si="44"/>
        <v>31.63889959</v>
      </c>
      <c r="DZ226" s="57">
        <f>IF(UI!$D$19="Less efficient is fine",-0.479 + 0.0553*(DY226) + -0.000521*(DY226)^2,IF(UI!$D$19="More efficient the better",0.099 + -0.00591*(DY226) + 0.000429*(DY226)^2,0.0238*(DY226) + -0.238))</f>
        <v>0.5150058102</v>
      </c>
      <c r="EA226" s="57">
        <v>0.6468173485988498</v>
      </c>
      <c r="EB226" s="99">
        <f t="shared" si="45"/>
        <v>22.23479054</v>
      </c>
      <c r="EC226" s="57">
        <f>IF(UI!$D$19="Less efficient is fine",-0.479 + 0.0553*(EB226) + -0.000521*(EB226)^2,IF(UI!$D$19="More efficient the better",0.099 + -0.00591*(EB226) + 0.000429*(EB226)^2,0.0238*(EB226) + -0.238))</f>
        <v>0.2911880148</v>
      </c>
      <c r="ED226" s="57">
        <v>0.2189938228678291</v>
      </c>
      <c r="EE226" s="99">
        <f t="shared" si="46"/>
        <v>25.65451588</v>
      </c>
      <c r="EF226" s="57">
        <f>IF(UI!$D$19="Less efficient is fine",-0.479 + 0.0553*(EE226) + -0.000521*(EE226)^2,IF(UI!$D$19="More efficient the better",0.099 + -0.00591*(EE226) + 0.000429*(EE226)^2,0.0238*(EE226) + -0.238))</f>
        <v>0.3725774779</v>
      </c>
      <c r="EG226" s="57">
        <v>0.8372664423403244</v>
      </c>
      <c r="EH226" s="99">
        <f t="shared" si="47"/>
        <v>20.93733911</v>
      </c>
      <c r="EI226" s="57">
        <f>IF(UI!$D$19="Less efficient is fine",-0.479 + 0.0553*(EH226) + -0.000521*(EH226)^2,IF(UI!$D$19="More efficient the better",0.099 + -0.00591*(EH226) + 0.000429*(EH226)^2,0.0238*(EH226) + -0.238))</f>
        <v>0.2603086707</v>
      </c>
      <c r="EJ226" s="57">
        <v>0.23739368244496262</v>
      </c>
      <c r="EK226" s="99">
        <f t="shared" si="48"/>
        <v>20.7226204</v>
      </c>
      <c r="EL226" s="57">
        <f>IF(UI!$D$19="Less efficient is fine",-0.479 + 0.0553*(EK226) + -0.000521*(EK226)^2,IF(UI!$D$19="More efficient the better",0.099 + -0.00591*(EK226) + 0.000429*(EK226)^2,0.0238*(EK226) + -0.238))</f>
        <v>0.2551983654</v>
      </c>
      <c r="EM226" s="57">
        <v>0.9574201574144595</v>
      </c>
      <c r="EN226" s="99">
        <f t="shared" si="49"/>
        <v>21.10878167</v>
      </c>
      <c r="EO226" s="57">
        <f>IF(UI!$D$19="Less efficient is fine",-0.479 + 0.0553*(EN226) + -0.000521*(EN226)^2,IF(UI!$D$19="More efficient the better",0.099 + -0.00591*(EN226) + 0.000429*(EN226)^2,0.0238*(EN226) + -0.238))</f>
        <v>0.2643890037</v>
      </c>
      <c r="EP226" s="57">
        <v>0.3854894082595024</v>
      </c>
      <c r="EQ226" s="99">
        <f t="shared" si="50"/>
        <v>36.85372892</v>
      </c>
      <c r="ER226" s="57">
        <f>IF(UI!$D$19="Less efficient is fine",-0.479 + 0.0553*(EQ226) + -0.000521*(EQ226)^2,IF(UI!$D$19="More efficient the better",0.099 + -0.00591*(EQ226) + 0.000429*(EQ226)^2,0.0238*(EQ226) + -0.238))</f>
        <v>0.6391187483</v>
      </c>
      <c r="ES226" s="57">
        <v>0.8404130838528296</v>
      </c>
      <c r="ET226" s="99">
        <f t="shared" si="51"/>
        <v>18.86717454</v>
      </c>
      <c r="EU226" s="57">
        <f>IF(UI!$D$19="Less efficient is fine",-0.479 + 0.0553*(ET226) + -0.000521*(ET226)^2,IF(UI!$D$19="More efficient the better",0.099 + -0.00591*(ET226) + 0.000429*(ET226)^2,0.0238*(ET226) + -0.238))</f>
        <v>0.2110387541</v>
      </c>
      <c r="EV226" s="57">
        <v>0.29650244350034327</v>
      </c>
      <c r="EW226" s="99">
        <f t="shared" si="52"/>
        <v>19.46530647</v>
      </c>
      <c r="EX226" s="57">
        <f>IF(UI!$D$19="Less efficient is fine",-0.479 + 0.0553*(EW226) + -0.000521*(EW226)^2,IF(UI!$D$19="More efficient the better",0.099 + -0.00591*(EW226) + 0.000429*(EW226)^2,0.0238*(EW226) + -0.238))</f>
        <v>0.2252742941</v>
      </c>
      <c r="EY226" s="57">
        <v>0.13114764885104346</v>
      </c>
      <c r="EZ226" s="99">
        <f t="shared" si="53"/>
        <v>12.7682216</v>
      </c>
      <c r="FA226" s="57">
        <f>IF(UI!$D$19="Less efficient is fine",-0.479 + 0.0553*(EZ226) + -0.000521*(EZ226)^2,IF(UI!$D$19="More efficient the better",0.099 + -0.00591*(EZ226) + 0.000429*(EZ226)^2,0.0238*(EZ226) + -0.238))</f>
        <v>0.06588367397</v>
      </c>
      <c r="FB226" s="57">
        <v>0.6886083417829414</v>
      </c>
      <c r="FC226" s="99">
        <f t="shared" si="54"/>
        <v>9.722346539</v>
      </c>
      <c r="FD226" s="57">
        <f>IF(UI!$D$19="Less efficient is fine",-0.479 + 0.0553*(FC226) + -0.000521*(FC226)^2,IF(UI!$D$19="More efficient the better",0.099 + -0.00591*(FC226) + 0.000429*(FC226)^2,0.0238*(FC226) + -0.238))</f>
        <v>-0.006608152365</v>
      </c>
      <c r="FE226" s="57">
        <v>0.9672527832855368</v>
      </c>
      <c r="FF226" s="57">
        <f t="shared" si="55"/>
        <v>46.31335982</v>
      </c>
      <c r="FG226" s="57">
        <f>IF(UI!$D$19="Less efficient is fine",-0.479 + 0.0553*(FF226) + -0.000521*(FF226)^2,IF(UI!$D$19="More efficient the better",0.099 + -0.00591*(FF226) + 0.000429*(FF226)^2,0.0238*(FF226) + -0.238))</f>
        <v>0.8642579638</v>
      </c>
    </row>
    <row r="227" ht="15.75" customHeight="1">
      <c r="A227" s="57">
        <f t="shared" si="1"/>
        <v>0.685604364</v>
      </c>
      <c r="B227" s="57">
        <v>0.8610496179860576</v>
      </c>
      <c r="C227" s="57">
        <f t="shared" si="2"/>
        <v>31.84435777</v>
      </c>
      <c r="D227" s="57">
        <f>IF(UI!$D$19="Less efficient is fine",-0.479 + 0.0553*(C227) + -0.000521*(C227)^2,IF(UI!$D$19="More efficient the better",0.099 + -0.00591*(C227) + 0.000429*(C227)^2,0.0238*(C227) + -0.238))</f>
        <v>0.5198957148</v>
      </c>
      <c r="E227" s="57">
        <v>0.7425899729731189</v>
      </c>
      <c r="F227" s="57">
        <f t="shared" si="3"/>
        <v>21.97799858</v>
      </c>
      <c r="G227" s="57">
        <f>IF(UI!$D$19="Less efficient is fine",-0.479 + 0.0553*(F227) + -0.000521*(F227)^2,IF(UI!$D$19="More efficient the better",0.099 + -0.00591*(F227) + 0.000429*(F227)^2,0.0238*(F227) + -0.238))</f>
        <v>0.2850763662</v>
      </c>
      <c r="H227" s="57">
        <v>0.020439906466641622</v>
      </c>
      <c r="I227" s="57">
        <f t="shared" si="4"/>
        <v>31.50546892</v>
      </c>
      <c r="J227" s="57">
        <f>IF(UI!$D$19="Less efficient is fine",-0.479 + 0.0553*(I227) + -0.000521*(I227)^2,IF(UI!$D$19="More efficient the better",0.099 + -0.00591*(I227) + 0.000429*(I227)^2,0.0238*(I227) + -0.238))</f>
        <v>0.5118301603</v>
      </c>
      <c r="K227" s="57">
        <v>0.1715282243917241</v>
      </c>
      <c r="L227" s="99">
        <f t="shared" si="5"/>
        <v>19.75713063</v>
      </c>
      <c r="M227" s="57">
        <f>IF(UI!$D$19="Less efficient is fine",-0.479 + 0.0553*(L227) + -0.000521*(L227)^2,IF(UI!$D$19="More efficient the better",0.099 + -0.00591*(L227) + 0.000429*(L227)^2,0.0238*(L227) + -0.238))</f>
        <v>0.2322197089</v>
      </c>
      <c r="N227" s="57">
        <v>0.6208809573059526</v>
      </c>
      <c r="O227" s="57">
        <f t="shared" si="6"/>
        <v>21.49106254</v>
      </c>
      <c r="P227" s="57">
        <f>IF(UI!$D$19="Less efficient is fine",-0.479 + 0.0553*(O227) + -0.000521*(O227)^2,IF(UI!$D$19="More efficient the better",0.099 + -0.00591*(O227) + 0.000429*(O227)^2,0.0238*(O227) + -0.238))</f>
        <v>0.2734872884</v>
      </c>
      <c r="Q227" s="57">
        <v>0.6824928259126748</v>
      </c>
      <c r="R227" s="57">
        <f t="shared" si="7"/>
        <v>18.92841037</v>
      </c>
      <c r="S227" s="57">
        <f>IF(UI!$D$19="Less efficient is fine",-0.479 + 0.0553*(R227) + -0.000521*(R227)^2,IF(UI!$D$19="More efficient the better",0.099 + -0.00591*(R227) + 0.000429*(R227)^2,0.0238*(R227) + -0.238))</f>
        <v>0.2124961668</v>
      </c>
      <c r="T227" s="57">
        <v>0.36139506495870555</v>
      </c>
      <c r="U227" s="57">
        <f t="shared" si="8"/>
        <v>26.25085324</v>
      </c>
      <c r="V227" s="57">
        <f>IF(UI!$D$19="Less efficient is fine",-0.479 + 0.0553*(U227) + -0.000521*(U227)^2,IF(UI!$D$19="More efficient the better",0.099 + -0.00591*(U227) + 0.000429*(U227)^2,0.0238*(U227) + -0.238))</f>
        <v>0.3867703071</v>
      </c>
      <c r="W227" s="57">
        <v>0.6525736053098342</v>
      </c>
      <c r="X227" s="57">
        <f t="shared" si="9"/>
        <v>18.18034237</v>
      </c>
      <c r="Y227" s="57">
        <f>IF(UI!$D$19="Less efficient is fine",-0.479 + 0.0553*(X227) + -0.000521*(X227)^2,IF(UI!$D$19="More efficient the better",0.099 + -0.00591*(X227) + 0.000429*(X227)^2,0.0238*(X227) + -0.238))</f>
        <v>0.1946921484</v>
      </c>
      <c r="Z227" s="57">
        <v>0.08850606486336898</v>
      </c>
      <c r="AA227" s="57">
        <f t="shared" si="10"/>
        <v>24.26218428</v>
      </c>
      <c r="AB227" s="57">
        <f>IF(UI!$D$19="Less efficient is fine",-0.479 + 0.0553*(AA227) + -0.000521*(AA227)^2,IF(UI!$D$19="More efficient the better",0.099 + -0.00591*(AA227) + 0.000429*(AA227)^2,0.0238*(AA227) + -0.238))</f>
        <v>0.339439986</v>
      </c>
      <c r="AC227" s="57">
        <v>0.2520413980620181</v>
      </c>
      <c r="AD227" s="57">
        <f t="shared" si="11"/>
        <v>27.12996365</v>
      </c>
      <c r="AE227" s="57">
        <f>IF(UI!$D$19="Less efficient is fine",-0.479 + 0.0553*(AD227) + -0.000521*(AD227)^2,IF(UI!$D$19="More efficient the better",0.099 + -0.00591*(AD227) + 0.000429*(AD227)^2,0.0238*(AD227) + -0.238))</f>
        <v>0.407693135</v>
      </c>
      <c r="AF227" s="57">
        <v>0.21782983182821714</v>
      </c>
      <c r="AG227" s="57">
        <f t="shared" si="12"/>
        <v>23.82444511</v>
      </c>
      <c r="AH227" s="57">
        <f>IF(UI!$D$19="Less efficient is fine",-0.479 + 0.0553*(AG227) + -0.000521*(AG227)^2,IF(UI!$D$19="More efficient the better",0.099 + -0.00591*(AG227) + 0.000429*(AG227)^2,0.0238*(AG227) + -0.238))</f>
        <v>0.3290217937</v>
      </c>
      <c r="AI227" s="57">
        <v>0.392149343122585</v>
      </c>
      <c r="AJ227" s="57">
        <f t="shared" si="13"/>
        <v>26.77121279</v>
      </c>
      <c r="AK227" s="57">
        <f>IF(UI!$D$19="Less efficient is fine",-0.479 + 0.0553*(AJ227) + -0.000521*(AJ227)^2,IF(UI!$D$19="More efficient the better",0.099 + -0.00591*(AJ227) + 0.000429*(AJ227)^2,0.0238*(AJ227) + -0.238))</f>
        <v>0.3991548644</v>
      </c>
      <c r="AL227" s="57">
        <v>0.8985154157459857</v>
      </c>
      <c r="AM227" s="57">
        <f t="shared" si="14"/>
        <v>23.47411549</v>
      </c>
      <c r="AN227" s="57">
        <f>IF(UI!$D$19="Less efficient is fine",-0.479 + 0.0553*(AM227) + -0.000521*(AM227)^2,IF(UI!$D$19="More efficient the better",0.099 + -0.00591*(AM227) + 0.000429*(AM227)^2,0.0238*(AM227) + -0.238))</f>
        <v>0.3206839487</v>
      </c>
      <c r="AO227" s="57">
        <v>0.7700852725079623</v>
      </c>
      <c r="AP227" s="57">
        <f t="shared" si="15"/>
        <v>19.49103058</v>
      </c>
      <c r="AQ227" s="57">
        <f>IF(UI!$D$19="Less efficient is fine",-0.479 + 0.0553*(AP227) + -0.000521*(AP227)^2,IF(UI!$D$19="More efficient the better",0.099 + -0.00591*(AP227) + 0.000429*(AP227)^2,0.0238*(AP227) + -0.238))</f>
        <v>0.2258865279</v>
      </c>
      <c r="AR227" s="57">
        <v>0.3100721700484169</v>
      </c>
      <c r="AS227" s="57">
        <f t="shared" si="16"/>
        <v>29.33120841</v>
      </c>
      <c r="AT227" s="57">
        <f>IF(UI!$D$19="Less efficient is fine",-0.479 + 0.0553*(AS227) + -0.000521*(AS227)^2,IF(UI!$D$19="More efficient the better",0.099 + -0.00591*(AS227) + 0.000429*(AS227)^2,0.0238*(AS227) + -0.238))</f>
        <v>0.4600827601</v>
      </c>
      <c r="AU227" s="57">
        <v>0.8597434948171105</v>
      </c>
      <c r="AV227" s="57">
        <f t="shared" si="17"/>
        <v>24.89925675</v>
      </c>
      <c r="AW227" s="57">
        <f>IF(UI!$D$19="Less efficient is fine",-0.479 + 0.0553*(AV227) + -0.000521*(AV227)^2,IF(UI!$D$19="More efficient the better",0.099 + -0.00591*(AV227) + 0.000429*(AV227)^2,0.0238*(AV227) + -0.238))</f>
        <v>0.3546023106</v>
      </c>
      <c r="AX227" s="57">
        <v>0.27659679379935886</v>
      </c>
      <c r="AY227" s="57">
        <f t="shared" si="18"/>
        <v>26.34696432</v>
      </c>
      <c r="AZ227" s="57">
        <f>IF(UI!$D$19="Less efficient is fine",-0.479 + 0.0553*(AY227) + -0.000521*(AY227)^2,IF(UI!$D$19="More efficient the better",0.099 + -0.00591*(AY227) + 0.000429*(AY227)^2,0.0238*(AY227) + -0.238))</f>
        <v>0.3890577508</v>
      </c>
      <c r="BA227" s="57">
        <v>0.40160719164221415</v>
      </c>
      <c r="BB227" s="57">
        <f t="shared" si="19"/>
        <v>21.58488914</v>
      </c>
      <c r="BC227" s="57">
        <f>IF(UI!$D$19="Less efficient is fine",-0.479 + 0.0553*(BB227) + -0.000521*(BB227)^2,IF(UI!$D$19="More efficient the better",0.099 + -0.00591*(BB227) + 0.000429*(BB227)^2,0.0238*(BB227) + -0.238))</f>
        <v>0.2757203615</v>
      </c>
      <c r="BD227" s="57">
        <v>0.37275075115517753</v>
      </c>
      <c r="BE227" s="57">
        <f t="shared" si="20"/>
        <v>22.31712144</v>
      </c>
      <c r="BF227" s="57">
        <f>IF(UI!$D$19="Less efficient is fine",-0.479 + 0.0553*(BE227) + -0.000521*(BE227)^2,IF(UI!$D$19="More efficient the better",0.099 + -0.00591*(BE227) + 0.000429*(BE227)^2,0.0238*(BE227) + -0.238))</f>
        <v>0.2931474904</v>
      </c>
      <c r="BG227" s="57">
        <v>0.6728643104225936</v>
      </c>
      <c r="BH227" s="57">
        <f t="shared" si="21"/>
        <v>23.42931596</v>
      </c>
      <c r="BI227" s="57">
        <f>IF(UI!$D$19="Less efficient is fine",-0.479 + 0.0553*(BH227) + -0.000521*(BH227)^2,IF(UI!$D$19="More efficient the better",0.099 + -0.00591*(BH227) + 0.000429*(BH227)^2,0.0238*(BH227) + -0.238))</f>
        <v>0.3196177197</v>
      </c>
      <c r="BJ227" s="57">
        <v>0.5151128913369004</v>
      </c>
      <c r="BK227" s="57">
        <f t="shared" si="22"/>
        <v>12.67519277</v>
      </c>
      <c r="BL227" s="57">
        <f>IF(UI!$D$19="Less efficient is fine",-0.479 + 0.0553*(BK227) + -0.000521*(BK227)^2,IF(UI!$D$19="More efficient the better",0.099 + -0.00591*(BK227) + 0.000429*(BK227)^2,0.0238*(BK227) + -0.238))</f>
        <v>0.06366958799</v>
      </c>
      <c r="BM227" s="57">
        <v>0.7013538593680589</v>
      </c>
      <c r="BN227" s="57">
        <f t="shared" si="23"/>
        <v>24.32396956</v>
      </c>
      <c r="BO227" s="57">
        <f>IF(UI!$D$19="Less efficient is fine",-0.479 + 0.0553*(BN227) + -0.000521*(BN227)^2,IF(UI!$D$19="More efficient the better",0.099 + -0.00591*(BN227) + 0.000429*(BN227)^2,0.0238*(BN227) + -0.238))</f>
        <v>0.3409104755</v>
      </c>
      <c r="BP227" s="57">
        <v>0.07535833467642361</v>
      </c>
      <c r="BQ227" s="57">
        <f t="shared" si="24"/>
        <v>21.74700102</v>
      </c>
      <c r="BR227" s="57">
        <f>IF(UI!$D$19="Less efficient is fine",-0.479 + 0.0553*(BQ227) + -0.000521*(BQ227)^2,IF(UI!$D$19="More efficient the better",0.099 + -0.00591*(BQ227) + 0.000429*(BQ227)^2,0.0238*(BQ227) + -0.238))</f>
        <v>0.2795786242</v>
      </c>
      <c r="BS227" s="57">
        <v>0.0580309613885841</v>
      </c>
      <c r="BT227" s="57">
        <f t="shared" si="25"/>
        <v>21.85169655</v>
      </c>
      <c r="BU227" s="57">
        <f>IF(UI!$D$19="Less efficient is fine",-0.479 + 0.0553*(BT227) + -0.000521*(BT227)^2,IF(UI!$D$19="More efficient the better",0.099 + -0.00591*(BT227) + 0.000429*(BT227)^2,0.0238*(BT227) + -0.238))</f>
        <v>0.2820703779</v>
      </c>
      <c r="BV227" s="57">
        <v>0.9708789838245714</v>
      </c>
      <c r="BW227" s="57">
        <f t="shared" si="26"/>
        <v>18.27653151</v>
      </c>
      <c r="BX227" s="57">
        <f>IF(UI!$D$19="Less efficient is fine",-0.479 + 0.0553*(BW227) + -0.000521*(BW227)^2,IF(UI!$D$19="More efficient the better",0.099 + -0.00591*(BW227) + 0.000429*(BW227)^2,0.0238*(BW227) + -0.238))</f>
        <v>0.1969814498</v>
      </c>
      <c r="BY227" s="57">
        <v>0.811460795176796</v>
      </c>
      <c r="BZ227" s="57">
        <f t="shared" si="27"/>
        <v>25.81667706</v>
      </c>
      <c r="CA227" s="57">
        <f>IF(UI!$D$19="Less efficient is fine",-0.479 + 0.0553*(BZ227) + -0.000521*(BZ227)^2,IF(UI!$D$19="More efficient the better",0.099 + -0.00591*(BZ227) + 0.000429*(BZ227)^2,0.0238*(BZ227) + -0.238))</f>
        <v>0.3764369141</v>
      </c>
      <c r="CB227" s="57">
        <v>0.4711417407412175</v>
      </c>
      <c r="CC227" s="57">
        <f t="shared" si="28"/>
        <v>25.39749505</v>
      </c>
      <c r="CD227" s="57">
        <f>IF(UI!$D$19="Less efficient is fine",-0.479 + 0.0553*(CC227) + -0.000521*(CC227)^2,IF(UI!$D$19="More efficient the better",0.099 + -0.00591*(CC227) + 0.000429*(CC227)^2,0.0238*(CC227) + -0.238))</f>
        <v>0.3664603823</v>
      </c>
      <c r="CE227" s="57">
        <v>0.14534271053381254</v>
      </c>
      <c r="CF227" s="57">
        <f t="shared" si="29"/>
        <v>16.34788126</v>
      </c>
      <c r="CG227" s="57">
        <f>IF(UI!$D$19="Less efficient is fine",-0.479 + 0.0553*(CF227) + -0.000521*(CF227)^2,IF(UI!$D$19="More efficient the better",0.099 + -0.00591*(CF227) + 0.000429*(CF227)^2,0.0238*(CF227) + -0.238))</f>
        <v>0.1510795739</v>
      </c>
      <c r="CH227" s="57">
        <v>0.8405365138933573</v>
      </c>
      <c r="CI227" s="57">
        <f t="shared" si="30"/>
        <v>16.26462117</v>
      </c>
      <c r="CJ227" s="57">
        <f>IF(UI!$D$19="Less efficient is fine",-0.479 + 0.0553*(CI227) + -0.000521*(CI227)^2,IF(UI!$D$19="More efficient the better",0.099 + -0.00591*(CI227) + 0.000429*(CI227)^2,0.0238*(CI227) + -0.238))</f>
        <v>0.1490979837</v>
      </c>
      <c r="CK227" s="57">
        <v>0.0891407336712371</v>
      </c>
      <c r="CL227" s="57">
        <f t="shared" si="31"/>
        <v>23.11116951</v>
      </c>
      <c r="CM227" s="57">
        <f>IF(UI!$D$19="Less efficient is fine",-0.479 + 0.0553*(CL227) + -0.000521*(CL227)^2,IF(UI!$D$19="More efficient the better",0.099 + -0.00591*(CL227) + 0.000429*(CL227)^2,0.0238*(CL227) + -0.238))</f>
        <v>0.3120458342</v>
      </c>
      <c r="CN227" s="57">
        <v>0.7476291013220385</v>
      </c>
      <c r="CO227" s="57">
        <f t="shared" si="32"/>
        <v>23.74529573</v>
      </c>
      <c r="CP227" s="57">
        <f>IF(UI!$D$19="Less efficient is fine",-0.479 + 0.0553*(CO227) + -0.000521*(CO227)^2,IF(UI!$D$19="More efficient the better",0.099 + -0.00591*(CO227) + 0.000429*(CO227)^2,0.0238*(CO227) + -0.238))</f>
        <v>0.3271380383</v>
      </c>
      <c r="CQ227" s="57">
        <v>0.9633544182508267</v>
      </c>
      <c r="CR227" s="57">
        <f t="shared" si="33"/>
        <v>25.92219512</v>
      </c>
      <c r="CS227" s="57">
        <f>IF(UI!$D$19="Less efficient is fine",-0.479 + 0.0553*(CR227) + -0.000521*(CR227)^2,IF(UI!$D$19="More efficient the better",0.099 + -0.00591*(CR227) + 0.000429*(CR227)^2,0.0238*(CR227) + -0.238))</f>
        <v>0.3789482438</v>
      </c>
      <c r="CT227" s="57">
        <v>0.30562867307823405</v>
      </c>
      <c r="CU227" s="57">
        <f t="shared" si="34"/>
        <v>18.95457372</v>
      </c>
      <c r="CV227" s="57">
        <f>IF(UI!$D$19="Less efficient is fine",-0.479 + 0.0553*(CU227) + -0.000521*(CU227)^2,IF(UI!$D$19="More efficient the better",0.099 + -0.00591*(CU227) + 0.000429*(CU227)^2,0.0238*(CU227) + -0.238))</f>
        <v>0.2131188545</v>
      </c>
      <c r="CW227" s="57">
        <v>0.6344141709084646</v>
      </c>
      <c r="CX227" s="57">
        <f t="shared" si="35"/>
        <v>22.48777141</v>
      </c>
      <c r="CY227" s="57">
        <f>IF(UI!$D$19="Less efficient is fine",-0.479 + 0.0553*(CX227) + -0.000521*(CX227)^2,IF(UI!$D$19="More efficient the better",0.099 + -0.00591*(CX227) + 0.000429*(CX227)^2,0.0238*(CX227) + -0.238))</f>
        <v>0.2972089596</v>
      </c>
      <c r="CZ227" s="57">
        <v>0.14195842530884728</v>
      </c>
      <c r="DA227" s="57">
        <f t="shared" si="36"/>
        <v>28.39777318</v>
      </c>
      <c r="DB227" s="57">
        <f>IF(UI!$D$19="Less efficient is fine",-0.479 + 0.0553*(DA227) + -0.000521*(DA227)^2,IF(UI!$D$19="Efficient",0.099 + -0.00591*(DA227) + 0.000429*(DA227)^2,0.0238*(DA227) + -0.238))</f>
        <v>0.4378670017</v>
      </c>
      <c r="DC227" s="57">
        <v>0.8268368706547187</v>
      </c>
      <c r="DD227" s="57">
        <f t="shared" si="37"/>
        <v>22.90348458</v>
      </c>
      <c r="DE227" s="57">
        <f>IF(UI!$D$19="Less efficient is fine",-0.479 + 0.0553*(DD227) + -0.000521*(DD227)^2,IF(UI!$D$19="More efficient the better",0.099 + -0.00591*(DD227) + 0.000429*(DD227)^2,0.0238*(DD227) + -0.238))</f>
        <v>0.3071029331</v>
      </c>
      <c r="DF227" s="57">
        <v>0.3097722691846866</v>
      </c>
      <c r="DG227" s="57">
        <f t="shared" si="38"/>
        <v>26.14844606</v>
      </c>
      <c r="DH227" s="57">
        <f>IF(UI!$D$19="Less efficient is fine",-0.479 + 0.0553*(DG227) + -0.000521*(DG227)^2,IF(UI!$D$19="More efficient the better",0.099 + -0.00591*(DG227) + 0.000429*(DG227)^2,0.0238*(DG227) + -0.238))</f>
        <v>0.3843330163</v>
      </c>
      <c r="DI227" s="57">
        <v>0.24220130028608322</v>
      </c>
      <c r="DJ227" s="57">
        <f t="shared" si="39"/>
        <v>30.7839615</v>
      </c>
      <c r="DK227" s="57">
        <f>IF(UI!$D$19="Less efficient is fine",-0.479 + 0.0553*(DJ227) + -0.000521*(DJ227)^2,IF(UI!$D$19="More efficient the better",0.099 + -0.00591*(DJ227) + 0.000429*(DJ227)^2,0.0238*(DJ227) + -0.238))</f>
        <v>0.4946582836</v>
      </c>
      <c r="DL227" s="57">
        <v>0.6491634431740375</v>
      </c>
      <c r="DM227" s="57">
        <f t="shared" si="40"/>
        <v>22.46106624</v>
      </c>
      <c r="DN227" s="57">
        <f>IF(UI!$D$19="Less efficient is fine",-0.479 + 0.0553*(DM227) + -0.000521*(DM227)^2,IF(UI!$D$19="More efficient the better",0.099 + -0.00591*(DM227) + 0.000429*(DM227)^2,0.0238*(DM227) + -0.238))</f>
        <v>0.2965733766</v>
      </c>
      <c r="DO227" s="57">
        <v>0.9229079225960456</v>
      </c>
      <c r="DP227" s="57">
        <f t="shared" si="41"/>
        <v>26.46603388</v>
      </c>
      <c r="DQ227" s="57">
        <f>IF(UI!$D$19="Less efficient is fine",-0.479 + 0.0553*(DP227) + -0.000521*(DP227)^2,IF(UI!$D$19="More efficient the better",0.099 + -0.00591*(DP227) + 0.000429*(DP227)^2,0.0238*(DP227) + -0.238))</f>
        <v>0.3918916063</v>
      </c>
      <c r="DR227" s="57">
        <v>0.07987239069503382</v>
      </c>
      <c r="DS227" s="57">
        <f t="shared" si="42"/>
        <v>25.39888297</v>
      </c>
      <c r="DT227" s="57">
        <f>IF(UI!$D$19="Less efficient is fine",-0.479 + 0.0553*(DS227) + -0.000521*(DS227)^2,IF(UI!$D$19="More efficient the better",0.099 + -0.00591*(DS227) + 0.000429*(DS227)^2,0.0238*(DS227) + -0.238))</f>
        <v>0.3664934148</v>
      </c>
      <c r="DU227" s="57">
        <v>0.9568929101212366</v>
      </c>
      <c r="DV227" s="57">
        <f t="shared" si="43"/>
        <v>26.1487805</v>
      </c>
      <c r="DW227" s="57">
        <f>IF(UI!$D$19="Less efficient is fine",-0.479 + 0.0553*(DV227) + -0.000521*(DV227)^2,IF(UI!$D$19="More efficient the better",0.099 + -0.00591*(DV227) + 0.000429*(DV227)^2,0.0238*(DV227) + -0.238))</f>
        <v>0.3843409758</v>
      </c>
      <c r="DX227" s="57">
        <v>0.41316356473530336</v>
      </c>
      <c r="DY227" s="99">
        <f t="shared" si="44"/>
        <v>31.54512687</v>
      </c>
      <c r="DZ227" s="57">
        <f>IF(UI!$D$19="Less efficient is fine",-0.479 + 0.0553*(DY227) + -0.000521*(DY227)^2,IF(UI!$D$19="More efficient the better",0.099 + -0.00591*(DY227) + 0.000429*(DY227)^2,0.0238*(DY227) + -0.238))</f>
        <v>0.5127740194</v>
      </c>
      <c r="EA227" s="57">
        <v>0.6143368112759451</v>
      </c>
      <c r="EB227" s="99">
        <f t="shared" si="45"/>
        <v>21.7956352</v>
      </c>
      <c r="EC227" s="57">
        <f>IF(UI!$D$19="Less efficient is fine",-0.479 + 0.0553*(EB227) + -0.000521*(EB227)^2,IF(UI!$D$19="More efficient the better",0.099 + -0.00591*(EB227) + 0.000429*(EB227)^2,0.0238*(EB227) + -0.238))</f>
        <v>0.2807361178</v>
      </c>
      <c r="ED227" s="57">
        <v>0.29015975981396147</v>
      </c>
      <c r="EE227" s="99">
        <f t="shared" si="46"/>
        <v>25.90446764</v>
      </c>
      <c r="EF227" s="57">
        <f>IF(UI!$D$19="Less efficient is fine",-0.479 + 0.0553*(EE227) + -0.000521*(EE227)^2,IF(UI!$D$19="More efficient the better",0.099 + -0.00591*(EE227) + 0.000429*(EE227)^2,0.0238*(EE227) + -0.238))</f>
        <v>0.3785263299</v>
      </c>
      <c r="EG227" s="57">
        <v>0.9251693211556253</v>
      </c>
      <c r="EH227" s="99">
        <f t="shared" si="47"/>
        <v>22.56695006</v>
      </c>
      <c r="EI227" s="57">
        <f>IF(UI!$D$19="Less efficient is fine",-0.479 + 0.0553*(EH227) + -0.000521*(EH227)^2,IF(UI!$D$19="More efficient the better",0.099 + -0.00591*(EH227) + 0.000429*(EH227)^2,0.0238*(EH227) + -0.238))</f>
        <v>0.2990934113</v>
      </c>
      <c r="EJ227" s="57">
        <v>0.8378929901987858</v>
      </c>
      <c r="EK227" s="99">
        <f t="shared" si="48"/>
        <v>19.82549362</v>
      </c>
      <c r="EL227" s="57">
        <f>IF(UI!$D$19="Less efficient is fine",-0.479 + 0.0553*(EK227) + -0.000521*(EK227)^2,IF(UI!$D$19="More efficient the better",0.099 + -0.00591*(EK227) + 0.000429*(EK227)^2,0.0238*(EK227) + -0.238))</f>
        <v>0.2338467481</v>
      </c>
      <c r="EM227" s="57">
        <v>0.37797604128326345</v>
      </c>
      <c r="EN227" s="99">
        <f t="shared" si="49"/>
        <v>20.7389101</v>
      </c>
      <c r="EO227" s="57">
        <f>IF(UI!$D$19="Less efficient is fine",-0.479 + 0.0553*(EN227) + -0.000521*(EN227)^2,IF(UI!$D$19="More efficient the better",0.099 + -0.00591*(EN227) + 0.000429*(EN227)^2,0.0238*(EN227) + -0.238))</f>
        <v>0.2555860603</v>
      </c>
      <c r="EP227" s="57">
        <v>0.7118546408826069</v>
      </c>
      <c r="EQ227" s="99">
        <f t="shared" si="50"/>
        <v>34.69314873</v>
      </c>
      <c r="ER227" s="57">
        <f>IF(UI!$D$19="Less efficient is fine",-0.479 + 0.0553*(EQ227) + -0.000521*(EQ227)^2,IF(UI!$D$19="More efficient the better",0.099 + -0.00591*(EQ227) + 0.000429*(EQ227)^2,0.0238*(EQ227) + -0.238))</f>
        <v>0.5876969398</v>
      </c>
      <c r="ES227" s="57">
        <v>0.07346679430360137</v>
      </c>
      <c r="ET227" s="99">
        <f t="shared" si="51"/>
        <v>19.57497876</v>
      </c>
      <c r="EU227" s="57">
        <f>IF(UI!$D$19="Less efficient is fine",-0.479 + 0.0553*(ET227) + -0.000521*(ET227)^2,IF(UI!$D$19="More efficient the better",0.099 + -0.00591*(ET227) + 0.000429*(ET227)^2,0.0238*(ET227) + -0.238))</f>
        <v>0.2278844945</v>
      </c>
      <c r="EV227" s="57">
        <v>0.9392836928155129</v>
      </c>
      <c r="EW227" s="99">
        <f t="shared" si="52"/>
        <v>21.6530374</v>
      </c>
      <c r="EX227" s="57">
        <f>IF(UI!$D$19="Less efficient is fine",-0.479 + 0.0553*(EW227) + -0.000521*(EW227)^2,IF(UI!$D$19="More efficient the better",0.099 + -0.00591*(EW227) + 0.000429*(EW227)^2,0.0238*(EW227) + -0.238))</f>
        <v>0.27734229</v>
      </c>
      <c r="EY227" s="57">
        <v>0.39867387974345936</v>
      </c>
      <c r="EZ227" s="99">
        <f t="shared" si="53"/>
        <v>13.33941497</v>
      </c>
      <c r="FA227" s="57">
        <f>IF(UI!$D$19="Less efficient is fine",-0.479 + 0.0553*(EZ227) + -0.000521*(EZ227)^2,IF(UI!$D$19="More efficient the better",0.099 + -0.00591*(EZ227) + 0.000429*(EZ227)^2,0.0238*(EZ227) + -0.238))</f>
        <v>0.07947807626</v>
      </c>
      <c r="FB227" s="57">
        <v>0.05157453221105324</v>
      </c>
      <c r="FC227" s="99">
        <f t="shared" si="54"/>
        <v>10.48175242</v>
      </c>
      <c r="FD227" s="57">
        <f>IF(UI!$D$19="Less efficient is fine",-0.479 + 0.0553*(FC227) + -0.000521*(FC227)^2,IF(UI!$D$19="More efficient the better",0.099 + -0.00591*(FC227) + 0.000429*(FC227)^2,0.0238*(FC227) + -0.238))</f>
        <v>0.01146570762</v>
      </c>
      <c r="FE227" s="57">
        <v>0.6551666878536959</v>
      </c>
      <c r="FF227" s="57">
        <f t="shared" si="55"/>
        <v>33.54673753</v>
      </c>
      <c r="FG227" s="57">
        <f>IF(UI!$D$19="Less efficient is fine",-0.479 + 0.0553*(FF227) + -0.000521*(FF227)^2,IF(UI!$D$19="More efficient the better",0.099 + -0.00591*(FF227) + 0.000429*(FF227)^2,0.0238*(FF227) + -0.238))</f>
        <v>0.5604123532</v>
      </c>
    </row>
    <row r="228" ht="15.75" customHeight="1">
      <c r="A228" s="57">
        <f t="shared" si="1"/>
        <v>0.850492703</v>
      </c>
      <c r="B228" s="57">
        <v>0.34760876634203863</v>
      </c>
      <c r="C228" s="57">
        <f t="shared" si="2"/>
        <v>32.58588381</v>
      </c>
      <c r="D228" s="57">
        <f>IF(UI!$D$19="Less efficient is fine",-0.479 + 0.0553*(C228) + -0.000521*(C228)^2,IF(UI!$D$19="More efficient the better",0.099 + -0.00591*(C228) + 0.000429*(C228)^2,0.0238*(C228) + -0.238))</f>
        <v>0.5375440348</v>
      </c>
      <c r="E228" s="57">
        <v>0.049888718063499926</v>
      </c>
      <c r="F228" s="57">
        <f t="shared" si="3"/>
        <v>21.57937833</v>
      </c>
      <c r="G228" s="57">
        <f>IF(UI!$D$19="Less efficient is fine",-0.479 + 0.0553*(F228) + -0.000521*(F228)^2,IF(UI!$D$19="More efficient the better",0.099 + -0.00591*(F228) + 0.000429*(F228)^2,0.0238*(F228) + -0.238))</f>
        <v>0.2755892042</v>
      </c>
      <c r="H228" s="57">
        <v>0.8154809435947834</v>
      </c>
      <c r="I228" s="57">
        <f t="shared" si="4"/>
        <v>30.44059878</v>
      </c>
      <c r="J228" s="57">
        <f>IF(UI!$D$19="Less efficient is fine",-0.479 + 0.0553*(I228) + -0.000521*(I228)^2,IF(UI!$D$19="More efficient the better",0.099 + -0.00591*(I228) + 0.000429*(I228)^2,0.0238*(I228) + -0.238))</f>
        <v>0.4864862509</v>
      </c>
      <c r="K228" s="57">
        <v>0.1560491308075468</v>
      </c>
      <c r="L228" s="99">
        <f t="shared" si="5"/>
        <v>19.67597266</v>
      </c>
      <c r="M228" s="57">
        <f>IF(UI!$D$19="Less efficient is fine",-0.479 + 0.0553*(L228) + -0.000521*(L228)^2,IF(UI!$D$19="More efficient the better",0.099 + -0.00591*(L228) + 0.000429*(L228)^2,0.0238*(L228) + -0.238))</f>
        <v>0.2302881493</v>
      </c>
      <c r="N228" s="57">
        <v>0.9540951551959198</v>
      </c>
      <c r="O228" s="57">
        <f t="shared" si="6"/>
        <v>27.69117763</v>
      </c>
      <c r="P228" s="57">
        <f>IF(UI!$D$19="Less efficient is fine",-0.479 + 0.0553*(O228) + -0.000521*(O228)^2,IF(UI!$D$19="More efficient the better",0.099 + -0.00591*(O228) + 0.000429*(O228)^2,0.0238*(O228) + -0.238))</f>
        <v>0.4210500276</v>
      </c>
      <c r="Q228" s="57">
        <v>0.6745958232098163</v>
      </c>
      <c r="R228" s="57">
        <f t="shared" si="7"/>
        <v>18.8410086</v>
      </c>
      <c r="S228" s="57">
        <f>IF(UI!$D$19="Less efficient is fine",-0.479 + 0.0553*(R228) + -0.000521*(R228)^2,IF(UI!$D$19="More efficient the better",0.099 + -0.00591*(R228) + 0.000429*(R228)^2,0.0238*(R228) + -0.238))</f>
        <v>0.2104160047</v>
      </c>
      <c r="T228" s="57">
        <v>0.21324117083808702</v>
      </c>
      <c r="U228" s="57">
        <f t="shared" si="8"/>
        <v>25.26528078</v>
      </c>
      <c r="V228" s="57">
        <f>IF(UI!$D$19="Less efficient is fine",-0.479 + 0.0553*(U228) + -0.000521*(U228)^2,IF(UI!$D$19="More efficient the better",0.099 + -0.00591*(U228) + 0.000429*(U228)^2,0.0238*(U228) + -0.238))</f>
        <v>0.3633136825</v>
      </c>
      <c r="W228" s="57">
        <v>0.5715500560257111</v>
      </c>
      <c r="X228" s="57">
        <f t="shared" si="9"/>
        <v>17.31626865</v>
      </c>
      <c r="Y228" s="57">
        <f>IF(UI!$D$19="Less efficient is fine",-0.479 + 0.0553*(X228) + -0.000521*(X228)^2,IF(UI!$D$19="More efficient the better",0.099 + -0.00591*(X228) + 0.000429*(X228)^2,0.0238*(X228) + -0.238))</f>
        <v>0.1741271939</v>
      </c>
      <c r="Z228" s="57">
        <v>0.0434354838846327</v>
      </c>
      <c r="AA228" s="57">
        <f t="shared" si="10"/>
        <v>23.88421644</v>
      </c>
      <c r="AB228" s="57">
        <f>IF(UI!$D$19="Less efficient is fine",-0.479 + 0.0553*(AA228) + -0.000521*(AA228)^2,IF(UI!$D$19="More efficient the better",0.099 + -0.00591*(AA228) + 0.000429*(AA228)^2,0.0238*(AA228) + -0.238))</f>
        <v>0.3304443512</v>
      </c>
      <c r="AC228" s="57">
        <v>0.5298053222301317</v>
      </c>
      <c r="AD228" s="57">
        <f t="shared" si="11"/>
        <v>22.11221592</v>
      </c>
      <c r="AE228" s="57">
        <f>IF(UI!$D$19="Less efficient is fine",-0.479 + 0.0553*(AD228) + -0.000521*(AD228)^2,IF(UI!$D$19="More efficient the better",0.099 + -0.00591*(AD228) + 0.000429*(AD228)^2,0.0238*(AD228) + -0.238))</f>
        <v>0.2882707389</v>
      </c>
      <c r="AF228" s="57">
        <v>0.610011610982996</v>
      </c>
      <c r="AG228" s="57">
        <f t="shared" si="12"/>
        <v>28.07311042</v>
      </c>
      <c r="AH228" s="57">
        <f>IF(UI!$D$19="Less efficient is fine",-0.479 + 0.0553*(AG228) + -0.000521*(AG228)^2,IF(UI!$D$19="More efficient the better",0.099 + -0.00591*(AG228) + 0.000429*(AG228)^2,0.0238*(AG228) + -0.238))</f>
        <v>0.430140028</v>
      </c>
      <c r="AI228" s="57">
        <v>0.0694948534086377</v>
      </c>
      <c r="AJ228" s="57">
        <f t="shared" si="13"/>
        <v>25.74562647</v>
      </c>
      <c r="AK228" s="57">
        <f>IF(UI!$D$19="Less efficient is fine",-0.479 + 0.0553*(AJ228) + -0.000521*(AJ228)^2,IF(UI!$D$19="More efficient the better",0.099 + -0.00591*(AJ228) + 0.000429*(AJ228)^2,0.0238*(AJ228) + -0.238))</f>
        <v>0.3747459099</v>
      </c>
      <c r="AL228" s="57">
        <v>0.2265474620751292</v>
      </c>
      <c r="AM228" s="57">
        <f t="shared" si="14"/>
        <v>23.68280815</v>
      </c>
      <c r="AN228" s="57">
        <f>IF(UI!$D$19="Less efficient is fine",-0.479 + 0.0553*(AM228) + -0.000521*(AM228)^2,IF(UI!$D$19="More efficient the better",0.099 + -0.00591*(AM228) + 0.000429*(AM228)^2,0.0238*(AM228) + -0.238))</f>
        <v>0.325650834</v>
      </c>
      <c r="AO228" s="57">
        <v>0.4385334115768711</v>
      </c>
      <c r="AP228" s="57">
        <f t="shared" si="15"/>
        <v>21.80955538</v>
      </c>
      <c r="AQ228" s="57">
        <f>IF(UI!$D$19="Less efficient is fine",-0.479 + 0.0553*(AP228) + -0.000521*(AP228)^2,IF(UI!$D$19="More efficient the better",0.099 + -0.00591*(AP228) + 0.000429*(AP228)^2,0.0238*(AP228) + -0.238))</f>
        <v>0.2810674179</v>
      </c>
      <c r="AR228" s="57">
        <v>0.4270699797884798</v>
      </c>
      <c r="AS228" s="57">
        <f t="shared" si="16"/>
        <v>30.0830831</v>
      </c>
      <c r="AT228" s="57">
        <f>IF(UI!$D$19="Less efficient is fine",-0.479 + 0.0553*(AS228) + -0.000521*(AS228)^2,IF(UI!$D$19="More efficient the better",0.099 + -0.00591*(AS228) + 0.000429*(AS228)^2,0.0238*(AS228) + -0.238))</f>
        <v>0.4779773777</v>
      </c>
      <c r="AU228" s="57">
        <v>0.21891117920202918</v>
      </c>
      <c r="AV228" s="57">
        <f t="shared" si="17"/>
        <v>25.31588512</v>
      </c>
      <c r="AW228" s="57">
        <f>IF(UI!$D$19="Less efficient is fine",-0.479 + 0.0553*(AV228) + -0.000521*(AV228)^2,IF(UI!$D$19="More efficient the better",0.099 + -0.00591*(AV228) + 0.000429*(AV228)^2,0.0238*(AV228) + -0.238))</f>
        <v>0.3645180659</v>
      </c>
      <c r="AX228" s="57">
        <v>0.35646457436928647</v>
      </c>
      <c r="AY228" s="57">
        <f t="shared" si="18"/>
        <v>26.79958093</v>
      </c>
      <c r="AZ228" s="57">
        <f>IF(UI!$D$19="Less efficient is fine",-0.479 + 0.0553*(AY228) + -0.000521*(AY228)^2,IF(UI!$D$19="More efficient the better",0.099 + -0.00591*(AY228) + 0.000429*(AY228)^2,0.0238*(AY228) + -0.238))</f>
        <v>0.3998300262</v>
      </c>
      <c r="BA228" s="57">
        <v>0.7298501541297966</v>
      </c>
      <c r="BB228" s="57">
        <f t="shared" si="19"/>
        <v>19.1046122</v>
      </c>
      <c r="BC228" s="57">
        <f>IF(UI!$D$19="Less efficient is fine",-0.479 + 0.0553*(BB228) + -0.000521*(BB228)^2,IF(UI!$D$19="More efficient the better",0.099 + -0.00591*(BB228) + 0.000429*(BB228)^2,0.0238*(BB228) + -0.238))</f>
        <v>0.2166897704</v>
      </c>
      <c r="BD228" s="57">
        <v>0.7724415113525497</v>
      </c>
      <c r="BE228" s="57">
        <f t="shared" si="20"/>
        <v>20.76546806</v>
      </c>
      <c r="BF228" s="57">
        <f>IF(UI!$D$19="Less efficient is fine",-0.479 + 0.0553*(BE228) + -0.000521*(BE228)^2,IF(UI!$D$19="More efficient the better",0.099 + -0.00591*(BE228) + 0.000429*(BE228)^2,0.0238*(BE228) + -0.238))</f>
        <v>0.2562181398</v>
      </c>
      <c r="BG228" s="57">
        <v>0.6668915522224961</v>
      </c>
      <c r="BH228" s="57">
        <f t="shared" si="21"/>
        <v>23.34234162</v>
      </c>
      <c r="BI228" s="57">
        <f>IF(UI!$D$19="Less efficient is fine",-0.479 + 0.0553*(BH228) + -0.000521*(BH228)^2,IF(UI!$D$19="More efficient the better",0.099 + -0.00591*(BH228) + 0.000429*(BH228)^2,0.0238*(BH228) + -0.238))</f>
        <v>0.3175477306</v>
      </c>
      <c r="BJ228" s="57">
        <v>0.19786901035780458</v>
      </c>
      <c r="BK228" s="57">
        <f t="shared" si="22"/>
        <v>15.5726928</v>
      </c>
      <c r="BL228" s="57">
        <f>IF(UI!$D$19="Less efficient is fine",-0.479 + 0.0553*(BK228) + -0.000521*(BK228)^2,IF(UI!$D$19="More efficient the better",0.099 + -0.00591*(BK228) + 0.000429*(BK228)^2,0.0238*(BK228) + -0.238))</f>
        <v>0.1326300885</v>
      </c>
      <c r="BM228" s="57">
        <v>0.44918594297714476</v>
      </c>
      <c r="BN228" s="57">
        <f t="shared" si="23"/>
        <v>28.2130365</v>
      </c>
      <c r="BO228" s="57">
        <f>IF(UI!$D$19="Less efficient is fine",-0.479 + 0.0553*(BN228) + -0.000521*(BN228)^2,IF(UI!$D$19="More efficient the better",0.099 + -0.00591*(BN228) + 0.000429*(BN228)^2,0.0238*(BN228) + -0.238))</f>
        <v>0.4334702687</v>
      </c>
      <c r="BP228" s="57">
        <v>0.09234319333124585</v>
      </c>
      <c r="BQ228" s="57">
        <f t="shared" si="24"/>
        <v>21.93388193</v>
      </c>
      <c r="BR228" s="57">
        <f>IF(UI!$D$19="Less efficient is fine",-0.479 + 0.0553*(BQ228) + -0.000521*(BQ228)^2,IF(UI!$D$19="More efficient the better",0.099 + -0.00591*(BQ228) + 0.000429*(BQ228)^2,0.0238*(BQ228) + -0.238))</f>
        <v>0.28402639</v>
      </c>
      <c r="BS228" s="57">
        <v>0.2712376921359846</v>
      </c>
      <c r="BT228" s="57">
        <f t="shared" si="25"/>
        <v>22.84132321</v>
      </c>
      <c r="BU228" s="57">
        <f>IF(UI!$D$19="Less efficient is fine",-0.479 + 0.0553*(BT228) + -0.000521*(BT228)^2,IF(UI!$D$19="More efficient the better",0.099 + -0.00591*(BT228) + 0.000429*(BT228)^2,0.0238*(BT228) + -0.238))</f>
        <v>0.3056234923</v>
      </c>
      <c r="BV228" s="57">
        <v>0.2623908706525775</v>
      </c>
      <c r="BW228" s="57">
        <f t="shared" si="26"/>
        <v>16.17325463</v>
      </c>
      <c r="BX228" s="57">
        <f>IF(UI!$D$19="Less efficient is fine",-0.479 + 0.0553*(BW228) + -0.000521*(BW228)^2,IF(UI!$D$19="More efficient the better",0.099 + -0.00591*(BW228) + 0.000429*(BW228)^2,0.0238*(BW228) + -0.238))</f>
        <v>0.1469234601</v>
      </c>
      <c r="BY228" s="57">
        <v>0.14144629788849472</v>
      </c>
      <c r="BZ228" s="57">
        <f t="shared" si="27"/>
        <v>27.32969121</v>
      </c>
      <c r="CA228" s="57">
        <f>IF(UI!$D$19="Less efficient is fine",-0.479 + 0.0553*(BZ228) + -0.000521*(BZ228)^2,IF(UI!$D$19="More efficient the better",0.099 + -0.00591*(BZ228) + 0.000429*(BZ228)^2,0.0238*(BZ228) + -0.238))</f>
        <v>0.4124466509</v>
      </c>
      <c r="CB228" s="57">
        <v>0.43937485857267666</v>
      </c>
      <c r="CC228" s="57">
        <f t="shared" si="28"/>
        <v>25.28095779</v>
      </c>
      <c r="CD228" s="57">
        <f>IF(UI!$D$19="Less efficient is fine",-0.479 + 0.0553*(CC228) + -0.000521*(CC228)^2,IF(UI!$D$19="More efficient the better",0.099 + -0.00591*(CC228) + 0.000429*(CC228)^2,0.0238*(CC228) + -0.238))</f>
        <v>0.3636867955</v>
      </c>
      <c r="CE228" s="57">
        <v>0.23327277376335098</v>
      </c>
      <c r="CF228" s="57">
        <f t="shared" si="29"/>
        <v>16.70760349</v>
      </c>
      <c r="CG228" s="57">
        <f>IF(UI!$D$19="Less efficient is fine",-0.479 + 0.0553*(CF228) + -0.000521*(CF228)^2,IF(UI!$D$19="More efficient the better",0.099 + -0.00591*(CF228) + 0.000429*(CF228)^2,0.0238*(CF228) + -0.238))</f>
        <v>0.159640963</v>
      </c>
      <c r="CH228" s="57">
        <v>0.6280535037434826</v>
      </c>
      <c r="CI228" s="57">
        <f t="shared" si="30"/>
        <v>14.29514957</v>
      </c>
      <c r="CJ228" s="57">
        <f>IF(UI!$D$19="Less efficient is fine",-0.479 + 0.0553*(CI228) + -0.000521*(CI228)^2,IF(UI!$D$19="More efficient the better",0.099 + -0.00591*(CI228) + 0.000429*(CI228)^2,0.0238*(CI228) + -0.238))</f>
        <v>0.1022245598</v>
      </c>
      <c r="CK228" s="57">
        <v>0.7723192217903766</v>
      </c>
      <c r="CL228" s="57">
        <f t="shared" si="31"/>
        <v>23.30604118</v>
      </c>
      <c r="CM228" s="57">
        <f>IF(UI!$D$19="Less efficient is fine",-0.479 + 0.0553*(CL228) + -0.000521*(CL228)^2,IF(UI!$D$19="More efficient the better",0.099 + -0.00591*(CL228) + 0.000429*(CL228)^2,0.0238*(CL228) + -0.238))</f>
        <v>0.3166837801</v>
      </c>
      <c r="CN228" s="57">
        <v>0.6585345237228281</v>
      </c>
      <c r="CO228" s="57">
        <f t="shared" si="32"/>
        <v>22.39814192</v>
      </c>
      <c r="CP228" s="57">
        <f>IF(UI!$D$19="Less efficient is fine",-0.479 + 0.0553*(CO228) + -0.000521*(CO228)^2,IF(UI!$D$19="More efficient the better",0.099 + -0.00591*(CO228) + 0.000429*(CO228)^2,0.0238*(CO228) + -0.238))</f>
        <v>0.2950757777</v>
      </c>
      <c r="CQ228" s="57">
        <v>0.5447782910331744</v>
      </c>
      <c r="CR228" s="57">
        <f t="shared" si="33"/>
        <v>18.15219784</v>
      </c>
      <c r="CS228" s="57">
        <f>IF(UI!$D$19="Less efficient is fine",-0.479 + 0.0553*(CR228) + -0.000521*(CR228)^2,IF(UI!$D$19="More efficient the better",0.099 + -0.00591*(CR228) + 0.000429*(CR228)^2,0.0238*(CR228) + -0.238))</f>
        <v>0.1940223085</v>
      </c>
      <c r="CT228" s="57">
        <v>0.9215690826186472</v>
      </c>
      <c r="CU228" s="57">
        <f t="shared" si="34"/>
        <v>19.23467643</v>
      </c>
      <c r="CV228" s="57">
        <f>IF(UI!$D$19="Less efficient is fine",-0.479 + 0.0553*(CU228) + -0.000521*(CU228)^2,IF(UI!$D$19="More efficient the better",0.099 + -0.00591*(CU228) + 0.000429*(CU228)^2,0.0238*(CU228) + -0.238))</f>
        <v>0.219785299</v>
      </c>
      <c r="CW228" s="57">
        <v>0.3833637168405102</v>
      </c>
      <c r="CX228" s="57">
        <f t="shared" si="35"/>
        <v>26.94033381</v>
      </c>
      <c r="CY228" s="57">
        <f>IF(UI!$D$19="Less efficient is fine",-0.479 + 0.0553*(CX228) + -0.000521*(CX228)^2,IF(UI!$D$19="More efficient the better",0.099 + -0.00591*(CX228) + 0.000429*(CX228)^2,0.0238*(CX228) + -0.238))</f>
        <v>0.4031799447</v>
      </c>
      <c r="CZ228" s="57">
        <v>0.8625419992352164</v>
      </c>
      <c r="DA228" s="57">
        <f t="shared" si="36"/>
        <v>28.85734412</v>
      </c>
      <c r="DB228" s="57">
        <f>IF(UI!$D$19="Less efficient is fine",-0.479 + 0.0553*(DA228) + -0.000521*(DA228)^2,IF(UI!$D$19="Efficient",0.099 + -0.00591*(DA228) + 0.000429*(DA228)^2,0.0238*(DA228) + -0.238))</f>
        <v>0.4488047902</v>
      </c>
      <c r="DC228" s="57">
        <v>0.7670662008585776</v>
      </c>
      <c r="DD228" s="57">
        <f t="shared" si="37"/>
        <v>22.08898741</v>
      </c>
      <c r="DE228" s="57">
        <f>IF(UI!$D$19="Less efficient is fine",-0.479 + 0.0553*(DD228) + -0.000521*(DD228)^2,IF(UI!$D$19="More efficient the better",0.099 + -0.00591*(DD228) + 0.000429*(DD228)^2,0.0238*(DD228) + -0.238))</f>
        <v>0.2877179003</v>
      </c>
      <c r="DF228" s="57">
        <v>0.12294467268225417</v>
      </c>
      <c r="DG228" s="57">
        <f t="shared" si="38"/>
        <v>24.98348923</v>
      </c>
      <c r="DH228" s="57">
        <f>IF(UI!$D$19="Less efficient is fine",-0.479 + 0.0553*(DG228) + -0.000521*(DG228)^2,IF(UI!$D$19="More efficient the better",0.099 + -0.00591*(DG228) + 0.000429*(DG228)^2,0.0238*(DG228) + -0.238))</f>
        <v>0.3566070437</v>
      </c>
      <c r="DI228" s="57">
        <v>0.9337740595082582</v>
      </c>
      <c r="DJ228" s="57">
        <f t="shared" si="39"/>
        <v>31.88249581</v>
      </c>
      <c r="DK228" s="57">
        <f>IF(UI!$D$19="Less efficient is fine",-0.479 + 0.0553*(DJ228) + -0.000521*(DJ228)^2,IF(UI!$D$19="More efficient the better",0.099 + -0.00591*(DJ228) + 0.000429*(DJ228)^2,0.0238*(DJ228) + -0.238))</f>
        <v>0.5208034002</v>
      </c>
      <c r="DL228" s="57">
        <v>0.252036232629146</v>
      </c>
      <c r="DM228" s="57">
        <f t="shared" si="40"/>
        <v>26.12994183</v>
      </c>
      <c r="DN228" s="57">
        <f>IF(UI!$D$19="Less efficient is fine",-0.479 + 0.0553*(DM228) + -0.000521*(DM228)^2,IF(UI!$D$19="More efficient the better",0.099 + -0.00591*(DM228) + 0.000429*(DM228)^2,0.0238*(DM228) + -0.238))</f>
        <v>0.3838926155</v>
      </c>
      <c r="DO228" s="57">
        <v>0.9267525287763753</v>
      </c>
      <c r="DP228" s="57">
        <f t="shared" si="41"/>
        <v>26.5552808</v>
      </c>
      <c r="DQ228" s="57">
        <f>IF(UI!$D$19="Less efficient is fine",-0.479 + 0.0553*(DP228) + -0.000521*(DP228)^2,IF(UI!$D$19="More efficient the better",0.099 + -0.00591*(DP228) + 0.000429*(DP228)^2,0.0238*(DP228) + -0.238))</f>
        <v>0.3940156831</v>
      </c>
      <c r="DR228" s="57">
        <v>0.47970005208377253</v>
      </c>
      <c r="DS228" s="57">
        <f t="shared" si="42"/>
        <v>27.42821401</v>
      </c>
      <c r="DT228" s="57">
        <f>IF(UI!$D$19="Less efficient is fine",-0.479 + 0.0553*(DS228) + -0.000521*(DS228)^2,IF(UI!$D$19="More efficient the better",0.099 + -0.00591*(DS228) + 0.000429*(DS228)^2,0.0238*(DS228) + -0.238))</f>
        <v>0.4147914934</v>
      </c>
      <c r="DU228" s="57">
        <v>0.7035968946415679</v>
      </c>
      <c r="DV228" s="57">
        <f t="shared" si="43"/>
        <v>23.14571871</v>
      </c>
      <c r="DW228" s="57">
        <f>IF(UI!$D$19="Less efficient is fine",-0.479 + 0.0553*(DV228) + -0.000521*(DV228)^2,IF(UI!$D$19="More efficient the better",0.099 + -0.00591*(DV228) + 0.000429*(DV228)^2,0.0238*(DV228) + -0.238))</f>
        <v>0.3128681052</v>
      </c>
      <c r="DX228" s="57">
        <v>0.4832167911577717</v>
      </c>
      <c r="DY228" s="99">
        <f t="shared" si="44"/>
        <v>31.91536769</v>
      </c>
      <c r="DZ228" s="57">
        <f>IF(UI!$D$19="Less efficient is fine",-0.479 + 0.0553*(DY228) + -0.000521*(DY228)^2,IF(UI!$D$19="More efficient the better",0.099 + -0.00591*(DY228) + 0.000429*(DY228)^2,0.0238*(DY228) + -0.238))</f>
        <v>0.5215857511</v>
      </c>
      <c r="EA228" s="57">
        <v>0.01299636653166969</v>
      </c>
      <c r="EB228" s="99">
        <f t="shared" si="45"/>
        <v>22.8061131</v>
      </c>
      <c r="EC228" s="57">
        <f>IF(UI!$D$19="Less efficient is fine",-0.479 + 0.0553*(EB228) + -0.000521*(EB228)^2,IF(UI!$D$19="More efficient the better",0.099 + -0.00591*(EB228) + 0.000429*(EB228)^2,0.0238*(EB228) + -0.238))</f>
        <v>0.3047854917</v>
      </c>
      <c r="ED228" s="57">
        <v>0.4761772007649224</v>
      </c>
      <c r="EE228" s="99">
        <f t="shared" si="46"/>
        <v>26.43971617</v>
      </c>
      <c r="EF228" s="57">
        <f>IF(UI!$D$19="Less efficient is fine",-0.479 + 0.0553*(EE228) + -0.000521*(EE228)^2,IF(UI!$D$19="More efficient the better",0.099 + -0.00591*(EE228) + 0.000429*(EE228)^2,0.0238*(EE228) + -0.238))</f>
        <v>0.3912652449</v>
      </c>
      <c r="EG228" s="57">
        <v>0.14621802071877765</v>
      </c>
      <c r="EH228" s="99">
        <f t="shared" si="47"/>
        <v>20.89270745</v>
      </c>
      <c r="EI228" s="57">
        <f>IF(UI!$D$19="Less efficient is fine",-0.479 + 0.0553*(EH228) + -0.000521*(EH228)^2,IF(UI!$D$19="More efficient the better",0.099 + -0.00591*(EH228) + 0.000429*(EH228)^2,0.0238*(EH228) + -0.238))</f>
        <v>0.2592464374</v>
      </c>
      <c r="EJ228" s="57">
        <v>0.4905079567438081</v>
      </c>
      <c r="EK228" s="99">
        <f t="shared" si="48"/>
        <v>21.47615619</v>
      </c>
      <c r="EL228" s="57">
        <f>IF(UI!$D$19="Less efficient is fine",-0.479 + 0.0553*(EK228) + -0.000521*(EK228)^2,IF(UI!$D$19="More efficient the better",0.099 + -0.00591*(EK228) + 0.000429*(EK228)^2,0.0238*(EK228) + -0.238))</f>
        <v>0.2731325172</v>
      </c>
      <c r="EM228" s="57">
        <v>0.1533102888113972</v>
      </c>
      <c r="EN228" s="99">
        <f t="shared" si="49"/>
        <v>20.10746662</v>
      </c>
      <c r="EO228" s="57">
        <f>IF(UI!$D$19="Less efficient is fine",-0.479 + 0.0553*(EN228) + -0.000521*(EN228)^2,IF(UI!$D$19="More efficient the better",0.099 + -0.00591*(EN228) + 0.000429*(EN228)^2,0.0238*(EN228) + -0.238))</f>
        <v>0.2405577055</v>
      </c>
      <c r="EP228" s="57">
        <v>0.39064296481275385</v>
      </c>
      <c r="EQ228" s="99">
        <f t="shared" si="50"/>
        <v>36.93270132</v>
      </c>
      <c r="ER228" s="57">
        <f>IF(UI!$D$19="Less efficient is fine",-0.479 + 0.0553*(EQ228) + -0.000521*(EQ228)^2,IF(UI!$D$19="More efficient the better",0.099 + -0.00591*(EQ228) + 0.000429*(EQ228)^2,0.0238*(EQ228) + -0.238))</f>
        <v>0.6409982913</v>
      </c>
      <c r="ES228" s="57">
        <v>0.4341190159067865</v>
      </c>
      <c r="ET228" s="99">
        <f t="shared" si="51"/>
        <v>20.39768937</v>
      </c>
      <c r="EU228" s="57">
        <f>IF(UI!$D$19="Less efficient is fine",-0.479 + 0.0553*(ET228) + -0.000521*(ET228)^2,IF(UI!$D$19="More efficient the better",0.099 + -0.00591*(ET228) + 0.000429*(ET228)^2,0.0238*(ET228) + -0.238))</f>
        <v>0.247465007</v>
      </c>
      <c r="EV228" s="57">
        <v>0.5686816718230424</v>
      </c>
      <c r="EW228" s="99">
        <f t="shared" si="52"/>
        <v>16.07933682</v>
      </c>
      <c r="EX228" s="57">
        <f>IF(UI!$D$19="Less efficient is fine",-0.479 + 0.0553*(EW228) + -0.000521*(EW228)^2,IF(UI!$D$19="More efficient the better",0.099 + -0.00591*(EW228) + 0.000429*(EW228)^2,0.0238*(EW228) + -0.238))</f>
        <v>0.1446882163</v>
      </c>
      <c r="EY228" s="57">
        <v>0.30243147047446284</v>
      </c>
      <c r="EZ228" s="99">
        <f t="shared" si="53"/>
        <v>13.16659402</v>
      </c>
      <c r="FA228" s="57">
        <f>IF(UI!$D$19="Less efficient is fine",-0.479 + 0.0553*(EZ228) + -0.000521*(EZ228)^2,IF(UI!$D$19="More efficient the better",0.099 + -0.00591*(EZ228) + 0.000429*(EZ228)^2,0.0238*(EZ228) + -0.238))</f>
        <v>0.07536493777</v>
      </c>
      <c r="FB228" s="57">
        <v>0.42119726467243024</v>
      </c>
      <c r="FC228" s="99">
        <f t="shared" si="54"/>
        <v>11.3767308</v>
      </c>
      <c r="FD228" s="57">
        <f>IF(UI!$D$19="Less efficient is fine",-0.479 + 0.0553*(FC228) + -0.000521*(FC228)^2,IF(UI!$D$19="More efficient the better",0.099 + -0.00591*(FC228) + 0.000429*(FC228)^2,0.0238*(FC228) + -0.238))</f>
        <v>0.032766193</v>
      </c>
      <c r="FE228" s="57">
        <v>0.07860535037624283</v>
      </c>
      <c r="FF228" s="57">
        <f t="shared" si="55"/>
        <v>31.95622558</v>
      </c>
      <c r="FG228" s="57">
        <f>IF(UI!$D$19="Less efficient is fine",-0.479 + 0.0553*(FF228) + -0.000521*(FF228)^2,IF(UI!$D$19="More efficient the better",0.099 + -0.00591*(FF228) + 0.000429*(FF228)^2,0.0238*(FF228) + -0.238))</f>
        <v>0.5225581688</v>
      </c>
    </row>
    <row r="229" ht="15.75" customHeight="1">
      <c r="A229" s="57">
        <f t="shared" si="1"/>
        <v>0.197517152</v>
      </c>
      <c r="B229" s="57">
        <v>0.348756605579688</v>
      </c>
      <c r="C229" s="57">
        <f t="shared" si="2"/>
        <v>32.5934491</v>
      </c>
      <c r="D229" s="57">
        <f>IF(UI!$D$19="Less efficient is fine",-0.479 + 0.0553*(C229) + -0.000521*(C229)^2,IF(UI!$D$19="More efficient the better",0.099 + -0.00591*(C229) + 0.000429*(C229)^2,0.0238*(C229) + -0.238))</f>
        <v>0.5377240886</v>
      </c>
      <c r="E229" s="57">
        <v>0.28547474744578405</v>
      </c>
      <c r="F229" s="57">
        <f t="shared" si="3"/>
        <v>23.77806</v>
      </c>
      <c r="G229" s="57">
        <f>IF(UI!$D$19="Less efficient is fine",-0.479 + 0.0553*(F229) + -0.000521*(F229)^2,IF(UI!$D$19="More efficient the better",0.099 + -0.00591*(F229) + 0.000429*(F229)^2,0.0238*(F229) + -0.238))</f>
        <v>0.327917828</v>
      </c>
      <c r="H229" s="57">
        <v>0.2719194501694341</v>
      </c>
      <c r="I229" s="57">
        <f t="shared" si="4"/>
        <v>32.84363584</v>
      </c>
      <c r="J229" s="57">
        <f>IF(UI!$D$19="Less efficient is fine",-0.479 + 0.0553*(I229) + -0.000521*(I229)^2,IF(UI!$D$19="More efficient the better",0.099 + -0.00591*(I229) + 0.000429*(I229)^2,0.0238*(I229) + -0.238))</f>
        <v>0.5436785331</v>
      </c>
      <c r="K229" s="57">
        <v>0.9296784103045799</v>
      </c>
      <c r="L229" s="99">
        <f t="shared" si="5"/>
        <v>21.02333739</v>
      </c>
      <c r="M229" s="57">
        <f>IF(UI!$D$19="Less efficient is fine",-0.479 + 0.0553*(L229) + -0.000521*(L229)^2,IF(UI!$D$19="More efficient the better",0.099 + -0.00591*(L229) + 0.000429*(L229)^2,0.0238*(L229) + -0.238))</f>
        <v>0.2623554299</v>
      </c>
      <c r="N229" s="57">
        <v>0.6725443608594992</v>
      </c>
      <c r="O229" s="57">
        <f t="shared" si="6"/>
        <v>22.1626831</v>
      </c>
      <c r="P229" s="57">
        <f>IF(UI!$D$19="Less efficient is fine",-0.479 + 0.0553*(O229) + -0.000521*(O229)^2,IF(UI!$D$19="More efficient the better",0.099 + -0.00591*(O229) + 0.000429*(O229)^2,0.0238*(O229) + -0.238))</f>
        <v>0.2894718579</v>
      </c>
      <c r="Q229" s="57">
        <v>0.5526046123628023</v>
      </c>
      <c r="R229" s="57">
        <f t="shared" si="7"/>
        <v>17.60567015</v>
      </c>
      <c r="S229" s="57">
        <f>IF(UI!$D$19="Less efficient is fine",-0.479 + 0.0553*(R229) + -0.000521*(R229)^2,IF(UI!$D$19="More efficient the better",0.099 + -0.00591*(R229) + 0.000429*(R229)^2,0.0238*(R229) + -0.238))</f>
        <v>0.1810149497</v>
      </c>
      <c r="T229" s="57">
        <v>0.4437596197204129</v>
      </c>
      <c r="U229" s="57">
        <f t="shared" si="8"/>
        <v>26.71041198</v>
      </c>
      <c r="V229" s="57">
        <f>IF(UI!$D$19="Less efficient is fine",-0.479 + 0.0553*(U229) + -0.000521*(U229)^2,IF(UI!$D$19="More efficient the better",0.099 + -0.00591*(U229) + 0.000429*(U229)^2,0.0238*(U229) + -0.238))</f>
        <v>0.397707805</v>
      </c>
      <c r="W229" s="57">
        <v>0.8933893161864294</v>
      </c>
      <c r="X229" s="57">
        <f t="shared" si="9"/>
        <v>21.66831668</v>
      </c>
      <c r="Y229" s="57">
        <f>IF(UI!$D$19="Less efficient is fine",-0.479 + 0.0553*(X229) + -0.000521*(X229)^2,IF(UI!$D$19="More efficient the better",0.099 + -0.00591*(X229) + 0.000429*(X229)^2,0.0238*(X229) + -0.238))</f>
        <v>0.2777059371</v>
      </c>
      <c r="Z229" s="57">
        <v>0.5508602777466286</v>
      </c>
      <c r="AA229" s="57">
        <f t="shared" si="10"/>
        <v>20.62946856</v>
      </c>
      <c r="AB229" s="57">
        <f>IF(UI!$D$19="Less efficient is fine",-0.479 + 0.0553*(AA229) + -0.000521*(AA229)^2,IF(UI!$D$19="More efficient the better",0.099 + -0.00591*(AA229) + 0.000429*(AA229)^2,0.0238*(AA229) + -0.238))</f>
        <v>0.2529813516</v>
      </c>
      <c r="AC229" s="57">
        <v>0.6794261812780433</v>
      </c>
      <c r="AD229" s="57">
        <f t="shared" si="11"/>
        <v>23.66130791</v>
      </c>
      <c r="AE229" s="57">
        <f>IF(UI!$D$19="Less efficient is fine",-0.479 + 0.0553*(AD229) + -0.000521*(AD229)^2,IF(UI!$D$19="More efficient the better",0.099 + -0.00591*(AD229) + 0.000429*(AD229)^2,0.0238*(AD229) + -0.238))</f>
        <v>0.3251391283</v>
      </c>
      <c r="AF229" s="57">
        <v>0.8676910730144951</v>
      </c>
      <c r="AG229" s="57">
        <f t="shared" si="12"/>
        <v>24.52315842</v>
      </c>
      <c r="AH229" s="57">
        <f>IF(UI!$D$19="Less efficient is fine",-0.479 + 0.0553*(AG229) + -0.000521*(AG229)^2,IF(UI!$D$19="More efficient the better",0.099 + -0.00591*(AG229) + 0.000429*(AG229)^2,0.0238*(AG229) + -0.238))</f>
        <v>0.3456511703</v>
      </c>
      <c r="AI229" s="57">
        <v>0.04415812611532166</v>
      </c>
      <c r="AJ229" s="57">
        <f t="shared" si="13"/>
        <v>25.59436101</v>
      </c>
      <c r="AK229" s="57">
        <f>IF(UI!$D$19="Less efficient is fine",-0.479 + 0.0553*(AJ229) + -0.000521*(AJ229)^2,IF(UI!$D$19="More efficient the better",0.099 + -0.00591*(AJ229) + 0.000429*(AJ229)^2,0.0238*(AJ229) + -0.238))</f>
        <v>0.371145792</v>
      </c>
      <c r="AL229" s="57">
        <v>0.28229551597363167</v>
      </c>
      <c r="AM229" s="57">
        <f t="shared" si="14"/>
        <v>23.87848182</v>
      </c>
      <c r="AN229" s="57">
        <f>IF(UI!$D$19="Less efficient is fine",-0.479 + 0.0553*(AM229) + -0.000521*(AM229)^2,IF(UI!$D$19="More efficient the better",0.099 + -0.00591*(AM229) + 0.000429*(AM229)^2,0.0238*(AM229) + -0.238))</f>
        <v>0.3303078673</v>
      </c>
      <c r="AO229" s="57">
        <v>0.6299497965203877</v>
      </c>
      <c r="AP229" s="57">
        <f t="shared" si="15"/>
        <v>18.01096381</v>
      </c>
      <c r="AQ229" s="57">
        <f>IF(UI!$D$19="Less efficient is fine",-0.479 + 0.0553*(AP229) + -0.000521*(AP229)^2,IF(UI!$D$19="More efficient the better",0.099 + -0.00591*(AP229) + 0.000429*(AP229)^2,0.0238*(AP229) + -0.238))</f>
        <v>0.1906609387</v>
      </c>
      <c r="AR229" s="57">
        <v>0.5936662785555431</v>
      </c>
      <c r="AS229" s="57">
        <f t="shared" si="16"/>
        <v>24.32417183</v>
      </c>
      <c r="AT229" s="57">
        <f>IF(UI!$D$19="Less efficient is fine",-0.479 + 0.0553*(AS229) + -0.000521*(AS229)^2,IF(UI!$D$19="More efficient the better",0.099 + -0.00591*(AS229) + 0.000429*(AS229)^2,0.0238*(AS229) + -0.238))</f>
        <v>0.3409152895</v>
      </c>
      <c r="AU229" s="57">
        <v>0.7338531325614183</v>
      </c>
      <c r="AV229" s="57">
        <f t="shared" si="17"/>
        <v>22.97360378</v>
      </c>
      <c r="AW229" s="57">
        <f>IF(UI!$D$19="Less efficient is fine",-0.479 + 0.0553*(AV229) + -0.000521*(AV229)^2,IF(UI!$D$19="More efficient the better",0.099 + -0.00591*(AV229) + 0.000429*(AV229)^2,0.0238*(AV229) + -0.238))</f>
        <v>0.3087717698</v>
      </c>
      <c r="AX229" s="57">
        <v>9.526632699887738E-4</v>
      </c>
      <c r="AY229" s="57">
        <f t="shared" si="18"/>
        <v>23.19642521</v>
      </c>
      <c r="AZ229" s="57">
        <f>IF(UI!$D$19="Less efficient is fine",-0.479 + 0.0553*(AY229) + -0.000521*(AY229)^2,IF(UI!$D$19="More efficient the better",0.099 + -0.00591*(AY229) + 0.000429*(AY229)^2,0.0238*(AY229) + -0.238))</f>
        <v>0.31407492</v>
      </c>
      <c r="BA229" s="57">
        <v>0.9384625124606162</v>
      </c>
      <c r="BB229" s="57">
        <f t="shared" si="19"/>
        <v>22.70901264</v>
      </c>
      <c r="BC229" s="57">
        <f>IF(UI!$D$19="Less efficient is fine",-0.479 + 0.0553*(BB229) + -0.000521*(BB229)^2,IF(UI!$D$19="More efficient the better",0.099 + -0.00591*(BB229) + 0.000429*(BB229)^2,0.0238*(BB229) + -0.238))</f>
        <v>0.3024745008</v>
      </c>
      <c r="BD229" s="57">
        <v>0.805758037919814</v>
      </c>
      <c r="BE229" s="57">
        <f t="shared" si="20"/>
        <v>21.31601531</v>
      </c>
      <c r="BF229" s="57">
        <f>IF(UI!$D$19="Less efficient is fine",-0.479 + 0.0553*(BE229) + -0.000521*(BE229)^2,IF(UI!$D$19="More efficient the better",0.099 + -0.00591*(BE229) + 0.000429*(BE229)^2,0.0238*(BE229) + -0.238))</f>
        <v>0.2693211645</v>
      </c>
      <c r="BG229" s="57">
        <v>0.597076956147415</v>
      </c>
      <c r="BH229" s="57">
        <f t="shared" si="21"/>
        <v>22.37839691</v>
      </c>
      <c r="BI229" s="57">
        <f>IF(UI!$D$19="Less efficient is fine",-0.479 + 0.0553*(BH229) + -0.000521*(BH229)^2,IF(UI!$D$19="More efficient the better",0.099 + -0.00591*(BH229) + 0.000429*(BH229)^2,0.0238*(BH229) + -0.238))</f>
        <v>0.2946058464</v>
      </c>
      <c r="BJ229" s="57">
        <v>0.8311326130170379</v>
      </c>
      <c r="BK229" s="57">
        <f t="shared" si="22"/>
        <v>15.26749957</v>
      </c>
      <c r="BL229" s="57">
        <f>IF(UI!$D$19="Less efficient is fine",-0.479 + 0.0553*(BK229) + -0.000521*(BK229)^2,IF(UI!$D$19="More efficient the better",0.099 + -0.00591*(BK229) + 0.000429*(BK229)^2,0.0238*(BK229) + -0.238))</f>
        <v>0.1253664899</v>
      </c>
      <c r="BM229" s="57">
        <v>0.42343226528734645</v>
      </c>
      <c r="BN229" s="57">
        <f t="shared" si="23"/>
        <v>28.06138835</v>
      </c>
      <c r="BO229" s="57">
        <f>IF(UI!$D$19="Less efficient is fine",-0.479 + 0.0553*(BN229) + -0.000521*(BN229)^2,IF(UI!$D$19="More efficient the better",0.099 + -0.00591*(BN229) + 0.000429*(BN229)^2,0.0238*(BN229) + -0.238))</f>
        <v>0.4298610428</v>
      </c>
      <c r="BP229" s="57">
        <v>0.006754228582858679</v>
      </c>
      <c r="BQ229" s="57">
        <f t="shared" si="24"/>
        <v>20.5230165</v>
      </c>
      <c r="BR229" s="57">
        <f>IF(UI!$D$19="Less efficient is fine",-0.479 + 0.0553*(BQ229) + -0.000521*(BQ229)^2,IF(UI!$D$19="More efficient the better",0.099 + -0.00591*(BQ229) + 0.000429*(BQ229)^2,0.0238*(BQ229) + -0.238))</f>
        <v>0.2504477927</v>
      </c>
      <c r="BS229" s="57">
        <v>0.7996305621499825</v>
      </c>
      <c r="BT229" s="57">
        <f t="shared" si="25"/>
        <v>21.14784492</v>
      </c>
      <c r="BU229" s="57">
        <f>IF(UI!$D$19="Less efficient is fine",-0.479 + 0.0553*(BT229) + -0.000521*(BT229)^2,IF(UI!$D$19="More efficient the better",0.099 + -0.00591*(BT229) + 0.000429*(BT229)^2,0.0238*(BT229) + -0.238))</f>
        <v>0.265318709</v>
      </c>
      <c r="BV229" s="57">
        <v>0.48289431372127356</v>
      </c>
      <c r="BW229" s="57">
        <f t="shared" si="26"/>
        <v>16.94823636</v>
      </c>
      <c r="BX229" s="57">
        <f>IF(UI!$D$19="Less efficient is fine",-0.479 + 0.0553*(BW229) + -0.000521*(BW229)^2,IF(UI!$D$19="More efficient the better",0.099 + -0.00591*(BW229) + 0.000429*(BW229)^2,0.0238*(BW229) + -0.238))</f>
        <v>0.1653680254</v>
      </c>
      <c r="BY229" s="57">
        <v>0.4885234458351587</v>
      </c>
      <c r="BZ229" s="57">
        <f t="shared" si="27"/>
        <v>28.47114206</v>
      </c>
      <c r="CA229" s="57">
        <f>IF(UI!$D$19="Less efficient is fine",-0.479 + 0.0553*(BZ229) + -0.000521*(BZ229)^2,IF(UI!$D$19="More efficient the better",0.099 + -0.00591*(BZ229) + 0.000429*(BZ229)^2,0.0238*(BZ229) + -0.238))</f>
        <v>0.439613181</v>
      </c>
      <c r="CB229" s="57">
        <v>0.5103814709335058</v>
      </c>
      <c r="CC229" s="57">
        <f t="shared" si="28"/>
        <v>19.65136869</v>
      </c>
      <c r="CD229" s="57">
        <f>IF(UI!$D$19="Less efficient is fine",-0.479 + 0.0553*(CC229) + -0.000521*(CC229)^2,IF(UI!$D$19="More efficient the better",0.099 + -0.00591*(CC229) + 0.000429*(CC229)^2,0.0238*(CC229) + -0.238))</f>
        <v>0.2297025747</v>
      </c>
      <c r="CE229" s="57">
        <v>0.48906523282294256</v>
      </c>
      <c r="CF229" s="57">
        <f t="shared" si="29"/>
        <v>17.47251196</v>
      </c>
      <c r="CG229" s="57">
        <f>IF(UI!$D$19="Less efficient is fine",-0.479 + 0.0553*(CF229) + -0.000521*(CF229)^2,IF(UI!$D$19="More efficient the better",0.099 + -0.00591*(CF229) + 0.000429*(CF229)^2,0.0238*(CF229) + -0.238))</f>
        <v>0.1778457847</v>
      </c>
      <c r="CH229" s="57">
        <v>0.9103392713519343</v>
      </c>
      <c r="CI229" s="57">
        <f t="shared" si="30"/>
        <v>17.19905128</v>
      </c>
      <c r="CJ229" s="57">
        <f>IF(UI!$D$19="Less efficient is fine",-0.479 + 0.0553*(CI229) + -0.000521*(CI229)^2,IF(UI!$D$19="More efficient the better",0.099 + -0.00591*(CI229) + 0.000429*(CI229)^2,0.0238*(CI229) + -0.238))</f>
        <v>0.1713374204</v>
      </c>
      <c r="CK229" s="57">
        <v>0.3362744174678094</v>
      </c>
      <c r="CL229" s="57">
        <f t="shared" si="31"/>
        <v>25.10045374</v>
      </c>
      <c r="CM229" s="57">
        <f>IF(UI!$D$19="Less efficient is fine",-0.479 + 0.0553*(CL229) + -0.000521*(CL229)^2,IF(UI!$D$19="More efficient the better",0.099 + -0.00591*(CL229) + 0.000429*(CL229)^2,0.0238*(CL229) + -0.238))</f>
        <v>0.359390799</v>
      </c>
      <c r="CN229" s="57">
        <v>0.4967202851053638</v>
      </c>
      <c r="CO229" s="57">
        <f t="shared" si="32"/>
        <v>26.98357445</v>
      </c>
      <c r="CP229" s="57">
        <f>IF(UI!$D$19="Less efficient is fine",-0.479 + 0.0553*(CO229) + -0.000521*(CO229)^2,IF(UI!$D$19="More efficient the better",0.099 + -0.00591*(CO229) + 0.000429*(CO229)^2,0.0238*(CO229) + -0.238))</f>
        <v>0.4042090718</v>
      </c>
      <c r="CQ229" s="57">
        <v>0.20200633153941727</v>
      </c>
      <c r="CR229" s="57">
        <f t="shared" si="33"/>
        <v>21.49590948</v>
      </c>
      <c r="CS229" s="57">
        <f>IF(UI!$D$19="Less efficient is fine",-0.479 + 0.0553*(CR229) + -0.000521*(CR229)^2,IF(UI!$D$19="More efficient the better",0.099 + -0.00591*(CR229) + 0.000429*(CR229)^2,0.0238*(CR229) + -0.238))</f>
        <v>0.2736026455</v>
      </c>
      <c r="CT229" s="57">
        <v>0.06798260790197641</v>
      </c>
      <c r="CU229" s="57">
        <f t="shared" si="34"/>
        <v>17.92183654</v>
      </c>
      <c r="CV229" s="57">
        <f>IF(UI!$D$19="Less efficient is fine",-0.479 + 0.0553*(CU229) + -0.000521*(CU229)^2,IF(UI!$D$19="More efficient the better",0.099 + -0.00591*(CU229) + 0.000429*(CU229)^2,0.0238*(CU229) + -0.238))</f>
        <v>0.1885397096</v>
      </c>
      <c r="CW229" s="57">
        <v>0.16344225322275963</v>
      </c>
      <c r="CX229" s="57">
        <f t="shared" si="35"/>
        <v>25.57282165</v>
      </c>
      <c r="CY229" s="57">
        <f>IF(UI!$D$19="Less efficient is fine",-0.479 + 0.0553*(CX229) + -0.000521*(CX229)^2,IF(UI!$D$19="More efficient the better",0.099 + -0.00591*(CX229) + 0.000429*(CX229)^2,0.0238*(CX229) + -0.238))</f>
        <v>0.3706331553</v>
      </c>
      <c r="CZ229" s="57">
        <v>0.9199517795731414</v>
      </c>
      <c r="DA229" s="57">
        <f t="shared" si="36"/>
        <v>30.31243811</v>
      </c>
      <c r="DB229" s="57">
        <f>IF(UI!$D$19="Less efficient is fine",-0.479 + 0.0553*(DA229) + -0.000521*(DA229)^2,IF(UI!$D$19="Efficient",0.099 + -0.00591*(DA229) + 0.000429*(DA229)^2,0.0238*(DA229) + -0.238))</f>
        <v>0.4834360269</v>
      </c>
      <c r="DC229" s="57">
        <v>0.6133335268348481</v>
      </c>
      <c r="DD229" s="57">
        <f t="shared" si="37"/>
        <v>20.3842288</v>
      </c>
      <c r="DE229" s="57">
        <f>IF(UI!$D$19="Less efficient is fine",-0.479 + 0.0553*(DD229) + -0.000521*(DD229)^2,IF(UI!$D$19="More efficient the better",0.099 + -0.00591*(DD229) + 0.000429*(DD229)^2,0.0238*(DD229) + -0.238))</f>
        <v>0.2471446454</v>
      </c>
      <c r="DF229" s="57">
        <v>0.4336970325153654</v>
      </c>
      <c r="DG229" s="57">
        <f t="shared" si="38"/>
        <v>26.72535972</v>
      </c>
      <c r="DH229" s="57">
        <f>IF(UI!$D$19="Less efficient is fine",-0.479 + 0.0553*(DG229) + -0.000521*(DG229)^2,IF(UI!$D$19="More efficient the better",0.099 + -0.00591*(DG229) + 0.000429*(DG229)^2,0.0238*(DG229) + -0.238))</f>
        <v>0.3980635613</v>
      </c>
      <c r="DI229" s="57">
        <v>0.17269044416914947</v>
      </c>
      <c r="DJ229" s="57">
        <f t="shared" si="39"/>
        <v>30.3507646</v>
      </c>
      <c r="DK229" s="57">
        <f>IF(UI!$D$19="Less efficient is fine",-0.479 + 0.0553*(DJ229) + -0.000521*(DJ229)^2,IF(UI!$D$19="More efficient the better",0.099 + -0.00591*(DJ229) + 0.000429*(DJ229)^2,0.0238*(DJ229) + -0.238))</f>
        <v>0.4843481975</v>
      </c>
      <c r="DL229" s="57">
        <v>0.9047931105788678</v>
      </c>
      <c r="DM229" s="57">
        <f t="shared" si="40"/>
        <v>26.07272154</v>
      </c>
      <c r="DN229" s="57">
        <f>IF(UI!$D$19="Less efficient is fine",-0.479 + 0.0553*(DM229) + -0.000521*(DM229)^2,IF(UI!$D$19="More efficient the better",0.099 + -0.00591*(DM229) + 0.000429*(DM229)^2,0.0238*(DM229) + -0.238))</f>
        <v>0.3825307727</v>
      </c>
      <c r="DO229" s="57">
        <v>0.8140960062171887</v>
      </c>
      <c r="DP229" s="57">
        <f t="shared" si="41"/>
        <v>24.51215461</v>
      </c>
      <c r="DQ229" s="57">
        <f>IF(UI!$D$19="Less efficient is fine",-0.479 + 0.0553*(DP229) + -0.000521*(DP229)^2,IF(UI!$D$19="More efficient the better",0.099 + -0.00591*(DP229) + 0.000429*(DP229)^2,0.0238*(DP229) + -0.238))</f>
        <v>0.3453892798</v>
      </c>
      <c r="DR229" s="57">
        <v>0.2487584228289238</v>
      </c>
      <c r="DS229" s="57">
        <f t="shared" si="42"/>
        <v>26.46872059</v>
      </c>
      <c r="DT229" s="57">
        <f>IF(UI!$D$19="Less efficient is fine",-0.479 + 0.0553*(DS229) + -0.000521*(DS229)^2,IF(UI!$D$19="More efficient the better",0.099 + -0.00591*(DS229) + 0.000429*(DS229)^2,0.0238*(DS229) + -0.238))</f>
        <v>0.3919555501</v>
      </c>
      <c r="DU229" s="57">
        <v>0.34366511395415034</v>
      </c>
      <c r="DV229" s="57">
        <f t="shared" si="43"/>
        <v>26.24358072</v>
      </c>
      <c r="DW229" s="57">
        <f>IF(UI!$D$19="Less efficient is fine",-0.479 + 0.0553*(DV229) + -0.000521*(DV229)^2,IF(UI!$D$19="More efficient the better",0.099 + -0.00591*(DV229) + 0.000429*(DV229)^2,0.0238*(DV229) + -0.238))</f>
        <v>0.3865972212</v>
      </c>
      <c r="DX229" s="57">
        <v>0.16314419373000466</v>
      </c>
      <c r="DY229" s="99">
        <f t="shared" si="44"/>
        <v>29.85608293</v>
      </c>
      <c r="DZ229" s="57">
        <f>IF(UI!$D$19="Less efficient is fine",-0.479 + 0.0553*(DY229) + -0.000521*(DY229)^2,IF(UI!$D$19="More efficient the better",0.099 + -0.00591*(DY229) + 0.000429*(DY229)^2,0.0238*(DY229) + -0.238))</f>
        <v>0.4725747737</v>
      </c>
      <c r="EA229" s="57">
        <v>0.12616092675489654</v>
      </c>
      <c r="EB229" s="99">
        <f t="shared" si="45"/>
        <v>24.51158244</v>
      </c>
      <c r="EC229" s="57">
        <f>IF(UI!$D$19="Less efficient is fine",-0.479 + 0.0553*(EB229) + -0.000521*(EB229)^2,IF(UI!$D$19="More efficient the better",0.099 + -0.00591*(EB229) + 0.000429*(EB229)^2,0.0238*(EB229) + -0.238))</f>
        <v>0.345375662</v>
      </c>
      <c r="ED229" s="57">
        <v>0.3773098551838334</v>
      </c>
      <c r="EE229" s="99">
        <f t="shared" si="46"/>
        <v>26.17172125</v>
      </c>
      <c r="EF229" s="57">
        <f>IF(UI!$D$19="Less efficient is fine",-0.479 + 0.0553*(EE229) + -0.000521*(EE229)^2,IF(UI!$D$19="More efficient the better",0.099 + -0.00591*(EE229) + 0.000429*(EE229)^2,0.0238*(EE229) + -0.238))</f>
        <v>0.3848869658</v>
      </c>
      <c r="EG229" s="57">
        <v>0.9341992630873486</v>
      </c>
      <c r="EH229" s="99">
        <f t="shared" si="47"/>
        <v>22.78074293</v>
      </c>
      <c r="EI229" s="57">
        <f>IF(UI!$D$19="Less efficient is fine",-0.479 + 0.0553*(EH229) + -0.000521*(EH229)^2,IF(UI!$D$19="More efficient the better",0.099 + -0.00591*(EH229) + 0.000429*(EH229)^2,0.0238*(EH229) + -0.238))</f>
        <v>0.3041816818</v>
      </c>
      <c r="EJ229" s="57">
        <v>0.05094282569114694</v>
      </c>
      <c r="EK229" s="99">
        <f t="shared" si="48"/>
        <v>19.7979883</v>
      </c>
      <c r="EL229" s="57">
        <f>IF(UI!$D$19="Less efficient is fine",-0.479 + 0.0553*(EK229) + -0.000521*(EK229)^2,IF(UI!$D$19="More efficient the better",0.099 + -0.00591*(EK229) + 0.000429*(EK229)^2,0.0238*(EK229) + -0.238))</f>
        <v>0.2331921215</v>
      </c>
      <c r="EM229" s="57">
        <v>0.23446189002725093</v>
      </c>
      <c r="EN229" s="99">
        <f t="shared" si="49"/>
        <v>20.36956019</v>
      </c>
      <c r="EO229" s="57">
        <f>IF(UI!$D$19="Less efficient is fine",-0.479 + 0.0553*(EN229) + -0.000521*(EN229)^2,IF(UI!$D$19="More efficient the better",0.099 + -0.00591*(EN229) + 0.000429*(EN229)^2,0.0238*(EN229) + -0.238))</f>
        <v>0.2467955326</v>
      </c>
      <c r="EP229" s="57">
        <v>0.5810637664325397</v>
      </c>
      <c r="EQ229" s="99">
        <f t="shared" si="50"/>
        <v>31.13174145</v>
      </c>
      <c r="ER229" s="57">
        <f>IF(UI!$D$19="Less efficient is fine",-0.479 + 0.0553*(EQ229) + -0.000521*(EQ229)^2,IF(UI!$D$19="More efficient the better",0.099 + -0.00591*(EQ229) + 0.000429*(EQ229)^2,0.0238*(EQ229) + -0.238))</f>
        <v>0.5029354466</v>
      </c>
      <c r="ES229" s="57">
        <v>0.6113599359001505</v>
      </c>
      <c r="ET229" s="99">
        <f t="shared" si="51"/>
        <v>17.11109788</v>
      </c>
      <c r="EU229" s="57">
        <f>IF(UI!$D$19="Less efficient is fine",-0.479 + 0.0553*(ET229) + -0.000521*(ET229)^2,IF(UI!$D$19="More efficient the better",0.099 + -0.00591*(ET229) + 0.000429*(ET229)^2,0.0238*(ET229) + -0.238))</f>
        <v>0.1692441295</v>
      </c>
      <c r="EV229" s="57">
        <v>0.7850135366845795</v>
      </c>
      <c r="EW229" s="99">
        <f t="shared" si="52"/>
        <v>18.70198424</v>
      </c>
      <c r="EX229" s="57">
        <f>IF(UI!$D$19="Less efficient is fine",-0.479 + 0.0553*(EW229) + -0.000521*(EW229)^2,IF(UI!$D$19="More efficient the better",0.099 + -0.00591*(EW229) + 0.000429*(EW229)^2,0.0238*(EW229) + -0.238))</f>
        <v>0.207107225</v>
      </c>
      <c r="EY229" s="57">
        <v>0.2433585470335623</v>
      </c>
      <c r="EZ229" s="99">
        <f t="shared" si="53"/>
        <v>13.04647669</v>
      </c>
      <c r="FA229" s="57">
        <f>IF(UI!$D$19="Less efficient is fine",-0.479 + 0.0553*(EZ229) + -0.000521*(EZ229)^2,IF(UI!$D$19="More efficient the better",0.099 + -0.00591*(EZ229) + 0.000429*(EZ229)^2,0.0238*(EZ229) + -0.238))</f>
        <v>0.07250614521</v>
      </c>
      <c r="FB229" s="57">
        <v>0.7104274877468266</v>
      </c>
      <c r="FC229" s="99">
        <f t="shared" si="54"/>
        <v>9.839264062</v>
      </c>
      <c r="FD229" s="57">
        <f>IF(UI!$D$19="Less efficient is fine",-0.479 + 0.0553*(FC229) + -0.000521*(FC229)^2,IF(UI!$D$19="More efficient the better",0.099 + -0.00591*(FC229) + 0.000429*(FC229)^2,0.0238*(FC229) + -0.238))</f>
        <v>-0.003825515336</v>
      </c>
      <c r="FE229" s="57">
        <v>0.09012004489627734</v>
      </c>
      <c r="FF229" s="57">
        <f t="shared" si="55"/>
        <v>32.30683654</v>
      </c>
      <c r="FG229" s="57">
        <f>IF(UI!$D$19="Less efficient is fine",-0.479 + 0.0553*(FF229) + -0.000521*(FF229)^2,IF(UI!$D$19="More efficient the better",0.099 + -0.00591*(FF229) + 0.000429*(FF229)^2,0.0238*(FF229) + -0.238))</f>
        <v>0.5309027096</v>
      </c>
    </row>
    <row r="230" ht="15.75" customHeight="1">
      <c r="A230" s="57">
        <f t="shared" si="1"/>
        <v>0.05462199591</v>
      </c>
      <c r="B230" s="57">
        <v>0.6222942823992414</v>
      </c>
      <c r="C230" s="57">
        <f t="shared" si="2"/>
        <v>27.20234952</v>
      </c>
      <c r="D230" s="57">
        <f>IF(UI!$D$19="Less efficient is fine",-0.479 + 0.0553*(C230) + -0.000521*(C230)^2,IF(UI!$D$19="More efficient the better",0.099 + -0.00591*(C230) + 0.000429*(C230)^2,0.0238*(C230) + -0.238))</f>
        <v>0.4094159185</v>
      </c>
      <c r="E230" s="57">
        <v>0.5462184571227402</v>
      </c>
      <c r="F230" s="57">
        <f t="shared" si="3"/>
        <v>19.34892561</v>
      </c>
      <c r="G230" s="57">
        <f>IF(UI!$D$19="Less efficient is fine",-0.479 + 0.0553*(F230) + -0.000521*(F230)^2,IF(UI!$D$19="More efficient the better",0.099 + -0.00591*(F230) + 0.000429*(F230)^2,0.0238*(F230) + -0.238))</f>
        <v>0.2225044295</v>
      </c>
      <c r="H230" s="57">
        <v>0.5456874730354145</v>
      </c>
      <c r="I230" s="57">
        <f t="shared" si="4"/>
        <v>27.27662059</v>
      </c>
      <c r="J230" s="57">
        <f>IF(UI!$D$19="Less efficient is fine",-0.479 + 0.0553*(I230) + -0.000521*(I230)^2,IF(UI!$D$19="More efficient the better",0.099 + -0.00591*(I230) + 0.000429*(I230)^2,0.0238*(I230) + -0.238))</f>
        <v>0.4111835701</v>
      </c>
      <c r="K230" s="57">
        <v>0.0543473701450764</v>
      </c>
      <c r="L230" s="99">
        <f t="shared" si="5"/>
        <v>18.98906656</v>
      </c>
      <c r="M230" s="57">
        <f>IF(UI!$D$19="Less efficient is fine",-0.479 + 0.0553*(L230) + -0.000521*(L230)^2,IF(UI!$D$19="More efficient the better",0.099 + -0.00591*(L230) + 0.000429*(L230)^2,0.0238*(L230) + -0.238))</f>
        <v>0.2139397842</v>
      </c>
      <c r="N230" s="57">
        <v>0.8661244813501804</v>
      </c>
      <c r="O230" s="57">
        <f t="shared" si="6"/>
        <v>25.34939727</v>
      </c>
      <c r="P230" s="57">
        <f>IF(UI!$D$19="Less efficient is fine",-0.479 + 0.0553*(O230) + -0.000521*(O230)^2,IF(UI!$D$19="More efficient the better",0.099 + -0.00591*(O230) + 0.000429*(O230)^2,0.0238*(O230) + -0.238))</f>
        <v>0.3653156551</v>
      </c>
      <c r="Q230" s="57">
        <v>0.7197629279517516</v>
      </c>
      <c r="R230" s="57">
        <f t="shared" si="7"/>
        <v>19.35640618</v>
      </c>
      <c r="S230" s="57">
        <f>IF(UI!$D$19="Less efficient is fine",-0.479 + 0.0553*(R230) + -0.000521*(R230)^2,IF(UI!$D$19="More efficient the better",0.099 + -0.00591*(R230) + 0.000429*(R230)^2,0.0238*(R230) + -0.238))</f>
        <v>0.2226824671</v>
      </c>
      <c r="T230" s="57">
        <v>0.7331688683365962</v>
      </c>
      <c r="U230" s="57">
        <f t="shared" si="8"/>
        <v>23.51210241</v>
      </c>
      <c r="V230" s="57">
        <f>IF(UI!$D$19="Less efficient is fine",-0.479 + 0.0553*(U230) + -0.000521*(U230)^2,IF(UI!$D$19="More efficient the better",0.099 + -0.00591*(U230) + 0.000429*(U230)^2,0.0238*(U230) + -0.238))</f>
        <v>0.3215880373</v>
      </c>
      <c r="W230" s="57">
        <v>0.23022287762782057</v>
      </c>
      <c r="X230" s="57">
        <f t="shared" si="9"/>
        <v>20.71424614</v>
      </c>
      <c r="Y230" s="57">
        <f>IF(UI!$D$19="Less efficient is fine",-0.479 + 0.0553*(X230) + -0.000521*(X230)^2,IF(UI!$D$19="More efficient the better",0.099 + -0.00591*(X230) + 0.000429*(X230)^2,0.0238*(X230) + -0.238))</f>
        <v>0.254999058</v>
      </c>
      <c r="Z230" s="57">
        <v>0.8638850234256682</v>
      </c>
      <c r="AA230" s="57">
        <f t="shared" si="10"/>
        <v>24.39197045</v>
      </c>
      <c r="AB230" s="57">
        <f>IF(UI!$D$19="Less efficient is fine",-0.479 + 0.0553*(AA230) + -0.000521*(AA230)^2,IF(UI!$D$19="More efficient the better",0.099 + -0.00591*(AA230) + 0.000429*(AA230)^2,0.0238*(AA230) + -0.238))</f>
        <v>0.3425288967</v>
      </c>
      <c r="AC230" s="57">
        <v>0.483707500651576</v>
      </c>
      <c r="AD230" s="57">
        <f t="shared" si="11"/>
        <v>27.95071771</v>
      </c>
      <c r="AE230" s="57">
        <f>IF(UI!$D$19="Less efficient is fine",-0.479 + 0.0553*(AD230) + -0.000521*(AD230)^2,IF(UI!$D$19="More efficient the better",0.099 + -0.00591*(AD230) + 0.000429*(AD230)^2,0.0238*(AD230) + -0.238))</f>
        <v>0.4272270815</v>
      </c>
      <c r="AF230" s="57">
        <v>0.6617305974155756</v>
      </c>
      <c r="AG230" s="57">
        <f t="shared" si="12"/>
        <v>28.56243541</v>
      </c>
      <c r="AH230" s="57">
        <f>IF(UI!$D$19="Less efficient is fine",-0.479 + 0.0553*(AG230) + -0.000521*(AG230)^2,IF(UI!$D$19="More efficient the better",0.099 + -0.00591*(AG230) + 0.000429*(AG230)^2,0.0238*(AG230) + -0.238))</f>
        <v>0.4417859626</v>
      </c>
      <c r="AI230" s="57">
        <v>0.8610479782810814</v>
      </c>
      <c r="AJ230" s="57">
        <f t="shared" si="13"/>
        <v>25.12613651</v>
      </c>
      <c r="AK230" s="57">
        <f>IF(UI!$D$19="Less efficient is fine",-0.479 + 0.0553*(AJ230) + -0.000521*(AJ230)^2,IF(UI!$D$19="More efficient the better",0.099 + -0.00591*(AJ230) + 0.000429*(AJ230)^2,0.0238*(AJ230) + -0.238))</f>
        <v>0.3600020489</v>
      </c>
      <c r="AL230" s="57">
        <v>0.24647114469725884</v>
      </c>
      <c r="AM230" s="57">
        <f t="shared" si="14"/>
        <v>23.75524622</v>
      </c>
      <c r="AN230" s="57">
        <f>IF(UI!$D$19="Less efficient is fine",-0.479 + 0.0553*(AM230) + -0.000521*(AM230)^2,IF(UI!$D$19="More efficient the better",0.099 + -0.00591*(AM230) + 0.000429*(AM230)^2,0.0238*(AM230) + -0.238))</f>
        <v>0.3273748601</v>
      </c>
      <c r="AO230" s="57">
        <v>0.15733539283139364</v>
      </c>
      <c r="AP230" s="57">
        <f t="shared" si="15"/>
        <v>20.68286573</v>
      </c>
      <c r="AQ230" s="57">
        <f>IF(UI!$D$19="Less efficient is fine",-0.479 + 0.0553*(AP230) + -0.000521*(AP230)^2,IF(UI!$D$19="More efficient the better",0.099 + -0.00591*(AP230) + 0.000429*(AP230)^2,0.0238*(AP230) + -0.238))</f>
        <v>0.2542522044</v>
      </c>
      <c r="AR230" s="57">
        <v>0.7046557585235811</v>
      </c>
      <c r="AS230" s="57">
        <f t="shared" si="16"/>
        <v>26.0457048</v>
      </c>
      <c r="AT230" s="57">
        <f>IF(UI!$D$19="Less efficient is fine",-0.479 + 0.0553*(AS230) + -0.000521*(AS230)^2,IF(UI!$D$19="More efficient the better",0.099 + -0.00591*(AS230) + 0.000429*(AS230)^2,0.0238*(AS230) + -0.238))</f>
        <v>0.3818877741</v>
      </c>
      <c r="AU230" s="57">
        <v>0.874160414046476</v>
      </c>
      <c r="AV230" s="57">
        <f t="shared" si="17"/>
        <v>25.16851543</v>
      </c>
      <c r="AW230" s="57">
        <f>IF(UI!$D$19="Less efficient is fine",-0.479 + 0.0553*(AV230) + -0.000521*(AV230)^2,IF(UI!$D$19="More efficient the better",0.099 + -0.00591*(AV230) + 0.000429*(AV230)^2,0.0238*(AV230) + -0.238))</f>
        <v>0.3610106671</v>
      </c>
      <c r="AX230" s="57">
        <v>0.7163823723859717</v>
      </c>
      <c r="AY230" s="57">
        <f t="shared" si="18"/>
        <v>23.62173271</v>
      </c>
      <c r="AZ230" s="57">
        <f>IF(UI!$D$19="Less efficient is fine",-0.479 + 0.0553*(AY230) + -0.000521*(AY230)^2,IF(UI!$D$19="More efficient the better",0.099 + -0.00591*(AY230) + 0.000429*(AY230)^2,0.0238*(AY230) + -0.238))</f>
        <v>0.3241972384</v>
      </c>
      <c r="BA230" s="57">
        <v>0.8939192928003289</v>
      </c>
      <c r="BB230" s="57">
        <f t="shared" si="19"/>
        <v>21.6790968</v>
      </c>
      <c r="BC230" s="57">
        <f>IF(UI!$D$19="Less efficient is fine",-0.479 + 0.0553*(BB230) + -0.000521*(BB230)^2,IF(UI!$D$19="More efficient the better",0.099 + -0.00591*(BB230) + 0.000429*(BB230)^2,0.0238*(BB230) + -0.238))</f>
        <v>0.2779625038</v>
      </c>
      <c r="BD230" s="57">
        <v>0.5263505114821508</v>
      </c>
      <c r="BE230" s="57">
        <f t="shared" si="20"/>
        <v>17.56259695</v>
      </c>
      <c r="BF230" s="57">
        <f>IF(UI!$D$19="Less efficient is fine",-0.479 + 0.0553*(BE230) + -0.000521*(BE230)^2,IF(UI!$D$19="More efficient the better",0.099 + -0.00591*(BE230) + 0.000429*(BE230)^2,0.0238*(BE230) + -0.238))</f>
        <v>0.1799898075</v>
      </c>
      <c r="BG230" s="57">
        <v>0.21618358244586366</v>
      </c>
      <c r="BH230" s="57">
        <f t="shared" si="21"/>
        <v>26.28773161</v>
      </c>
      <c r="BI230" s="57">
        <f>IF(UI!$D$19="Less efficient is fine",-0.479 + 0.0553*(BH230) + -0.000521*(BH230)^2,IF(UI!$D$19="More efficient the better",0.099 + -0.00591*(BH230) + 0.000429*(BH230)^2,0.0238*(BH230) + -0.238))</f>
        <v>0.3876480123</v>
      </c>
      <c r="BJ230" s="57">
        <v>0.04259795678284117</v>
      </c>
      <c r="BK230" s="57">
        <f t="shared" si="22"/>
        <v>14.72970848</v>
      </c>
      <c r="BL230" s="57">
        <f>IF(UI!$D$19="Less efficient is fine",-0.479 + 0.0553*(BK230) + -0.000521*(BK230)^2,IF(UI!$D$19="More efficient the better",0.099 + -0.00591*(BK230) + 0.000429*(BK230)^2,0.0238*(BK230) + -0.238))</f>
        <v>0.1125670617</v>
      </c>
      <c r="BM230" s="57">
        <v>0.5612198318380044</v>
      </c>
      <c r="BN230" s="57">
        <f t="shared" si="23"/>
        <v>22.27150552</v>
      </c>
      <c r="BO230" s="57">
        <f>IF(UI!$D$19="Less efficient is fine",-0.479 + 0.0553*(BN230) + -0.000521*(BN230)^2,IF(UI!$D$19="More efficient the better",0.099 + -0.00591*(BN230) + 0.000429*(BN230)^2,0.0238*(BN230) + -0.238))</f>
        <v>0.2920618314</v>
      </c>
      <c r="BP230" s="57">
        <v>0.696911701810401</v>
      </c>
      <c r="BQ230" s="57">
        <f t="shared" si="24"/>
        <v>20.82497891</v>
      </c>
      <c r="BR230" s="57">
        <f>IF(UI!$D$19="Less efficient is fine",-0.479 + 0.0553*(BQ230) + -0.000521*(BQ230)^2,IF(UI!$D$19="More efficient the better",0.099 + -0.00591*(BQ230) + 0.000429*(BQ230)^2,0.0238*(BQ230) + -0.238))</f>
        <v>0.2576344982</v>
      </c>
      <c r="BS230" s="57">
        <v>0.5449984128030861</v>
      </c>
      <c r="BT230" s="57">
        <f t="shared" si="25"/>
        <v>18.68818172</v>
      </c>
      <c r="BU230" s="57">
        <f>IF(UI!$D$19="Less efficient is fine",-0.479 + 0.0553*(BT230) + -0.000521*(BT230)^2,IF(UI!$D$19="More efficient the better",0.099 + -0.00591*(BT230) + 0.000429*(BT230)^2,0.0238*(BT230) + -0.238))</f>
        <v>0.206778725</v>
      </c>
      <c r="BV230" s="57">
        <v>0.2124931551039505</v>
      </c>
      <c r="BW230" s="57">
        <f t="shared" si="26"/>
        <v>15.95572922</v>
      </c>
      <c r="BX230" s="57">
        <f>IF(UI!$D$19="Less efficient is fine",-0.479 + 0.0553*(BW230) + -0.000521*(BW230)^2,IF(UI!$D$19="More efficient the better",0.099 + -0.00591*(BW230) + 0.000429*(BW230)^2,0.0238*(BW230) + -0.238))</f>
        <v>0.1417463555</v>
      </c>
      <c r="BY230" s="57">
        <v>0.6611548454153569</v>
      </c>
      <c r="BZ230" s="57">
        <f t="shared" si="27"/>
        <v>24.05122784</v>
      </c>
      <c r="CA230" s="57">
        <f>IF(UI!$D$19="Less efficient is fine",-0.479 + 0.0553*(BZ230) + -0.000521*(BZ230)^2,IF(UI!$D$19="More efficient the better",0.099 + -0.00591*(BZ230) + 0.000429*(BZ230)^2,0.0238*(BZ230) + -0.238))</f>
        <v>0.3344192226</v>
      </c>
      <c r="CB230" s="57">
        <v>0.608422190616664</v>
      </c>
      <c r="CC230" s="57">
        <f t="shared" si="28"/>
        <v>20.63957902</v>
      </c>
      <c r="CD230" s="57">
        <f>IF(UI!$D$19="Less efficient is fine",-0.479 + 0.0553*(CC230) + -0.000521*(CC230)^2,IF(UI!$D$19="More efficient the better",0.099 + -0.00591*(CC230) + 0.000429*(CC230)^2,0.0238*(CC230) + -0.238))</f>
        <v>0.2532219807</v>
      </c>
      <c r="CE230" s="57">
        <v>0.6911151299352796</v>
      </c>
      <c r="CF230" s="57">
        <f t="shared" si="29"/>
        <v>14.80120917</v>
      </c>
      <c r="CG230" s="57">
        <f>IF(UI!$D$19="Less efficient is fine",-0.479 + 0.0553*(CF230) + -0.000521*(CF230)^2,IF(UI!$D$19="More efficient the better",0.099 + -0.00591*(CF230) + 0.000429*(CF230)^2,0.0238*(CF230) + -0.238))</f>
        <v>0.1142687782</v>
      </c>
      <c r="CH230" s="57">
        <v>0.33402992532129194</v>
      </c>
      <c r="CI230" s="57">
        <f t="shared" si="30"/>
        <v>17.04337321</v>
      </c>
      <c r="CJ230" s="57">
        <f>IF(UI!$D$19="Less efficient is fine",-0.479 + 0.0553*(CI230) + -0.000521*(CI230)^2,IF(UI!$D$19="More efficient the better",0.099 + -0.00591*(CI230) + 0.000429*(CI230)^2,0.0238*(CI230) + -0.238))</f>
        <v>0.1676322823</v>
      </c>
      <c r="CK230" s="57">
        <v>0.5615369366506934</v>
      </c>
      <c r="CL230" s="57">
        <f t="shared" si="31"/>
        <v>20.32290318</v>
      </c>
      <c r="CM230" s="57">
        <f>IF(UI!$D$19="Less efficient is fine",-0.479 + 0.0553*(CL230) + -0.000521*(CL230)^2,IF(UI!$D$19="More efficient the better",0.099 + -0.00591*(CL230) + 0.000429*(CL230)^2,0.0238*(CL230) + -0.238))</f>
        <v>0.2456850957</v>
      </c>
      <c r="CN230" s="57">
        <v>0.14151430226770478</v>
      </c>
      <c r="CO230" s="57">
        <f t="shared" si="32"/>
        <v>24.66002164</v>
      </c>
      <c r="CP230" s="57">
        <f>IF(UI!$D$19="Less efficient is fine",-0.479 + 0.0553*(CO230) + -0.000521*(CO230)^2,IF(UI!$D$19="More efficient the better",0.099 + -0.00591*(CO230) + 0.000429*(CO230)^2,0.0238*(CO230) + -0.238))</f>
        <v>0.348908515</v>
      </c>
      <c r="CQ230" s="57">
        <v>0.7178249299092184</v>
      </c>
      <c r="CR230" s="57">
        <f t="shared" si="33"/>
        <v>20.45937616</v>
      </c>
      <c r="CS230" s="57">
        <f>IF(UI!$D$19="Less efficient is fine",-0.479 + 0.0553*(CR230) + -0.000521*(CR230)^2,IF(UI!$D$19="More efficient the better",0.099 + -0.00591*(CR230) + 0.000429*(CR230)^2,0.0238*(CR230) + -0.238))</f>
        <v>0.2489331525</v>
      </c>
      <c r="CT230" s="57">
        <v>0.7069194566651287</v>
      </c>
      <c r="CU230" s="57">
        <f t="shared" si="34"/>
        <v>16.65440808</v>
      </c>
      <c r="CV230" s="57">
        <f>IF(UI!$D$19="Less efficient is fine",-0.479 + 0.0553*(CU230) + -0.000521*(CU230)^2,IF(UI!$D$19="More efficient the better",0.099 + -0.00591*(CU230) + 0.000429*(CU230)^2,0.0238*(CU230) + -0.238))</f>
        <v>0.1583749123</v>
      </c>
      <c r="CW230" s="57">
        <v>0.7507519498636821</v>
      </c>
      <c r="CX230" s="57">
        <f t="shared" si="35"/>
        <v>24.14577232</v>
      </c>
      <c r="CY230" s="57">
        <f>IF(UI!$D$19="Less efficient is fine",-0.479 + 0.0553*(CX230) + -0.000521*(CX230)^2,IF(UI!$D$19="More efficient the better",0.099 + -0.00591*(CX230) + 0.000429*(CX230)^2,0.0238*(CX230) + -0.238))</f>
        <v>0.3366693813</v>
      </c>
      <c r="CZ230" s="57">
        <v>0.5574090740831411</v>
      </c>
      <c r="DA230" s="57">
        <f t="shared" si="36"/>
        <v>23.97769493</v>
      </c>
      <c r="DB230" s="57">
        <f>IF(UI!$D$19="Less efficient is fine",-0.479 + 0.0553*(DA230) + -0.000521*(DA230)^2,IF(UI!$D$19="Efficient",0.099 + -0.00591*(DA230) + 0.000429*(DA230)^2,0.0238*(DA230) + -0.238))</f>
        <v>0.3326691392</v>
      </c>
      <c r="DC230" s="57">
        <v>0.7227912849155388</v>
      </c>
      <c r="DD230" s="57">
        <f t="shared" si="37"/>
        <v>21.55164306</v>
      </c>
      <c r="DE230" s="57">
        <f>IF(UI!$D$19="Less efficient is fine",-0.479 + 0.0553*(DD230) + -0.000521*(DD230)^2,IF(UI!$D$19="More efficient the better",0.099 + -0.00591*(DD230) + 0.000429*(DD230)^2,0.0238*(DD230) + -0.238))</f>
        <v>0.2749291048</v>
      </c>
      <c r="DF230" s="57">
        <v>0.9668070463220987</v>
      </c>
      <c r="DG230" s="57">
        <f t="shared" si="38"/>
        <v>28.32237456</v>
      </c>
      <c r="DH230" s="57">
        <f>IF(UI!$D$19="Less efficient is fine",-0.479 + 0.0553*(DG230) + -0.000521*(DG230)^2,IF(UI!$D$19="More efficient the better",0.099 + -0.00591*(DG230) + 0.000429*(DG230)^2,0.0238*(DG230) + -0.238))</f>
        <v>0.4360725145</v>
      </c>
      <c r="DI230" s="57">
        <v>0.4029790627828871</v>
      </c>
      <c r="DJ230" s="57">
        <f t="shared" si="39"/>
        <v>31.59100682</v>
      </c>
      <c r="DK230" s="57">
        <f>IF(UI!$D$19="Less efficient is fine",-0.479 + 0.0553*(DJ230) + -0.000521*(DJ230)^2,IF(UI!$D$19="More efficient the better",0.099 + -0.00591*(DJ230) + 0.000429*(DJ230)^2,0.0238*(DJ230) + -0.238))</f>
        <v>0.5138659624</v>
      </c>
      <c r="DL230" s="57">
        <v>0.42725633747111846</v>
      </c>
      <c r="DM230" s="57">
        <f t="shared" si="40"/>
        <v>26.77319564</v>
      </c>
      <c r="DN230" s="57">
        <f>IF(UI!$D$19="Less efficient is fine",-0.479 + 0.0553*(DM230) + -0.000521*(DM230)^2,IF(UI!$D$19="More efficient the better",0.099 + -0.00591*(DM230) + 0.000429*(DM230)^2,0.0238*(DM230) + -0.238))</f>
        <v>0.3992020563</v>
      </c>
      <c r="DO230" s="57">
        <v>0.275591425629212</v>
      </c>
      <c r="DP230" s="57">
        <f t="shared" si="41"/>
        <v>26.2272507</v>
      </c>
      <c r="DQ230" s="57">
        <f>IF(UI!$D$19="Less efficient is fine",-0.479 + 0.0553*(DP230) + -0.000521*(DP230)^2,IF(UI!$D$19="More efficient the better",0.099 + -0.00591*(DP230) + 0.000429*(DP230)^2,0.0238*(DP230) + -0.238))</f>
        <v>0.3862085666</v>
      </c>
      <c r="DR230" s="57">
        <v>0.2372728463928473</v>
      </c>
      <c r="DS230" s="57">
        <f t="shared" si="42"/>
        <v>26.41105469</v>
      </c>
      <c r="DT230" s="57">
        <f>IF(UI!$D$19="Less efficient is fine",-0.479 + 0.0553*(DS230) + -0.000521*(DS230)^2,IF(UI!$D$19="More efficient the better",0.099 + -0.00591*(DS230) + 0.000429*(DS230)^2,0.0238*(DS230) + -0.238))</f>
        <v>0.3905831017</v>
      </c>
      <c r="DU230" s="57">
        <v>0.5082553386525913</v>
      </c>
      <c r="DV230" s="57">
        <f t="shared" si="43"/>
        <v>21.74750445</v>
      </c>
      <c r="DW230" s="57">
        <f>IF(UI!$D$19="Less efficient is fine",-0.479 + 0.0553*(DV230) + -0.000521*(DV230)^2,IF(UI!$D$19="More efficient the better",0.099 + -0.00591*(DV230) + 0.000429*(DV230)^2,0.0238*(DV230) + -0.238))</f>
        <v>0.279590606</v>
      </c>
      <c r="DX230" s="57">
        <v>0.6071534567551021</v>
      </c>
      <c r="DY230" s="99">
        <f t="shared" si="44"/>
        <v>25.78791305</v>
      </c>
      <c r="DZ230" s="57">
        <f>IF(UI!$D$19="Less efficient is fine",-0.479 + 0.0553*(DY230) + -0.000521*(DY230)^2,IF(UI!$D$19="More efficient the better",0.099 + -0.00591*(DY230) + 0.000429*(DY230)^2,0.0238*(DY230) + -0.238))</f>
        <v>0.3757523305</v>
      </c>
      <c r="EA230" s="57">
        <v>0.7584025092972709</v>
      </c>
      <c r="EB230" s="99">
        <f t="shared" si="45"/>
        <v>23.92340898</v>
      </c>
      <c r="EC230" s="57">
        <f>IF(UI!$D$19="Less efficient is fine",-0.479 + 0.0553*(EB230) + -0.000521*(EB230)^2,IF(UI!$D$19="More efficient the better",0.099 + -0.00591*(EB230) + 0.000429*(EB230)^2,0.0238*(EB230) + -0.238))</f>
        <v>0.3313771337</v>
      </c>
      <c r="ED230" s="57">
        <v>0.6913386982346669</v>
      </c>
      <c r="EE230" s="99">
        <f t="shared" si="46"/>
        <v>22.6048751</v>
      </c>
      <c r="EF230" s="57">
        <f>IF(UI!$D$19="Less efficient is fine",-0.479 + 0.0553*(EE230) + -0.000521*(EE230)^2,IF(UI!$D$19="More efficient the better",0.099 + -0.00591*(EE230) + 0.000429*(EE230)^2,0.0238*(EE230) + -0.238))</f>
        <v>0.2999960274</v>
      </c>
      <c r="EG230" s="57">
        <v>0.15950886586718016</v>
      </c>
      <c r="EH230" s="99">
        <f t="shared" si="47"/>
        <v>20.97685791</v>
      </c>
      <c r="EI230" s="57">
        <f>IF(UI!$D$19="Less efficient is fine",-0.479 + 0.0553*(EH230) + -0.000521*(EH230)^2,IF(UI!$D$19="More efficient the better",0.099 + -0.00591*(EH230) + 0.000429*(EH230)^2,0.0238*(EH230) + -0.238))</f>
        <v>0.2612492184</v>
      </c>
      <c r="EJ230" s="57">
        <v>0.36626824511257916</v>
      </c>
      <c r="EK230" s="99">
        <f t="shared" si="48"/>
        <v>21.13970864</v>
      </c>
      <c r="EL230" s="57">
        <f>IF(UI!$D$19="Less efficient is fine",-0.479 + 0.0553*(EK230) + -0.000521*(EK230)^2,IF(UI!$D$19="More efficient the better",0.099 + -0.00591*(EK230) + 0.000429*(EK230)^2,0.0238*(EK230) + -0.238))</f>
        <v>0.2651250656</v>
      </c>
      <c r="EM230" s="57">
        <v>0.7664583202471006</v>
      </c>
      <c r="EN230" s="99">
        <f t="shared" si="49"/>
        <v>18.57083517</v>
      </c>
      <c r="EO230" s="57">
        <f>IF(UI!$D$19="Less efficient is fine",-0.479 + 0.0553*(EN230) + -0.000521*(EN230)^2,IF(UI!$D$19="More efficient the better",0.099 + -0.00591*(EN230) + 0.000429*(EN230)^2,0.0238*(EN230) + -0.238))</f>
        <v>0.203985877</v>
      </c>
      <c r="EP230" s="57">
        <v>0.8974931844526468</v>
      </c>
      <c r="EQ230" s="99">
        <f t="shared" si="50"/>
        <v>41.67741143</v>
      </c>
      <c r="ER230" s="57">
        <f>IF(UI!$D$19="Less efficient is fine",-0.479 + 0.0553*(EQ230) + -0.000521*(EQ230)^2,IF(UI!$D$19="More efficient the better",0.099 + -0.00591*(EQ230) + 0.000429*(EQ230)^2,0.0238*(EQ230) + -0.238))</f>
        <v>0.7539223921</v>
      </c>
      <c r="ES230" s="57">
        <v>0.14630821436220098</v>
      </c>
      <c r="ET230" s="99">
        <f t="shared" si="51"/>
        <v>19.81141048</v>
      </c>
      <c r="EU230" s="57">
        <f>IF(UI!$D$19="Less efficient is fine",-0.479 + 0.0553*(ET230) + -0.000521*(ET230)^2,IF(UI!$D$19="More efficient the better",0.099 + -0.00591*(ET230) + 0.000429*(ET230)^2,0.0238*(ET230) + -0.238))</f>
        <v>0.2335115694</v>
      </c>
      <c r="EV230" s="57">
        <v>0.5955837321447051</v>
      </c>
      <c r="EW230" s="99">
        <f t="shared" si="52"/>
        <v>16.36201404</v>
      </c>
      <c r="EX230" s="57">
        <f>IF(UI!$D$19="Less efficient is fine",-0.479 + 0.0553*(EW230) + -0.000521*(EW230)^2,IF(UI!$D$19="More efficient the better",0.099 + -0.00591*(EW230) + 0.000429*(EW230)^2,0.0238*(EW230) + -0.238))</f>
        <v>0.1514159342</v>
      </c>
      <c r="EY230" s="57">
        <v>0.5092163519110178</v>
      </c>
      <c r="EZ230" s="99">
        <f t="shared" si="53"/>
        <v>10.54166648</v>
      </c>
      <c r="FA230" s="57">
        <f>IF(UI!$D$19="Less efficient is fine",-0.479 + 0.0553*(EZ230) + -0.000521*(EZ230)^2,IF(UI!$D$19="More efficient the better",0.099 + -0.00591*(EZ230) + 0.000429*(EZ230)^2,0.0238*(EZ230) + -0.238))</f>
        <v>0.0128916623</v>
      </c>
      <c r="FB230" s="57">
        <v>0.6508164435519886</v>
      </c>
      <c r="FC230" s="99">
        <f t="shared" si="54"/>
        <v>9.52914525</v>
      </c>
      <c r="FD230" s="57">
        <f>IF(UI!$D$19="Less efficient is fine",-0.479 + 0.0553*(FC230) + -0.000521*(FC230)^2,IF(UI!$D$19="More efficient the better",0.099 + -0.00591*(FC230) + 0.000429*(FC230)^2,0.0238*(FC230) + -0.238))</f>
        <v>-0.01120634306</v>
      </c>
      <c r="FE230" s="57">
        <v>0.7177956768775191</v>
      </c>
      <c r="FF230" s="57">
        <f t="shared" si="55"/>
        <v>35.30638538</v>
      </c>
      <c r="FG230" s="57">
        <f>IF(UI!$D$19="Less efficient is fine",-0.479 + 0.0553*(FF230) + -0.000521*(FF230)^2,IF(UI!$D$19="More efficient the better",0.099 + -0.00591*(FF230) + 0.000429*(FF230)^2,0.0238*(FF230) + -0.238))</f>
        <v>0.602291972</v>
      </c>
    </row>
    <row r="231" ht="15.75" customHeight="1">
      <c r="A231" s="57">
        <f t="shared" si="1"/>
        <v>0.3717971515</v>
      </c>
      <c r="B231" s="57">
        <v>0.3051305909186801</v>
      </c>
      <c r="C231" s="57">
        <f t="shared" si="2"/>
        <v>32.29655685</v>
      </c>
      <c r="D231" s="57">
        <f>IF(UI!$D$19="Less efficient is fine",-0.479 + 0.0553*(C231) + -0.000521*(C231)^2,IF(UI!$D$19="More efficient the better",0.099 + -0.00591*(C231) + 0.000429*(C231)^2,0.0238*(C231) + -0.238))</f>
        <v>0.530658053</v>
      </c>
      <c r="E231" s="57">
        <v>0.10228473021888829</v>
      </c>
      <c r="F231" s="57">
        <f t="shared" si="3"/>
        <v>22.26146778</v>
      </c>
      <c r="G231" s="57">
        <f>IF(UI!$D$19="Less efficient is fine",-0.479 + 0.0553*(F231) + -0.000521*(F231)^2,IF(UI!$D$19="More efficient the better",0.099 + -0.00591*(F231) + 0.000429*(F231)^2,0.0238*(F231) + -0.238))</f>
        <v>0.2918229331</v>
      </c>
      <c r="H231" s="57">
        <v>0.7798478021979989</v>
      </c>
      <c r="I231" s="57">
        <f t="shared" si="4"/>
        <v>29.9274805</v>
      </c>
      <c r="J231" s="57">
        <f>IF(UI!$D$19="Less efficient is fine",-0.479 + 0.0553*(I231) + -0.000521*(I231)^2,IF(UI!$D$19="More efficient the better",0.099 + -0.00591*(I231) + 0.000429*(I231)^2,0.0238*(I231) + -0.238))</f>
        <v>0.4742740358</v>
      </c>
      <c r="K231" s="57">
        <v>0.13815783450588293</v>
      </c>
      <c r="L231" s="99">
        <f t="shared" si="5"/>
        <v>19.57697211</v>
      </c>
      <c r="M231" s="57">
        <f>IF(UI!$D$19="Less efficient is fine",-0.479 + 0.0553*(L231) + -0.000521*(L231)^2,IF(UI!$D$19="More efficient the better",0.099 + -0.00591*(L231) + 0.000429*(L231)^2,0.0238*(L231) + -0.238))</f>
        <v>0.2279319361</v>
      </c>
      <c r="N231" s="57">
        <v>0.134609282717976</v>
      </c>
      <c r="O231" s="57">
        <f t="shared" si="6"/>
        <v>24.33488243</v>
      </c>
      <c r="P231" s="57">
        <f>IF(UI!$D$19="Less efficient is fine",-0.479 + 0.0553*(O231) + -0.000521*(O231)^2,IF(UI!$D$19="More efficient the better",0.099 + -0.00591*(O231) + 0.000429*(O231)^2,0.0238*(O231) + -0.238))</f>
        <v>0.3411702018</v>
      </c>
      <c r="Q231" s="57">
        <v>0.9387374324916686</v>
      </c>
      <c r="R231" s="57">
        <f t="shared" si="7"/>
        <v>22.89373949</v>
      </c>
      <c r="S231" s="57">
        <f>IF(UI!$D$19="Less efficient is fine",-0.479 + 0.0553*(R231) + -0.000521*(R231)^2,IF(UI!$D$19="More efficient the better",0.099 + -0.00591*(R231) + 0.000429*(R231)^2,0.0238*(R231) + -0.238))</f>
        <v>0.3068709998</v>
      </c>
      <c r="T231" s="57">
        <v>0.9558944261368242</v>
      </c>
      <c r="U231" s="57">
        <f t="shared" si="8"/>
        <v>28.54912983</v>
      </c>
      <c r="V231" s="57">
        <f>IF(UI!$D$19="Less efficient is fine",-0.479 + 0.0553*(U231) + -0.000521*(U231)^2,IF(UI!$D$19="More efficient the better",0.099 + -0.00591*(U231) + 0.000429*(U231)^2,0.0238*(U231) + -0.238))</f>
        <v>0.4414692899</v>
      </c>
      <c r="W231" s="57">
        <v>0.21134345244834618</v>
      </c>
      <c r="X231" s="57">
        <f t="shared" si="9"/>
        <v>20.60057503</v>
      </c>
      <c r="Y231" s="57">
        <f>IF(UI!$D$19="Less efficient is fine",-0.479 + 0.0553*(X231) + -0.000521*(X231)^2,IF(UI!$D$19="More efficient the better",0.099 + -0.00591*(X231) + 0.000429*(X231)^2,0.0238*(X231) + -0.238))</f>
        <v>0.2522936857</v>
      </c>
      <c r="Z231" s="57">
        <v>0.7116929499910511</v>
      </c>
      <c r="AA231" s="57">
        <f t="shared" si="10"/>
        <v>22.29359263</v>
      </c>
      <c r="AB231" s="57">
        <f>IF(UI!$D$19="Less efficient is fine",-0.479 + 0.0553*(AA231) + -0.000521*(AA231)^2,IF(UI!$D$19="More efficient the better",0.099 + -0.00591*(AA231) + 0.000429*(AA231)^2,0.0238*(AA231) + -0.238))</f>
        <v>0.2925875046</v>
      </c>
      <c r="AC231" s="57">
        <v>0.8235872323051614</v>
      </c>
      <c r="AD231" s="57">
        <f t="shared" si="11"/>
        <v>25.55598081</v>
      </c>
      <c r="AE231" s="57">
        <f>IF(UI!$D$19="Less efficient is fine",-0.479 + 0.0553*(AD231) + -0.000521*(AD231)^2,IF(UI!$D$19="More efficient the better",0.099 + -0.00591*(AD231) + 0.000429*(AD231)^2,0.0238*(AD231) + -0.238))</f>
        <v>0.3702323432</v>
      </c>
      <c r="AF231" s="57">
        <v>0.3133566917495898</v>
      </c>
      <c r="AG231" s="57">
        <f t="shared" si="12"/>
        <v>28.66089865</v>
      </c>
      <c r="AH231" s="57">
        <f>IF(UI!$D$19="Less efficient is fine",-0.479 + 0.0553*(AG231) + -0.000521*(AG231)^2,IF(UI!$D$19="More efficient the better",0.099 + -0.00591*(AG231) + 0.000429*(AG231)^2,0.0238*(AG231) + -0.238))</f>
        <v>0.444129388</v>
      </c>
      <c r="AI231" s="57">
        <v>0.42785549447511273</v>
      </c>
      <c r="AJ231" s="57">
        <f t="shared" si="13"/>
        <v>26.85009296</v>
      </c>
      <c r="AK231" s="57">
        <f>IF(UI!$D$19="Less efficient is fine",-0.479 + 0.0553*(AJ231) + -0.000521*(AJ231)^2,IF(UI!$D$19="More efficient the better",0.099 + -0.00591*(AJ231) + 0.000429*(AJ231)^2,0.0238*(AJ231) + -0.238))</f>
        <v>0.4010322124</v>
      </c>
      <c r="AL231" s="57">
        <v>0.37231474429028</v>
      </c>
      <c r="AM231" s="57">
        <f t="shared" si="14"/>
        <v>24.15729792</v>
      </c>
      <c r="AN231" s="57">
        <f>IF(UI!$D$19="Less efficient is fine",-0.479 + 0.0553*(AM231) + -0.000521*(AM231)^2,IF(UI!$D$19="More efficient the better",0.099 + -0.00591*(AM231) + 0.000429*(AM231)^2,0.0238*(AM231) + -0.238))</f>
        <v>0.3369436904</v>
      </c>
      <c r="AO231" s="57">
        <v>0.5452186205430944</v>
      </c>
      <c r="AP231" s="57">
        <f t="shared" si="15"/>
        <v>17.25202336</v>
      </c>
      <c r="AQ231" s="57">
        <f>IF(UI!$D$19="Less efficient is fine",-0.479 + 0.0553*(AP231) + -0.000521*(AP231)^2,IF(UI!$D$19="More efficient the better",0.099 + -0.00591*(AP231) + 0.000429*(AP231)^2,0.0238*(AP231) + -0.238))</f>
        <v>0.1725981559</v>
      </c>
      <c r="AR231" s="57">
        <v>0.06780428089057977</v>
      </c>
      <c r="AS231" s="57">
        <f t="shared" si="16"/>
        <v>27.02537873</v>
      </c>
      <c r="AT231" s="57">
        <f>IF(UI!$D$19="Less efficient is fine",-0.479 + 0.0553*(AS231) + -0.000521*(AS231)^2,IF(UI!$D$19="More efficient the better",0.099 + -0.00591*(AS231) + 0.000429*(AS231)^2,0.0238*(AS231) + -0.238))</f>
        <v>0.4052040137</v>
      </c>
      <c r="AU231" s="57">
        <v>0.3745287545054401</v>
      </c>
      <c r="AV231" s="57">
        <f t="shared" si="17"/>
        <v>26.0291838</v>
      </c>
      <c r="AW231" s="57">
        <f>IF(UI!$D$19="Less efficient is fine",-0.479 + 0.0553*(AV231) + -0.000521*(AV231)^2,IF(UI!$D$19="More efficient the better",0.099 + -0.00591*(AV231) + 0.000429*(AV231)^2,0.0238*(AV231) + -0.238))</f>
        <v>0.3814945744</v>
      </c>
      <c r="AX231" s="57">
        <v>0.22578298932622132</v>
      </c>
      <c r="AY231" s="57">
        <f t="shared" si="18"/>
        <v>26.02393966</v>
      </c>
      <c r="AZ231" s="57">
        <f>IF(UI!$D$19="Less efficient is fine",-0.479 + 0.0553*(AY231) + -0.000521*(AY231)^2,IF(UI!$D$19="More efficient the better",0.099 + -0.00591*(AY231) + 0.000429*(AY231)^2,0.0238*(AY231) + -0.238))</f>
        <v>0.3813697639</v>
      </c>
      <c r="BA231" s="57">
        <v>0.10666061763708867</v>
      </c>
      <c r="BB231" s="57">
        <f t="shared" si="19"/>
        <v>19.84746847</v>
      </c>
      <c r="BC231" s="57">
        <f>IF(UI!$D$19="Less efficient is fine",-0.479 + 0.0553*(BB231) + -0.000521*(BB231)^2,IF(UI!$D$19="More efficient the better",0.099 + -0.00591*(BB231) + 0.000429*(BB231)^2,0.0238*(BB231) + -0.238))</f>
        <v>0.2343697497</v>
      </c>
      <c r="BD231" s="57">
        <v>0.7821952901172242</v>
      </c>
      <c r="BE231" s="57">
        <f t="shared" si="20"/>
        <v>20.92221198</v>
      </c>
      <c r="BF231" s="57">
        <f>IF(UI!$D$19="Less efficient is fine",-0.479 + 0.0553*(BE231) + -0.000521*(BE231)^2,IF(UI!$D$19="More efficient the better",0.099 + -0.00591*(BE231) + 0.000429*(BE231)^2,0.0238*(BE231) + -0.238))</f>
        <v>0.2599486451</v>
      </c>
      <c r="BG231" s="57">
        <v>0.23029278633195727</v>
      </c>
      <c r="BH231" s="57">
        <f t="shared" si="21"/>
        <v>26.39332275</v>
      </c>
      <c r="BI231" s="57">
        <f>IF(UI!$D$19="Less efficient is fine",-0.479 + 0.0553*(BH231) + -0.000521*(BH231)^2,IF(UI!$D$19="More efficient the better",0.099 + -0.00591*(BH231) + 0.000429*(BH231)^2,0.0238*(BH231) + -0.238))</f>
        <v>0.3901610816</v>
      </c>
      <c r="BJ231" s="57">
        <v>0.3460613042633054</v>
      </c>
      <c r="BK231" s="57">
        <f t="shared" si="22"/>
        <v>16.07984766</v>
      </c>
      <c r="BL231" s="57">
        <f>IF(UI!$D$19="Less efficient is fine",-0.479 + 0.0553*(BK231) + -0.000521*(BK231)^2,IF(UI!$D$19="More efficient the better",0.099 + -0.00591*(BK231) + 0.000429*(BK231)^2,0.0238*(BK231) + -0.238))</f>
        <v>0.1447003744</v>
      </c>
      <c r="BM231" s="57">
        <v>0.7736813411275661</v>
      </c>
      <c r="BN231" s="57">
        <f t="shared" si="23"/>
        <v>25.57676431</v>
      </c>
      <c r="BO231" s="57">
        <f>IF(UI!$D$19="Less efficient is fine",-0.479 + 0.0553*(BN231) + -0.000521*(BN231)^2,IF(UI!$D$19="More efficient the better",0.099 + -0.00591*(BN231) + 0.000429*(BN231)^2,0.0238*(BN231) + -0.238))</f>
        <v>0.3707269905</v>
      </c>
      <c r="BP231" s="57">
        <v>0.7041580320297223</v>
      </c>
      <c r="BQ231" s="57">
        <f t="shared" si="24"/>
        <v>20.9232956</v>
      </c>
      <c r="BR231" s="57">
        <f>IF(UI!$D$19="Less efficient is fine",-0.479 + 0.0553*(BQ231) + -0.000521*(BQ231)^2,IF(UI!$D$19="More efficient the better",0.099 + -0.00591*(BQ231) + 0.000429*(BQ231)^2,0.0238*(BQ231) + -0.238))</f>
        <v>0.2599744353</v>
      </c>
      <c r="BS231" s="57">
        <v>0.18993948389903914</v>
      </c>
      <c r="BT231" s="57">
        <f t="shared" si="25"/>
        <v>22.54085806</v>
      </c>
      <c r="BU231" s="57">
        <f>IF(UI!$D$19="Less efficient is fine",-0.479 + 0.0553*(BT231) + -0.000521*(BT231)^2,IF(UI!$D$19="More efficient the better",0.099 + -0.00591*(BT231) + 0.000429*(BT231)^2,0.0238*(BT231) + -0.238))</f>
        <v>0.2984724217</v>
      </c>
      <c r="BV231" s="57">
        <v>0.7754956372498173</v>
      </c>
      <c r="BW231" s="57">
        <f t="shared" si="26"/>
        <v>15.21466354</v>
      </c>
      <c r="BX231" s="57">
        <f>IF(UI!$D$19="Less efficient is fine",-0.479 + 0.0553*(BW231) + -0.000521*(BW231)^2,IF(UI!$D$19="More efficient the better",0.099 + -0.00591*(BW231) + 0.000429*(BW231)^2,0.0238*(BW231) + -0.238))</f>
        <v>0.1241089923</v>
      </c>
      <c r="BY231" s="57">
        <v>0.6329502484591806</v>
      </c>
      <c r="BZ231" s="57">
        <f t="shared" si="27"/>
        <v>23.7678088</v>
      </c>
      <c r="CA231" s="57">
        <f>IF(UI!$D$19="Less efficient is fine",-0.479 + 0.0553*(BZ231) + -0.000521*(BZ231)^2,IF(UI!$D$19="More efficient the better",0.099 + -0.00591*(BZ231) + 0.000429*(BZ231)^2,0.0238*(BZ231) + -0.238))</f>
        <v>0.3276738494</v>
      </c>
      <c r="CB231" s="57">
        <v>0.4957271451835614</v>
      </c>
      <c r="CC231" s="57">
        <f t="shared" si="28"/>
        <v>25.48501292</v>
      </c>
      <c r="CD231" s="57">
        <f>IF(UI!$D$19="Less efficient is fine",-0.479 + 0.0553*(CC231) + -0.000521*(CC231)^2,IF(UI!$D$19="More efficient the better",0.099 + -0.00591*(CC231) + 0.000429*(CC231)^2,0.0238*(CC231) + -0.238))</f>
        <v>0.3685433075</v>
      </c>
      <c r="CE231" s="57">
        <v>0.07307169972136818</v>
      </c>
      <c r="CF231" s="57">
        <f t="shared" si="29"/>
        <v>15.95571766</v>
      </c>
      <c r="CG231" s="57">
        <f>IF(UI!$D$19="Less efficient is fine",-0.479 + 0.0553*(CF231) + -0.000521*(CF231)^2,IF(UI!$D$19="More efficient the better",0.099 + -0.00591*(CF231) + 0.000429*(CF231)^2,0.0238*(CF231) + -0.238))</f>
        <v>0.1417460803</v>
      </c>
      <c r="CH231" s="57">
        <v>0.6090564402179778</v>
      </c>
      <c r="CI231" s="57">
        <f t="shared" si="30"/>
        <v>14.15127694</v>
      </c>
      <c r="CJ231" s="57">
        <f>IF(UI!$D$19="Less efficient is fine",-0.479 + 0.0553*(CI231) + -0.000521*(CI231)^2,IF(UI!$D$19="More efficient the better",0.099 + -0.00591*(CI231) + 0.000429*(CI231)^2,0.0238*(CI231) + -0.238))</f>
        <v>0.09880039107</v>
      </c>
      <c r="CK231" s="57">
        <v>0.4070586172349756</v>
      </c>
      <c r="CL231" s="57">
        <f t="shared" si="31"/>
        <v>25.51142227</v>
      </c>
      <c r="CM231" s="57">
        <f>IF(UI!$D$19="Less efficient is fine",-0.479 + 0.0553*(CL231) + -0.000521*(CL231)^2,IF(UI!$D$19="More efficient the better",0.099 + -0.00591*(CL231) + 0.000429*(CL231)^2,0.0238*(CL231) + -0.238))</f>
        <v>0.3691718499</v>
      </c>
      <c r="CN231" s="57">
        <v>0.4279868270444659</v>
      </c>
      <c r="CO231" s="57">
        <f t="shared" si="32"/>
        <v>26.62594221</v>
      </c>
      <c r="CP231" s="57">
        <f>IF(UI!$D$19="Less efficient is fine",-0.479 + 0.0553*(CO231) + -0.000521*(CO231)^2,IF(UI!$D$19="More efficient the better",0.099 + -0.00591*(CO231) + 0.000429*(CO231)^2,0.0238*(CO231) + -0.238))</f>
        <v>0.3956974247</v>
      </c>
      <c r="CQ231" s="57">
        <v>0.6584448359423759</v>
      </c>
      <c r="CR231" s="57">
        <f t="shared" si="33"/>
        <v>19.60361719</v>
      </c>
      <c r="CS231" s="57">
        <f>IF(UI!$D$19="Less efficient is fine",-0.479 + 0.0553*(CR231) + -0.000521*(CR231)^2,IF(UI!$D$19="More efficient the better",0.099 + -0.00591*(CR231) + 0.000429*(CR231)^2,0.0238*(CR231) + -0.238))</f>
        <v>0.2285660891</v>
      </c>
      <c r="CT231" s="57">
        <v>0.4201363654320356</v>
      </c>
      <c r="CU231" s="57">
        <f t="shared" si="34"/>
        <v>19.29165978</v>
      </c>
      <c r="CV231" s="57">
        <f>IF(UI!$D$19="Less efficient is fine",-0.479 + 0.0553*(CU231) + -0.000521*(CU231)^2,IF(UI!$D$19="More efficient the better",0.099 + -0.00591*(CU231) + 0.000429*(CU231)^2,0.0238*(CU231) + -0.238))</f>
        <v>0.2211415029</v>
      </c>
      <c r="CW231" s="57">
        <v>0.9632645751297557</v>
      </c>
      <c r="CX231" s="57">
        <f t="shared" si="35"/>
        <v>28.98470273</v>
      </c>
      <c r="CY231" s="57">
        <f>IF(UI!$D$19="Less efficient is fine",-0.479 + 0.0553*(CX231) + -0.000521*(CX231)^2,IF(UI!$D$19="More efficient the better",0.099 + -0.00591*(CX231) + 0.000429*(CX231)^2,0.0238*(CX231) + -0.238))</f>
        <v>0.4518359249</v>
      </c>
      <c r="CZ231" s="57">
        <v>0.5411117555188381</v>
      </c>
      <c r="DA231" s="57">
        <f t="shared" si="36"/>
        <v>23.77659485</v>
      </c>
      <c r="DB231" s="57">
        <f>IF(UI!$D$19="Less efficient is fine",-0.479 + 0.0553*(DA231) + -0.000521*(DA231)^2,IF(UI!$D$19="Efficient",0.099 + -0.00591*(DA231) + 0.000429*(DA231)^2,0.0238*(DA231) + -0.238))</f>
        <v>0.3278829575</v>
      </c>
      <c r="DC231" s="57">
        <v>0.030034562404155807</v>
      </c>
      <c r="DD231" s="57">
        <f t="shared" si="37"/>
        <v>22.7352701</v>
      </c>
      <c r="DE231" s="57">
        <f>IF(UI!$D$19="Less efficient is fine",-0.479 + 0.0553*(DD231) + -0.000521*(DD231)^2,IF(UI!$D$19="More efficient the better",0.099 + -0.00591*(DD231) + 0.000429*(DD231)^2,0.0238*(DD231) + -0.238))</f>
        <v>0.3030994284</v>
      </c>
      <c r="DF231" s="57">
        <v>0.2360475222072167</v>
      </c>
      <c r="DG231" s="57">
        <f t="shared" si="38"/>
        <v>25.74836692</v>
      </c>
      <c r="DH231" s="57">
        <f>IF(UI!$D$19="Less efficient is fine",-0.479 + 0.0553*(DG231) + -0.000521*(DG231)^2,IF(UI!$D$19="More efficient the better",0.099 + -0.00591*(DG231) + 0.000429*(DG231)^2,0.0238*(DG231) + -0.238))</f>
        <v>0.3748111326</v>
      </c>
      <c r="DI231" s="57">
        <v>0.3907689051992901</v>
      </c>
      <c r="DJ231" s="57">
        <f t="shared" si="39"/>
        <v>31.53618509</v>
      </c>
      <c r="DK231" s="57">
        <f>IF(UI!$D$19="Less efficient is fine",-0.479 + 0.0553*(DJ231) + -0.000521*(DJ231)^2,IF(UI!$D$19="More efficient the better",0.099 + -0.00591*(DJ231) + 0.000429*(DJ231)^2,0.0238*(DJ231) + -0.238))</f>
        <v>0.5125612051</v>
      </c>
      <c r="DL231" s="57">
        <v>0.7374723154596264</v>
      </c>
      <c r="DM231" s="57">
        <f t="shared" si="40"/>
        <v>23.4785366</v>
      </c>
      <c r="DN231" s="57">
        <f>IF(UI!$D$19="Less efficient is fine",-0.479 + 0.0553*(DM231) + -0.000521*(DM231)^2,IF(UI!$D$19="More efficient the better",0.099 + -0.00591*(DM231) + 0.000429*(DM231)^2,0.0238*(DM231) + -0.238))</f>
        <v>0.320789171</v>
      </c>
      <c r="DO231" s="57">
        <v>0.3876765106754023</v>
      </c>
      <c r="DP231" s="57">
        <f t="shared" si="41"/>
        <v>26.64162397</v>
      </c>
      <c r="DQ231" s="57">
        <f>IF(UI!$D$19="Less efficient is fine",-0.479 + 0.0553*(DP231) + -0.000521*(DP231)^2,IF(UI!$D$19="More efficient the better",0.099 + -0.00591*(DP231) + 0.000429*(DP231)^2,0.0238*(DP231) + -0.238))</f>
        <v>0.3960706505</v>
      </c>
      <c r="DR231" s="57">
        <v>0.5883666278954417</v>
      </c>
      <c r="DS231" s="57">
        <f t="shared" si="42"/>
        <v>22.09834711</v>
      </c>
      <c r="DT231" s="57">
        <f>IF(UI!$D$19="Less efficient is fine",-0.479 + 0.0553*(DS231) + -0.000521*(DS231)^2,IF(UI!$D$19="More efficient the better",0.099 + -0.00591*(DS231) + 0.000429*(DS231)^2,0.0238*(DS231) + -0.238))</f>
        <v>0.2879406613</v>
      </c>
      <c r="DU231" s="57">
        <v>0.7925733313232526</v>
      </c>
      <c r="DV231" s="57">
        <f t="shared" si="43"/>
        <v>23.93916017</v>
      </c>
      <c r="DW231" s="57">
        <f>IF(UI!$D$19="Less efficient is fine",-0.479 + 0.0553*(DV231) + -0.000521*(DV231)^2,IF(UI!$D$19="More efficient the better",0.099 + -0.00591*(DV231) + 0.000429*(DV231)^2,0.0238*(DV231) + -0.238))</f>
        <v>0.3317520119</v>
      </c>
      <c r="DX231" s="57">
        <v>0.09638397893669803</v>
      </c>
      <c r="DY231" s="99">
        <f t="shared" si="44"/>
        <v>29.1952674</v>
      </c>
      <c r="DZ231" s="57">
        <f>IF(UI!$D$19="Less efficient is fine",-0.479 + 0.0553*(DY231) + -0.000521*(DY231)^2,IF(UI!$D$19="More efficient the better",0.099 + -0.00591*(DY231) + 0.000429*(DY231)^2,0.0238*(DY231) + -0.238))</f>
        <v>0.4568473641</v>
      </c>
      <c r="EA231" s="57">
        <v>0.12636783697859288</v>
      </c>
      <c r="EB231" s="99">
        <f t="shared" si="45"/>
        <v>24.51364115</v>
      </c>
      <c r="EC231" s="57">
        <f>IF(UI!$D$19="Less efficient is fine",-0.479 + 0.0553*(EB231) + -0.000521*(EB231)^2,IF(UI!$D$19="More efficient the better",0.099 + -0.00591*(EB231) + 0.000429*(EB231)^2,0.0238*(EB231) + -0.238))</f>
        <v>0.3454246595</v>
      </c>
      <c r="ED231" s="57">
        <v>0.13182081485765595</v>
      </c>
      <c r="EE231" s="99">
        <f t="shared" si="46"/>
        <v>25.28365112</v>
      </c>
      <c r="EF231" s="57">
        <f>IF(UI!$D$19="Less efficient is fine",-0.479 + 0.0553*(EE231) + -0.000521*(EE231)^2,IF(UI!$D$19="More efficient the better",0.099 + -0.00591*(EE231) + 0.000429*(EE231)^2,0.0238*(EE231) + -0.238))</f>
        <v>0.3637508965</v>
      </c>
      <c r="EG231" s="57">
        <v>0.08542875435013453</v>
      </c>
      <c r="EH231" s="99">
        <f t="shared" si="47"/>
        <v>20.44672198</v>
      </c>
      <c r="EI231" s="57">
        <f>IF(UI!$D$19="Less efficient is fine",-0.479 + 0.0553*(EH231) + -0.000521*(EH231)^2,IF(UI!$D$19="More efficient the better",0.099 + -0.00591*(EH231) + 0.000429*(EH231)^2,0.0238*(EH231) + -0.238))</f>
        <v>0.2486319831</v>
      </c>
      <c r="EJ231" s="57">
        <v>0.24469220826440374</v>
      </c>
      <c r="EK231" s="99">
        <f t="shared" si="48"/>
        <v>20.7489004</v>
      </c>
      <c r="EL231" s="57">
        <f>IF(UI!$D$19="Less efficient is fine",-0.479 + 0.0553*(EK231) + -0.000521*(EK231)^2,IF(UI!$D$19="More efficient the better",0.099 + -0.00591*(EK231) + 0.000429*(EK231)^2,0.0238*(EK231) + -0.238))</f>
        <v>0.2558238295</v>
      </c>
      <c r="EM231" s="57">
        <v>0.8893293602080798</v>
      </c>
      <c r="EN231" s="99">
        <f t="shared" si="49"/>
        <v>19.95101103</v>
      </c>
      <c r="EO231" s="57">
        <f>IF(UI!$D$19="Less efficient is fine",-0.479 + 0.0553*(EN231) + -0.000521*(EN231)^2,IF(UI!$D$19="More efficient the better",0.099 + -0.00591*(EN231) + 0.000429*(EN231)^2,0.0238*(EN231) + -0.238))</f>
        <v>0.2368340625</v>
      </c>
      <c r="EP231" s="57">
        <v>0.09863054160231999</v>
      </c>
      <c r="EQ231" s="99">
        <f t="shared" si="50"/>
        <v>30.9959013</v>
      </c>
      <c r="ER231" s="57">
        <f>IF(UI!$D$19="Less efficient is fine",-0.479 + 0.0553*(EQ231) + -0.000521*(EQ231)^2,IF(UI!$D$19="More efficient the better",0.099 + -0.00591*(EQ231) + 0.000429*(EQ231)^2,0.0238*(EQ231) + -0.238))</f>
        <v>0.499702451</v>
      </c>
      <c r="ES231" s="57">
        <v>0.7981893201863044</v>
      </c>
      <c r="ET231" s="99">
        <f t="shared" si="51"/>
        <v>18.47702444</v>
      </c>
      <c r="EU231" s="57">
        <f>IF(UI!$D$19="Less efficient is fine",-0.479 + 0.0553*(ET231) + -0.000521*(ET231)^2,IF(UI!$D$19="More efficient the better",0.099 + -0.00591*(ET231) + 0.000429*(ET231)^2,0.0238*(ET231) + -0.238))</f>
        <v>0.2017531816</v>
      </c>
      <c r="EV231" s="57">
        <v>0.37384081833756955</v>
      </c>
      <c r="EW231" s="99">
        <f t="shared" si="52"/>
        <v>19.89108637</v>
      </c>
      <c r="EX231" s="57">
        <f>IF(UI!$D$19="Less efficient is fine",-0.479 + 0.0553*(EW231) + -0.000521*(EW231)^2,IF(UI!$D$19="More efficient the better",0.099 + -0.00591*(EW231) + 0.000429*(EW231)^2,0.0238*(EW231) + -0.238))</f>
        <v>0.2354078556</v>
      </c>
      <c r="EY231" s="57">
        <v>0.7357127913044735</v>
      </c>
      <c r="EZ231" s="99">
        <f t="shared" si="53"/>
        <v>11.72835944</v>
      </c>
      <c r="FA231" s="57">
        <f>IF(UI!$D$19="Less efficient is fine",-0.479 + 0.0553*(EZ231) + -0.000521*(EZ231)^2,IF(UI!$D$19="More efficient the better",0.099 + -0.00591*(EZ231) + 0.000429*(EZ231)^2,0.0238*(EZ231) + -0.238))</f>
        <v>0.04113495468</v>
      </c>
      <c r="FB231" s="57">
        <v>0.012567178835312665</v>
      </c>
      <c r="FC231" s="99">
        <f t="shared" si="54"/>
        <v>10.23780728</v>
      </c>
      <c r="FD231" s="57">
        <f>IF(UI!$D$19="Less efficient is fine",-0.479 + 0.0553*(FC231) + -0.000521*(FC231)^2,IF(UI!$D$19="More efficient the better",0.099 + -0.00591*(FC231) + 0.000429*(FC231)^2,0.0238*(FC231) + -0.238))</f>
        <v>0.005659813381</v>
      </c>
      <c r="FE231" s="57">
        <v>0.3323143141118814</v>
      </c>
      <c r="FF231" s="57">
        <f t="shared" si="55"/>
        <v>37.19059484</v>
      </c>
      <c r="FG231" s="57">
        <f>IF(UI!$D$19="Less efficient is fine",-0.479 + 0.0553*(FF231) + -0.000521*(FF231)^2,IF(UI!$D$19="More efficient the better",0.099 + -0.00591*(FF231) + 0.000429*(FF231)^2,0.0238*(FF231) + -0.238))</f>
        <v>0.6471361572</v>
      </c>
    </row>
    <row r="232" ht="15.75" customHeight="1">
      <c r="A232" s="57">
        <f t="shared" si="1"/>
        <v>0.1154622823</v>
      </c>
      <c r="B232" s="57">
        <v>0.7332140586708563</v>
      </c>
      <c r="C232" s="57">
        <f t="shared" si="2"/>
        <v>29.08482883</v>
      </c>
      <c r="D232" s="57">
        <f>IF(UI!$D$19="Less efficient is fine",-0.479 + 0.0553*(C232) + -0.000521*(C232)^2,IF(UI!$D$19="More efficient the better",0.099 + -0.00591*(C232) + 0.000429*(C232)^2,0.0238*(C232) + -0.238))</f>
        <v>0.4542189261</v>
      </c>
      <c r="E232" s="57">
        <v>0.48494604152636955</v>
      </c>
      <c r="F232" s="57">
        <f t="shared" si="3"/>
        <v>24.92415496</v>
      </c>
      <c r="G232" s="57">
        <f>IF(UI!$D$19="Less efficient is fine",-0.479 + 0.0553*(F232) + -0.000521*(F232)^2,IF(UI!$D$19="More efficient the better",0.099 + -0.00591*(F232) + 0.000429*(F232)^2,0.0238*(F232) + -0.238))</f>
        <v>0.3551948881</v>
      </c>
      <c r="H232" s="57">
        <v>0.07108259269882278</v>
      </c>
      <c r="I232" s="57">
        <f t="shared" si="4"/>
        <v>31.94261997</v>
      </c>
      <c r="J232" s="57">
        <f>IF(UI!$D$19="Less efficient is fine",-0.479 + 0.0553*(I232) + -0.000521*(I232)^2,IF(UI!$D$19="More efficient the better",0.099 + -0.00591*(I232) + 0.000429*(I232)^2,0.0238*(I232) + -0.238))</f>
        <v>0.5222343553</v>
      </c>
      <c r="K232" s="57">
        <v>0.07936805785915524</v>
      </c>
      <c r="L232" s="99">
        <f t="shared" si="5"/>
        <v>19.19525104</v>
      </c>
      <c r="M232" s="57">
        <f>IF(UI!$D$19="Less efficient is fine",-0.479 + 0.0553*(L232) + -0.000521*(L232)^2,IF(UI!$D$19="More efficient the better",0.099 + -0.00591*(L232) + 0.000429*(L232)^2,0.0238*(L232) + -0.238))</f>
        <v>0.2188469747</v>
      </c>
      <c r="N232" s="57">
        <v>0.21496717459761405</v>
      </c>
      <c r="O232" s="57">
        <f t="shared" si="6"/>
        <v>24.95062207</v>
      </c>
      <c r="P232" s="57">
        <f>IF(UI!$D$19="Less efficient is fine",-0.479 + 0.0553*(O232) + -0.000521*(O232)^2,IF(UI!$D$19="More efficient the better",0.099 + -0.00591*(O232) + 0.000429*(O232)^2,0.0238*(O232) + -0.238))</f>
        <v>0.3558248051</v>
      </c>
      <c r="Q232" s="57">
        <v>0.6310482746320901</v>
      </c>
      <c r="R232" s="57">
        <f t="shared" si="7"/>
        <v>18.37701523</v>
      </c>
      <c r="S232" s="57">
        <f>IF(UI!$D$19="Less efficient is fine",-0.479 + 0.0553*(R232) + -0.000521*(R232)^2,IF(UI!$D$19="More efficient the better",0.099 + -0.00591*(R232) + 0.000429*(R232)^2,0.0238*(R232) + -0.238))</f>
        <v>0.1993729626</v>
      </c>
      <c r="T232" s="57">
        <v>0.3018603769331114</v>
      </c>
      <c r="U232" s="57">
        <f t="shared" si="8"/>
        <v>25.88497347</v>
      </c>
      <c r="V232" s="57">
        <f>IF(UI!$D$19="Less efficient is fine",-0.479 + 0.0553*(U232) + -0.000521*(U232)^2,IF(UI!$D$19="More efficient the better",0.099 + -0.00591*(U232) + 0.000429*(U232)^2,0.0238*(U232) + -0.238))</f>
        <v>0.3780623685</v>
      </c>
      <c r="W232" s="57">
        <v>0.8660624878005323</v>
      </c>
      <c r="X232" s="57">
        <f t="shared" si="9"/>
        <v>21.14479638</v>
      </c>
      <c r="Y232" s="57">
        <f>IF(UI!$D$19="Less efficient is fine",-0.479 + 0.0553*(X232) + -0.000521*(X232)^2,IF(UI!$D$19="More efficient the better",0.099 + -0.00591*(X232) + 0.000429*(X232)^2,0.0238*(X232) + -0.238))</f>
        <v>0.265246154</v>
      </c>
      <c r="Z232" s="57">
        <v>0.10803498907887188</v>
      </c>
      <c r="AA232" s="57">
        <f t="shared" si="10"/>
        <v>24.39449984</v>
      </c>
      <c r="AB232" s="57">
        <f>IF(UI!$D$19="Less efficient is fine",-0.479 + 0.0553*(AA232) + -0.000521*(AA232)^2,IF(UI!$D$19="More efficient the better",0.099 + -0.00591*(AA232) + 0.000429*(AA232)^2,0.0238*(AA232) + -0.238))</f>
        <v>0.3425890962</v>
      </c>
      <c r="AC232" s="57">
        <v>0.37469900349684304</v>
      </c>
      <c r="AD232" s="57">
        <f t="shared" si="11"/>
        <v>27.59703332</v>
      </c>
      <c r="AE232" s="57">
        <f>IF(UI!$D$19="Less efficient is fine",-0.479 + 0.0553*(AD232) + -0.000521*(AD232)^2,IF(UI!$D$19="More efficient the better",0.099 + -0.00591*(AD232) + 0.000429*(AD232)^2,0.0238*(AD232) + -0.238))</f>
        <v>0.418809393</v>
      </c>
      <c r="AF232" s="57">
        <v>0.3309179988131976</v>
      </c>
      <c r="AG232" s="57">
        <f t="shared" si="12"/>
        <v>27.48508207</v>
      </c>
      <c r="AH232" s="57">
        <f>IF(UI!$D$19="Less efficient is fine",-0.479 + 0.0553*(AG232) + -0.000521*(AG232)^2,IF(UI!$D$19="More efficient the better",0.099 + -0.00591*(AG232) + 0.000429*(AG232)^2,0.0238*(AG232) + -0.238))</f>
        <v>0.4161449532</v>
      </c>
      <c r="AI232" s="57">
        <v>0.6286257674156377</v>
      </c>
      <c r="AJ232" s="57">
        <f t="shared" si="13"/>
        <v>22.66687935</v>
      </c>
      <c r="AK232" s="57">
        <f>IF(UI!$D$19="Less efficient is fine",-0.479 + 0.0553*(AJ232) + -0.000521*(AJ232)^2,IF(UI!$D$19="More efficient the better",0.099 + -0.00591*(AJ232) + 0.000429*(AJ232)^2,0.0238*(AJ232) + -0.238))</f>
        <v>0.3014717286</v>
      </c>
      <c r="AL232" s="57">
        <v>0.6045231809225496</v>
      </c>
      <c r="AM232" s="57">
        <f t="shared" si="14"/>
        <v>20.03969036</v>
      </c>
      <c r="AN232" s="57">
        <f>IF(UI!$D$19="Less efficient is fine",-0.479 + 0.0553*(AM232) + -0.000521*(AM232)^2,IF(UI!$D$19="More efficient the better",0.099 + -0.00591*(AM232) + 0.000429*(AM232)^2,0.0238*(AM232) + -0.238))</f>
        <v>0.2389446305</v>
      </c>
      <c r="AO232" s="57">
        <v>0.6783683671872345</v>
      </c>
      <c r="AP232" s="57">
        <f t="shared" si="15"/>
        <v>18.48422103</v>
      </c>
      <c r="AQ232" s="57">
        <f>IF(UI!$D$19="Less efficient is fine",-0.479 + 0.0553*(AP232) + -0.000521*(AP232)^2,IF(UI!$D$19="More efficient the better",0.099 + -0.00591*(AP232) + 0.000429*(AP232)^2,0.0238*(AP232) + -0.238))</f>
        <v>0.2019244606</v>
      </c>
      <c r="AR232" s="57">
        <v>0.7927449853466728</v>
      </c>
      <c r="AS232" s="57">
        <f t="shared" si="16"/>
        <v>27.66129162</v>
      </c>
      <c r="AT232" s="57">
        <f>IF(UI!$D$19="Less efficient is fine",-0.479 + 0.0553*(AS232) + -0.000521*(AS232)^2,IF(UI!$D$19="More efficient the better",0.099 + -0.00591*(AS232) + 0.000429*(AS232)^2,0.0238*(AS232) + -0.238))</f>
        <v>0.4203387406</v>
      </c>
      <c r="AU232" s="57">
        <v>0.20143872080217495</v>
      </c>
      <c r="AV232" s="57">
        <f t="shared" si="17"/>
        <v>25.22154196</v>
      </c>
      <c r="AW232" s="57">
        <f>IF(UI!$D$19="Less efficient is fine",-0.479 + 0.0553*(AV232) + -0.000521*(AV232)^2,IF(UI!$D$19="More efficient the better",0.099 + -0.00591*(AV232) + 0.000429*(AV232)^2,0.0238*(AV232) + -0.238))</f>
        <v>0.3622726985</v>
      </c>
      <c r="AX232" s="57">
        <v>0.6239586852767479</v>
      </c>
      <c r="AY232" s="57">
        <f t="shared" si="18"/>
        <v>22.35270891</v>
      </c>
      <c r="AZ232" s="57">
        <f>IF(UI!$D$19="Less efficient is fine",-0.479 + 0.0553*(AY232) + -0.000521*(AY232)^2,IF(UI!$D$19="More efficient the better",0.099 + -0.00591*(AY232) + 0.000429*(AY232)^2,0.0238*(AY232) + -0.238))</f>
        <v>0.293994472</v>
      </c>
      <c r="BA232" s="57">
        <v>0.9644751695012359</v>
      </c>
      <c r="BB232" s="57">
        <f t="shared" si="19"/>
        <v>23.49952601</v>
      </c>
      <c r="BC232" s="57">
        <f>IF(UI!$D$19="Less efficient is fine",-0.479 + 0.0553*(BB232) + -0.000521*(BB232)^2,IF(UI!$D$19="More efficient the better",0.099 + -0.00591*(BB232) + 0.000429*(BB232)^2,0.0238*(BB232) + -0.238))</f>
        <v>0.3212887191</v>
      </c>
      <c r="BD232" s="57">
        <v>0.8899408725125988</v>
      </c>
      <c r="BE232" s="57">
        <f t="shared" si="20"/>
        <v>22.9687378</v>
      </c>
      <c r="BF232" s="57">
        <f>IF(UI!$D$19="Less efficient is fine",-0.479 + 0.0553*(BE232) + -0.000521*(BE232)^2,IF(UI!$D$19="More efficient the better",0.099 + -0.00591*(BE232) + 0.000429*(BE232)^2,0.0238*(BE232) + -0.238))</f>
        <v>0.3086559596</v>
      </c>
      <c r="BG232" s="57">
        <v>0.2512206382781874</v>
      </c>
      <c r="BH232" s="57">
        <f t="shared" si="21"/>
        <v>26.54415461</v>
      </c>
      <c r="BI232" s="57">
        <f>IF(UI!$D$19="Less efficient is fine",-0.479 + 0.0553*(BH232) + -0.000521*(BH232)^2,IF(UI!$D$19="More efficient the better",0.099 + -0.00591*(BH232) + 0.000429*(BH232)^2,0.0238*(BH232) + -0.238))</f>
        <v>0.3937508798</v>
      </c>
      <c r="BJ232" s="57">
        <v>0.3616062797735228</v>
      </c>
      <c r="BK232" s="57">
        <f t="shared" si="22"/>
        <v>16.12604762</v>
      </c>
      <c r="BL232" s="57">
        <f>IF(UI!$D$19="Less efficient is fine",-0.479 + 0.0553*(BK232) + -0.000521*(BK232)^2,IF(UI!$D$19="More efficient the better",0.099 + -0.00591*(BK232) + 0.000429*(BK232)^2,0.0238*(BK232) + -0.238))</f>
        <v>0.1457999334</v>
      </c>
      <c r="BM232" s="57">
        <v>0.5584617539414513</v>
      </c>
      <c r="BN232" s="57">
        <f t="shared" si="23"/>
        <v>22.23470187</v>
      </c>
      <c r="BO232" s="57">
        <f>IF(UI!$D$19="Less efficient is fine",-0.479 + 0.0553*(BN232) + -0.000521*(BN232)^2,IF(UI!$D$19="More efficient the better",0.099 + -0.00591*(BN232) + 0.000429*(BN232)^2,0.0238*(BN232) + -0.238))</f>
        <v>0.2911859045</v>
      </c>
      <c r="BP232" s="57">
        <v>0.3706820014332477</v>
      </c>
      <c r="BQ232" s="57">
        <f t="shared" si="24"/>
        <v>23.87461238</v>
      </c>
      <c r="BR232" s="57">
        <f>IF(UI!$D$19="Less efficient is fine",-0.479 + 0.0553*(BQ232) + -0.000521*(BQ232)^2,IF(UI!$D$19="More efficient the better",0.099 + -0.00591*(BQ232) + 0.000429*(BQ232)^2,0.0238*(BQ232) + -0.238))</f>
        <v>0.3302157745</v>
      </c>
      <c r="BS232" s="57">
        <v>0.7486655755006059</v>
      </c>
      <c r="BT232" s="57">
        <f t="shared" si="25"/>
        <v>20.56568359</v>
      </c>
      <c r="BU232" s="57">
        <f>IF(UI!$D$19="Less efficient is fine",-0.479 + 0.0553*(BT232) + -0.000521*(BT232)^2,IF(UI!$D$19="More efficient the better",0.099 + -0.00591*(BT232) + 0.000429*(BT232)^2,0.0238*(BT232) + -0.238))</f>
        <v>0.2514632694</v>
      </c>
      <c r="BV232" s="57">
        <v>0.4361837930482856</v>
      </c>
      <c r="BW232" s="57">
        <f t="shared" si="26"/>
        <v>16.80201861</v>
      </c>
      <c r="BX232" s="57">
        <f>IF(UI!$D$19="Less efficient is fine",-0.479 + 0.0553*(BW232) + -0.000521*(BW232)^2,IF(UI!$D$19="More efficient the better",0.099 + -0.00591*(BW232) + 0.000429*(BW232)^2,0.0238*(BW232) + -0.238))</f>
        <v>0.1618880429</v>
      </c>
      <c r="BY232" s="57">
        <v>0.32857138688540555</v>
      </c>
      <c r="BZ232" s="57">
        <f t="shared" si="27"/>
        <v>28.02660858</v>
      </c>
      <c r="CA232" s="57">
        <f>IF(UI!$D$19="Less efficient is fine",-0.479 + 0.0553*(BZ232) + -0.000521*(BZ232)^2,IF(UI!$D$19="More efficient the better",0.099 + -0.00591*(BZ232) + 0.000429*(BZ232)^2,0.0238*(BZ232) + -0.238))</f>
        <v>0.4290332842</v>
      </c>
      <c r="CB232" s="57">
        <v>0.11579920744378014</v>
      </c>
      <c r="CC232" s="57">
        <f t="shared" si="28"/>
        <v>23.68436355</v>
      </c>
      <c r="CD232" s="57">
        <f>IF(UI!$D$19="Less efficient is fine",-0.479 + 0.0553*(CC232) + -0.000521*(CC232)^2,IF(UI!$D$19="More efficient the better",0.099 + -0.00591*(CC232) + 0.000429*(CC232)^2,0.0238*(CC232) + -0.238))</f>
        <v>0.3256878526</v>
      </c>
      <c r="CE232" s="57">
        <v>0.5333803101530014</v>
      </c>
      <c r="CF232" s="57">
        <f t="shared" si="29"/>
        <v>13.61022513</v>
      </c>
      <c r="CG232" s="57">
        <f>IF(UI!$D$19="Less efficient is fine",-0.479 + 0.0553*(CF232) + -0.000521*(CF232)^2,IF(UI!$D$19="More efficient the better",0.099 + -0.00591*(CF232) + 0.000429*(CF232)^2,0.0238*(CF232) + -0.238))</f>
        <v>0.08592335815</v>
      </c>
      <c r="CH232" s="57">
        <v>0.5086337168008354</v>
      </c>
      <c r="CI232" s="57">
        <f t="shared" si="30"/>
        <v>13.44297706</v>
      </c>
      <c r="CJ232" s="57">
        <f>IF(UI!$D$19="Less efficient is fine",-0.479 + 0.0553*(CI232) + -0.000521*(CI232)^2,IF(UI!$D$19="More efficient the better",0.099 + -0.00591*(CI232) + 0.000429*(CI232)^2,0.0238*(CI232) + -0.238))</f>
        <v>0.08194285413</v>
      </c>
      <c r="CK232" s="57">
        <v>0.16128843491821054</v>
      </c>
      <c r="CL232" s="57">
        <f t="shared" si="31"/>
        <v>23.83979255</v>
      </c>
      <c r="CM232" s="57">
        <f>IF(UI!$D$19="Less efficient is fine",-0.479 + 0.0553*(CL232) + -0.000521*(CL232)^2,IF(UI!$D$19="More efficient the better",0.099 + -0.00591*(CL232) + 0.000429*(CL232)^2,0.0238*(CL232) + -0.238))</f>
        <v>0.3293870628</v>
      </c>
      <c r="CN232" s="57">
        <v>0.9766905473043239</v>
      </c>
      <c r="CO232" s="57">
        <f t="shared" si="32"/>
        <v>29.49130468</v>
      </c>
      <c r="CP232" s="57">
        <f>IF(UI!$D$19="Less efficient is fine",-0.479 + 0.0553*(CO232) + -0.000521*(CO232)^2,IF(UI!$D$19="More efficient the better",0.099 + -0.00591*(CO232) + 0.000429*(CO232)^2,0.0238*(CO232) + -0.238))</f>
        <v>0.4638930513</v>
      </c>
      <c r="CQ232" s="57">
        <v>0.7485857655834727</v>
      </c>
      <c r="CR232" s="57">
        <f t="shared" si="33"/>
        <v>20.9383265</v>
      </c>
      <c r="CS232" s="57">
        <f>IF(UI!$D$19="Less efficient is fine",-0.479 + 0.0553*(CR232) + -0.000521*(CR232)^2,IF(UI!$D$19="More efficient the better",0.099 + -0.00591*(CR232) + 0.000429*(CR232)^2,0.0238*(CR232) + -0.238))</f>
        <v>0.2603321707</v>
      </c>
      <c r="CT232" s="57">
        <v>0.7783334598855425</v>
      </c>
      <c r="CU232" s="57">
        <f t="shared" si="34"/>
        <v>17.35107672</v>
      </c>
      <c r="CV232" s="57">
        <f>IF(UI!$D$19="Less efficient is fine",-0.479 + 0.0553*(CU232) + -0.000521*(CU232)^2,IF(UI!$D$19="More efficient the better",0.099 + -0.00591*(CU232) + 0.000429*(CU232)^2,0.0238*(CU232) + -0.238))</f>
        <v>0.1749556259</v>
      </c>
      <c r="CW232" s="57">
        <v>0.4628224078436418</v>
      </c>
      <c r="CX232" s="57">
        <f t="shared" si="35"/>
        <v>27.32946966</v>
      </c>
      <c r="CY232" s="57">
        <f>IF(UI!$D$19="Less efficient is fine",-0.479 + 0.0553*(CX232) + -0.000521*(CX232)^2,IF(UI!$D$19="More efficient the better",0.099 + -0.00591*(CX232) + 0.000429*(CX232)^2,0.0238*(CX232) + -0.238))</f>
        <v>0.4124413779</v>
      </c>
      <c r="CZ232" s="57">
        <v>0.34376220216442566</v>
      </c>
      <c r="DA232" s="57">
        <f t="shared" si="36"/>
        <v>29.73126911</v>
      </c>
      <c r="DB232" s="57">
        <f>IF(UI!$D$19="Less efficient is fine",-0.479 + 0.0553*(DA232) + -0.000521*(DA232)^2,IF(UI!$D$19="Efficient",0.099 + -0.00591*(DA232) + 0.000429*(DA232)^2,0.0238*(DA232) + -0.238))</f>
        <v>0.4696042049</v>
      </c>
      <c r="DC232" s="57">
        <v>0.12427558034497077</v>
      </c>
      <c r="DD232" s="57">
        <f t="shared" si="37"/>
        <v>23.49564717</v>
      </c>
      <c r="DE232" s="57">
        <f>IF(UI!$D$19="Less efficient is fine",-0.479 + 0.0553*(DD232) + -0.000521*(DD232)^2,IF(UI!$D$19="More efficient the better",0.099 + -0.00591*(DD232) + 0.000429*(DD232)^2,0.0238*(DD232) + -0.238))</f>
        <v>0.3211964026</v>
      </c>
      <c r="DF232" s="57">
        <v>0.18187458370898468</v>
      </c>
      <c r="DG232" s="57">
        <f t="shared" si="38"/>
        <v>25.41246486</v>
      </c>
      <c r="DH232" s="57">
        <f>IF(UI!$D$19="Less efficient is fine",-0.479 + 0.0553*(DG232) + -0.000521*(DG232)^2,IF(UI!$D$19="More efficient the better",0.099 + -0.00591*(DG232) + 0.000429*(DG232)^2,0.0238*(DG232) + -0.238))</f>
        <v>0.3668166636</v>
      </c>
      <c r="DI232" s="57">
        <v>0.2690002181642057</v>
      </c>
      <c r="DJ232" s="57">
        <f t="shared" si="39"/>
        <v>30.93394052</v>
      </c>
      <c r="DK232" s="57">
        <f>IF(UI!$D$19="Less efficient is fine",-0.479 + 0.0553*(DJ232) + -0.000521*(DJ232)^2,IF(UI!$D$19="More efficient the better",0.099 + -0.00591*(DJ232) + 0.000429*(DJ232)^2,0.0238*(DJ232) + -0.238))</f>
        <v>0.4982277844</v>
      </c>
      <c r="DL232" s="57">
        <v>0.872102501709674</v>
      </c>
      <c r="DM232" s="57">
        <f t="shared" si="40"/>
        <v>25.44814382</v>
      </c>
      <c r="DN232" s="57">
        <f>IF(UI!$D$19="Less efficient is fine",-0.479 + 0.0553*(DM232) + -0.000521*(DM232)^2,IF(UI!$D$19="More efficient the better",0.099 + -0.00591*(DM232) + 0.000429*(DM232)^2,0.0238*(DM232) + -0.238))</f>
        <v>0.3676658228</v>
      </c>
      <c r="DO232" s="57">
        <v>0.14617672283246919</v>
      </c>
      <c r="DP232" s="57">
        <f t="shared" si="41"/>
        <v>25.62209155</v>
      </c>
      <c r="DQ232" s="57">
        <f>IF(UI!$D$19="Less efficient is fine",-0.479 + 0.0553*(DP232) + -0.000521*(DP232)^2,IF(UI!$D$19="More efficient the better",0.099 + -0.00591*(DP232) + 0.000429*(DP232)^2,0.0238*(DP232) + -0.238))</f>
        <v>0.371805779</v>
      </c>
      <c r="DR232" s="57">
        <v>0.4071743640512683</v>
      </c>
      <c r="DS232" s="57">
        <f t="shared" si="42"/>
        <v>27.15844454</v>
      </c>
      <c r="DT232" s="57">
        <f>IF(UI!$D$19="Less efficient is fine",-0.479 + 0.0553*(DS232) + -0.000521*(DS232)^2,IF(UI!$D$19="More efficient the better",0.099 + -0.00591*(DS232) + 0.000429*(DS232)^2,0.0238*(DS232) + -0.238))</f>
        <v>0.4083709801</v>
      </c>
      <c r="DU232" s="57">
        <v>0.23148999740448784</v>
      </c>
      <c r="DV232" s="57">
        <f t="shared" si="43"/>
        <v>26.0206395</v>
      </c>
      <c r="DW232" s="57">
        <f>IF(UI!$D$19="Less efficient is fine",-0.479 + 0.0553*(DV232) + -0.000521*(DV232)^2,IF(UI!$D$19="More efficient the better",0.099 + -0.00591*(DV232) + 0.000429*(DV232)^2,0.0238*(DV232) + -0.238))</f>
        <v>0.3812912201</v>
      </c>
      <c r="DX232" s="57">
        <v>0.7066815021889064</v>
      </c>
      <c r="DY232" s="99">
        <f t="shared" si="44"/>
        <v>27.31176387</v>
      </c>
      <c r="DZ232" s="57">
        <f>IF(UI!$D$19="Less efficient is fine",-0.479 + 0.0553*(DY232) + -0.000521*(DY232)^2,IF(UI!$D$19="More efficient the better",0.099 + -0.00591*(DY232) + 0.000429*(DY232)^2,0.0238*(DY232) + -0.238))</f>
        <v>0.4120199801</v>
      </c>
      <c r="EA232" s="57">
        <v>0.41388722969343783</v>
      </c>
      <c r="EB232" s="99">
        <f t="shared" si="45"/>
        <v>26.54910557</v>
      </c>
      <c r="EC232" s="57">
        <f>IF(UI!$D$19="Less efficient is fine",-0.479 + 0.0553*(EB232) + -0.000521*(EB232)^2,IF(UI!$D$19="More efficient the better",0.099 + -0.00591*(EB232) + 0.000429*(EB232)^2,0.0238*(EB232) + -0.238))</f>
        <v>0.3938687126</v>
      </c>
      <c r="ED232" s="57">
        <v>0.02186462353717067</v>
      </c>
      <c r="EE232" s="99">
        <f t="shared" si="46"/>
        <v>24.52278848</v>
      </c>
      <c r="EF232" s="57">
        <f>IF(UI!$D$19="Less efficient is fine",-0.479 + 0.0553*(EE232) + -0.000521*(EE232)^2,IF(UI!$D$19="More efficient the better",0.099 + -0.00591*(EE232) + 0.000429*(EE232)^2,0.0238*(EE232) + -0.238))</f>
        <v>0.3456423658</v>
      </c>
      <c r="EG232" s="57">
        <v>0.26013980820568783</v>
      </c>
      <c r="EH232" s="99">
        <f t="shared" si="47"/>
        <v>21.52456438</v>
      </c>
      <c r="EI232" s="57">
        <f>IF(UI!$D$19="Less efficient is fine",-0.479 + 0.0553*(EH232) + -0.000521*(EH232)^2,IF(UI!$D$19="More efficient the better",0.099 + -0.00591*(EH232) + 0.000429*(EH232)^2,0.0238*(EH232) + -0.238))</f>
        <v>0.2742846322</v>
      </c>
      <c r="EJ232" s="57">
        <v>0.22649088430377173</v>
      </c>
      <c r="EK232" s="99">
        <f t="shared" si="48"/>
        <v>20.68259801</v>
      </c>
      <c r="EL232" s="57">
        <f>IF(UI!$D$19="Less efficient is fine",-0.479 + 0.0553*(EK232) + -0.000521*(EK232)^2,IF(UI!$D$19="More efficient the better",0.099 + -0.00591*(EK232) + 0.000429*(EK232)^2,0.0238*(EK232) + -0.238))</f>
        <v>0.2542458326</v>
      </c>
      <c r="EM232" s="57">
        <v>0.20719333479806068</v>
      </c>
      <c r="EN232" s="99">
        <f t="shared" si="49"/>
        <v>20.28745745</v>
      </c>
      <c r="EO232" s="57">
        <f>IF(UI!$D$19="Less efficient is fine",-0.479 + 0.0553*(EN232) + -0.000521*(EN232)^2,IF(UI!$D$19="More efficient the better",0.099 + -0.00591*(EN232) + 0.000429*(EN232)^2,0.0238*(EN232) + -0.238))</f>
        <v>0.2448414872</v>
      </c>
      <c r="EP232" s="57">
        <v>0.5064410537184514</v>
      </c>
      <c r="EQ232" s="99">
        <f t="shared" si="50"/>
        <v>29.34929306</v>
      </c>
      <c r="ER232" s="57">
        <f>IF(UI!$D$19="Less efficient is fine",-0.479 + 0.0553*(EQ232) + -0.000521*(EQ232)^2,IF(UI!$D$19="More efficient the better",0.099 + -0.00591*(EQ232) + 0.000429*(EQ232)^2,0.0238*(EQ232) + -0.238))</f>
        <v>0.4605131749</v>
      </c>
      <c r="ES232" s="57">
        <v>0.8045680619132834</v>
      </c>
      <c r="ET232" s="99">
        <f t="shared" si="51"/>
        <v>18.5331478</v>
      </c>
      <c r="EU232" s="57">
        <f>IF(UI!$D$19="Less efficient is fine",-0.479 + 0.0553*(ET232) + -0.000521*(ET232)^2,IF(UI!$D$19="More efficient the better",0.099 + -0.00591*(ET232) + 0.000429*(ET232)^2,0.0238*(ET232) + -0.238))</f>
        <v>0.2030889176</v>
      </c>
      <c r="EV232" s="57">
        <v>0.8216184682605435</v>
      </c>
      <c r="EW232" s="99">
        <f t="shared" si="52"/>
        <v>19.26315482</v>
      </c>
      <c r="EX232" s="57">
        <f>IF(UI!$D$19="Less efficient is fine",-0.479 + 0.0553*(EW232) + -0.000521*(EW232)^2,IF(UI!$D$19="More efficient the better",0.099 + -0.00591*(EW232) + 0.000429*(EW232)^2,0.0238*(EW232) + -0.238))</f>
        <v>0.2204630847</v>
      </c>
      <c r="EY232" s="57">
        <v>0.3114810179937787</v>
      </c>
      <c r="EZ232" s="99">
        <f t="shared" si="53"/>
        <v>13.18391916</v>
      </c>
      <c r="FA232" s="57">
        <f>IF(UI!$D$19="Less efficient is fine",-0.479 + 0.0553*(EZ232) + -0.000521*(EZ232)^2,IF(UI!$D$19="More efficient the better",0.099 + -0.00591*(EZ232) + 0.000429*(EZ232)^2,0.0238*(EZ232) + -0.238))</f>
        <v>0.07577727604</v>
      </c>
      <c r="FB232" s="57">
        <v>0.7474828201163816</v>
      </c>
      <c r="FC232" s="99">
        <f t="shared" si="54"/>
        <v>10.04841692</v>
      </c>
      <c r="FD232" s="57">
        <f>IF(UI!$D$19="Less efficient is fine",-0.479 + 0.0553*(FC232) + -0.000521*(FC232)^2,IF(UI!$D$19="More efficient the better",0.099 + -0.00591*(FC232) + 0.000429*(FC232)^2,0.0238*(FC232) + -0.238))</f>
        <v>0.001152322584</v>
      </c>
      <c r="FE232" s="57">
        <v>0.31139540100003416</v>
      </c>
      <c r="FF232" s="57">
        <f t="shared" si="55"/>
        <v>36.86463698</v>
      </c>
      <c r="FG232" s="57">
        <f>IF(UI!$D$19="Less efficient is fine",-0.479 + 0.0553*(FF232) + -0.000521*(FF232)^2,IF(UI!$D$19="More efficient the better",0.099 + -0.00591*(FF232) + 0.000429*(FF232)^2,0.0238*(FF232) + -0.238))</f>
        <v>0.6393783602</v>
      </c>
    </row>
    <row r="233" ht="15.75" customHeight="1">
      <c r="A233" s="57">
        <f t="shared" si="1"/>
        <v>0.6065847455</v>
      </c>
      <c r="B233" s="57">
        <v>0.8006451171576568</v>
      </c>
      <c r="C233" s="57">
        <f t="shared" si="2"/>
        <v>30.42898639</v>
      </c>
      <c r="D233" s="57">
        <f>IF(UI!$D$19="Less efficient is fine",-0.479 + 0.0553*(C233) + -0.000521*(C233)^2,IF(UI!$D$19="More efficient the better",0.099 + -0.00591*(C233) + 0.000429*(C233)^2,0.0238*(C233) + -0.238))</f>
        <v>0.486209876</v>
      </c>
      <c r="E233" s="57">
        <v>0.5657975021620518</v>
      </c>
      <c r="F233" s="57">
        <f t="shared" si="3"/>
        <v>19.5812369</v>
      </c>
      <c r="G233" s="57">
        <f>IF(UI!$D$19="Less efficient is fine",-0.479 + 0.0553*(F233) + -0.000521*(F233)^2,IF(UI!$D$19="More efficient the better",0.099 + -0.00591*(F233) + 0.000429*(F233)^2,0.0238*(F233) + -0.238))</f>
        <v>0.2280334383</v>
      </c>
      <c r="H233" s="57">
        <v>0.4665359166567272</v>
      </c>
      <c r="I233" s="57">
        <f t="shared" si="4"/>
        <v>33.41489109</v>
      </c>
      <c r="J233" s="57">
        <f>IF(UI!$D$19="Less efficient is fine",-0.479 + 0.0553*(I233) + -0.000521*(I233)^2,IF(UI!$D$19="More efficient the better",0.099 + -0.00591*(I233) + 0.000429*(I233)^2,0.0238*(I233) + -0.238))</f>
        <v>0.5572744079</v>
      </c>
      <c r="K233" s="57">
        <v>0.3171879295713167</v>
      </c>
      <c r="L233" s="99">
        <f t="shared" si="5"/>
        <v>20.38943147</v>
      </c>
      <c r="M233" s="57">
        <f>IF(UI!$D$19="Less efficient is fine",-0.479 + 0.0553*(L233) + -0.000521*(L233)^2,IF(UI!$D$19="More efficient the better",0.099 + -0.00591*(L233) + 0.000429*(L233)^2,0.0238*(L233) + -0.238))</f>
        <v>0.2472684689</v>
      </c>
      <c r="N233" s="57">
        <v>0.9920608670416919</v>
      </c>
      <c r="O233" s="57">
        <f t="shared" si="6"/>
        <v>29.62396104</v>
      </c>
      <c r="P233" s="57">
        <f>IF(UI!$D$19="Less efficient is fine",-0.479 + 0.0553*(O233) + -0.000521*(O233)^2,IF(UI!$D$19="More efficient the better",0.099 + -0.00591*(O233) + 0.000429*(O233)^2,0.0238*(O233) + -0.238))</f>
        <v>0.4670502728</v>
      </c>
      <c r="Q233" s="57">
        <v>0.22629108531744968</v>
      </c>
      <c r="R233" s="57">
        <f t="shared" si="7"/>
        <v>21.35459797</v>
      </c>
      <c r="S233" s="57">
        <f>IF(UI!$D$19="Less efficient is fine",-0.479 + 0.0553*(R233) + -0.000521*(R233)^2,IF(UI!$D$19="More efficient the better",0.099 + -0.00591*(R233) + 0.000429*(R233)^2,0.0238*(R233) + -0.238))</f>
        <v>0.2702394316</v>
      </c>
      <c r="T233" s="57">
        <v>0.2537574653614084</v>
      </c>
      <c r="U233" s="57">
        <f t="shared" si="8"/>
        <v>25.56200411</v>
      </c>
      <c r="V233" s="57">
        <f>IF(UI!$D$19="Less efficient is fine",-0.479 + 0.0553*(U233) + -0.000521*(U233)^2,IF(UI!$D$19="More efficient the better",0.099 + -0.00591*(U233) + 0.000429*(U233)^2,0.0238*(U233) + -0.238))</f>
        <v>0.3703756978</v>
      </c>
      <c r="W233" s="57">
        <v>0.5007144555665654</v>
      </c>
      <c r="X233" s="57">
        <f t="shared" si="9"/>
        <v>16.62587306</v>
      </c>
      <c r="Y233" s="57">
        <f>IF(UI!$D$19="Less efficient is fine",-0.479 + 0.0553*(X233) + -0.000521*(X233)^2,IF(UI!$D$19="More efficient the better",0.099 + -0.00591*(X233) + 0.000429*(X233)^2,0.0238*(X233) + -0.238))</f>
        <v>0.1576957789</v>
      </c>
      <c r="Z233" s="57">
        <v>0.9600114570053331</v>
      </c>
      <c r="AA233" s="57">
        <f t="shared" si="10"/>
        <v>26.50235857</v>
      </c>
      <c r="AB233" s="57">
        <f>IF(UI!$D$19="Less efficient is fine",-0.479 + 0.0553*(AA233) + -0.000521*(AA233)^2,IF(UI!$D$19="More efficient the better",0.099 + -0.00591*(AA233) + 0.000429*(AA233)^2,0.0238*(AA233) + -0.238))</f>
        <v>0.392756134</v>
      </c>
      <c r="AC233" s="57">
        <v>0.49873065859804777</v>
      </c>
      <c r="AD233" s="57">
        <f t="shared" si="11"/>
        <v>27.99618956</v>
      </c>
      <c r="AE233" s="57">
        <f>IF(UI!$D$19="Less efficient is fine",-0.479 + 0.0553*(AD233) + -0.000521*(AD233)^2,IF(UI!$D$19="More efficient the better",0.099 + -0.00591*(AD233) + 0.000429*(AD233)^2,0.0238*(AD233) + -0.238))</f>
        <v>0.4283093114</v>
      </c>
      <c r="AF233" s="57">
        <v>0.15248476249423548</v>
      </c>
      <c r="AG233" s="57">
        <f t="shared" si="12"/>
        <v>29.25042308</v>
      </c>
      <c r="AH233" s="57">
        <f>IF(UI!$D$19="Less efficient is fine",-0.479 + 0.0553*(AG233) + -0.000521*(AG233)^2,IF(UI!$D$19="More efficient the better",0.099 + -0.00591*(AG233) + 0.000429*(AG233)^2,0.0238*(AG233) + -0.238))</f>
        <v>0.4581600694</v>
      </c>
      <c r="AI233" s="57">
        <v>0.11203804106898374</v>
      </c>
      <c r="AJ233" s="57">
        <f t="shared" si="13"/>
        <v>25.9467335</v>
      </c>
      <c r="AK233" s="57">
        <f>IF(UI!$D$19="Less efficient is fine",-0.479 + 0.0553*(AJ233) + -0.000521*(AJ233)^2,IF(UI!$D$19="More efficient the better",0.099 + -0.00591*(AJ233) + 0.000429*(AJ233)^2,0.0238*(AJ233) + -0.238))</f>
        <v>0.3795322574</v>
      </c>
      <c r="AL233" s="57">
        <v>0.6249866504507082</v>
      </c>
      <c r="AM233" s="57">
        <f t="shared" si="14"/>
        <v>20.22215851</v>
      </c>
      <c r="AN233" s="57">
        <f>IF(UI!$D$19="Less efficient is fine",-0.479 + 0.0553*(AM233) + -0.000521*(AM233)^2,IF(UI!$D$19="More efficient the better",0.099 + -0.00591*(AM233) + 0.000429*(AM233)^2,0.0238*(AM233) + -0.238))</f>
        <v>0.2432873724</v>
      </c>
      <c r="AO233" s="57">
        <v>0.5437920592032336</v>
      </c>
      <c r="AP233" s="57">
        <f t="shared" si="15"/>
        <v>17.23988092</v>
      </c>
      <c r="AQ233" s="57">
        <f>IF(UI!$D$19="Less efficient is fine",-0.479 + 0.0553*(AP233) + -0.000521*(AP233)^2,IF(UI!$D$19="More efficient the better",0.099 + -0.00591*(AP233) + 0.000429*(AP233)^2,0.0238*(AP233) + -0.238))</f>
        <v>0.1723091658</v>
      </c>
      <c r="AR233" s="57">
        <v>0.8465403006141966</v>
      </c>
      <c r="AS233" s="57">
        <f t="shared" si="16"/>
        <v>28.82464432</v>
      </c>
      <c r="AT233" s="57">
        <f>IF(UI!$D$19="Less efficient is fine",-0.479 + 0.0553*(AS233) + -0.000521*(AS233)^2,IF(UI!$D$19="More efficient the better",0.099 + -0.00591*(AS233) + 0.000429*(AS233)^2,0.0238*(AS233) + -0.238))</f>
        <v>0.4480265348</v>
      </c>
      <c r="AU233" s="57">
        <v>0.980374817066782</v>
      </c>
      <c r="AV233" s="57">
        <f t="shared" si="17"/>
        <v>28.09199805</v>
      </c>
      <c r="AW233" s="57">
        <f>IF(UI!$D$19="Less efficient is fine",-0.479 + 0.0553*(AV233) + -0.000521*(AV233)^2,IF(UI!$D$19="More efficient the better",0.099 + -0.00591*(AV233) + 0.000429*(AV233)^2,0.0238*(AV233) + -0.238))</f>
        <v>0.4305895536</v>
      </c>
      <c r="AX233" s="57">
        <v>0.44972026510020113</v>
      </c>
      <c r="AY233" s="57">
        <f t="shared" si="18"/>
        <v>27.26774774</v>
      </c>
      <c r="AZ233" s="57">
        <f>IF(UI!$D$19="Less efficient is fine",-0.479 + 0.0553*(AY233) + -0.000521*(AY233)^2,IF(UI!$D$19="More efficient the better",0.099 + -0.00591*(AY233) + 0.000429*(AY233)^2,0.0238*(AY233) + -0.238))</f>
        <v>0.4109723961</v>
      </c>
      <c r="BA233" s="57">
        <v>0.5838690692111801</v>
      </c>
      <c r="BB233" s="57">
        <f t="shared" si="19"/>
        <v>17.44201871</v>
      </c>
      <c r="BC233" s="57">
        <f>IF(UI!$D$19="Less efficient is fine",-0.479 + 0.0553*(BB233) + -0.000521*(BB233)^2,IF(UI!$D$19="More efficient the better",0.099 + -0.00591*(BB233) + 0.000429*(BB233)^2,0.0238*(BB233) + -0.238))</f>
        <v>0.1771200452</v>
      </c>
      <c r="BD233" s="57">
        <v>0.46398976906435774</v>
      </c>
      <c r="BE233" s="57">
        <f t="shared" si="20"/>
        <v>22.81658473</v>
      </c>
      <c r="BF233" s="57">
        <f>IF(UI!$D$19="Less efficient is fine",-0.479 + 0.0553*(BE233) + -0.000521*(BE233)^2,IF(UI!$D$19="More efficient the better",0.099 + -0.00591*(BE233) + 0.000429*(BE233)^2,0.0238*(BE233) + -0.238))</f>
        <v>0.3050347166</v>
      </c>
      <c r="BG233" s="57">
        <v>0.709995779837007</v>
      </c>
      <c r="BH233" s="57">
        <f t="shared" si="21"/>
        <v>23.98883017</v>
      </c>
      <c r="BI233" s="57">
        <f>IF(UI!$D$19="Less efficient is fine",-0.479 + 0.0553*(BH233) + -0.000521*(BH233)^2,IF(UI!$D$19="More efficient the better",0.099 + -0.00591*(BH233) + 0.000429*(BH233)^2,0.0238*(BH233) + -0.238))</f>
        <v>0.3329341581</v>
      </c>
      <c r="BJ233" s="57">
        <v>0.45784560313051215</v>
      </c>
      <c r="BK233" s="57">
        <f t="shared" si="22"/>
        <v>16.39229389</v>
      </c>
      <c r="BL233" s="57">
        <f>IF(UI!$D$19="Less efficient is fine",-0.479 + 0.0553*(BK233) + -0.000521*(BK233)^2,IF(UI!$D$19="More efficient the better",0.099 + -0.00591*(BK233) + 0.000429*(BK233)^2,0.0238*(BK233) + -0.238))</f>
        <v>0.1521365945</v>
      </c>
      <c r="BM233" s="57">
        <v>0.9689002789862856</v>
      </c>
      <c r="BN233" s="57">
        <f t="shared" si="23"/>
        <v>30.87753903</v>
      </c>
      <c r="BO233" s="57">
        <f>IF(UI!$D$19="Less efficient is fine",-0.479 + 0.0553*(BN233) + -0.000521*(BN233)^2,IF(UI!$D$19="More efficient the better",0.099 + -0.00591*(BN233) + 0.000429*(BN233)^2,0.0238*(BN233) + -0.238))</f>
        <v>0.4968854288</v>
      </c>
      <c r="BP233" s="57">
        <v>0.7565232180981286</v>
      </c>
      <c r="BQ233" s="57">
        <f t="shared" si="24"/>
        <v>21.6728839</v>
      </c>
      <c r="BR233" s="57">
        <f>IF(UI!$D$19="Less efficient is fine",-0.479 + 0.0553*(BQ233) + -0.000521*(BQ233)^2,IF(UI!$D$19="More efficient the better",0.099 + -0.00591*(BQ233) + 0.000429*(BQ233)^2,0.0238*(BQ233) + -0.238))</f>
        <v>0.2778146367</v>
      </c>
      <c r="BS233" s="57">
        <v>0.5551242977160591</v>
      </c>
      <c r="BT233" s="57">
        <f t="shared" si="25"/>
        <v>18.77000034</v>
      </c>
      <c r="BU233" s="57">
        <f>IF(UI!$D$19="Less efficient is fine",-0.479 + 0.0553*(BT233) + -0.000521*(BT233)^2,IF(UI!$D$19="More efficient the better",0.099 + -0.00591*(BT233) + 0.000429*(BT233)^2,0.0238*(BT233) + -0.238))</f>
        <v>0.2087260082</v>
      </c>
      <c r="BV233" s="57">
        <v>0.9084123941427038</v>
      </c>
      <c r="BW233" s="57">
        <f t="shared" si="26"/>
        <v>16.94354195</v>
      </c>
      <c r="BX233" s="57">
        <f>IF(UI!$D$19="Less efficient is fine",-0.479 + 0.0553*(BW233) + -0.000521*(BW233)^2,IF(UI!$D$19="More efficient the better",0.099 + -0.00591*(BW233) + 0.000429*(BW233)^2,0.0238*(BW233) + -0.238))</f>
        <v>0.1652562985</v>
      </c>
      <c r="BY233" s="57">
        <v>0.6115072000709375</v>
      </c>
      <c r="BZ233" s="57">
        <f t="shared" si="27"/>
        <v>23.55955485</v>
      </c>
      <c r="CA233" s="57">
        <f>IF(UI!$D$19="Less efficient is fine",-0.479 + 0.0553*(BZ233) + -0.000521*(BZ233)^2,IF(UI!$D$19="More efficient the better",0.099 + -0.00591*(BZ233) + 0.000429*(BZ233)^2,0.0238*(BZ233) + -0.238))</f>
        <v>0.3227174055</v>
      </c>
      <c r="CB233" s="57">
        <v>0.47669528984125376</v>
      </c>
      <c r="CC233" s="57">
        <f t="shared" si="28"/>
        <v>25.41746026</v>
      </c>
      <c r="CD233" s="57">
        <f>IF(UI!$D$19="Less efficient is fine",-0.479 + 0.0553*(CC233) + -0.000521*(CC233)^2,IF(UI!$D$19="More efficient the better",0.099 + -0.00591*(CC233) + 0.000429*(CC233)^2,0.0238*(CC233) + -0.238))</f>
        <v>0.3669355541</v>
      </c>
      <c r="CE233" s="57">
        <v>0.14720711758358873</v>
      </c>
      <c r="CF233" s="57">
        <f t="shared" si="29"/>
        <v>16.35649879</v>
      </c>
      <c r="CG233" s="57">
        <f>IF(UI!$D$19="Less efficient is fine",-0.479 + 0.0553*(CF233) + -0.000521*(CF233)^2,IF(UI!$D$19="More efficient the better",0.099 + -0.00591*(CF233) + 0.000429*(CF233)^2,0.0238*(CF233) + -0.238))</f>
        <v>0.1512846712</v>
      </c>
      <c r="CH233" s="57">
        <v>0.6566396386686005</v>
      </c>
      <c r="CI233" s="57">
        <f t="shared" si="30"/>
        <v>14.51875638</v>
      </c>
      <c r="CJ233" s="57">
        <f>IF(UI!$D$19="Less efficient is fine",-0.479 + 0.0553*(CI233) + -0.000521*(CI233)^2,IF(UI!$D$19="More efficient the better",0.099 + -0.00591*(CI233) + 0.000429*(CI233)^2,0.0238*(CI233) + -0.238))</f>
        <v>0.1075464019</v>
      </c>
      <c r="CK233" s="57">
        <v>0.3340376996585047</v>
      </c>
      <c r="CL233" s="57">
        <f t="shared" si="31"/>
        <v>25.08679397</v>
      </c>
      <c r="CM233" s="57">
        <f>IF(UI!$D$19="Less efficient is fine",-0.479 + 0.0553*(CL233) + -0.000521*(CL233)^2,IF(UI!$D$19="More efficient the better",0.099 + -0.00591*(CL233) + 0.000429*(CL233)^2,0.0238*(CL233) + -0.238))</f>
        <v>0.3590656966</v>
      </c>
      <c r="CN233" s="57">
        <v>0.30151597935657337</v>
      </c>
      <c r="CO233" s="57">
        <f t="shared" si="32"/>
        <v>25.88275662</v>
      </c>
      <c r="CP233" s="57">
        <f>IF(UI!$D$19="Less efficient is fine",-0.479 + 0.0553*(CO233) + -0.000521*(CO233)^2,IF(UI!$D$19="More efficient the better",0.099 + -0.00591*(CO233) + 0.000429*(CO233)^2,0.0238*(CO233) + -0.238))</f>
        <v>0.3780096075</v>
      </c>
      <c r="CQ233" s="57">
        <v>0.6089874519219978</v>
      </c>
      <c r="CR233" s="57">
        <f t="shared" si="33"/>
        <v>18.94630696</v>
      </c>
      <c r="CS233" s="57">
        <f>IF(UI!$D$19="Less efficient is fine",-0.479 + 0.0553*(CR233) + -0.000521*(CR233)^2,IF(UI!$D$19="More efficient the better",0.099 + -0.00591*(CR233) + 0.000429*(CR233)^2,0.0238*(CR233) + -0.238))</f>
        <v>0.2129221057</v>
      </c>
      <c r="CT233" s="57">
        <v>0.34703728415038726</v>
      </c>
      <c r="CU233" s="57">
        <f t="shared" si="34"/>
        <v>19.08277845</v>
      </c>
      <c r="CV233" s="57">
        <f>IF(UI!$D$19="Less efficient is fine",-0.479 + 0.0553*(CU233) + -0.000521*(CU233)^2,IF(UI!$D$19="More efficient the better",0.099 + -0.00591*(CU233) + 0.000429*(CU233)^2,0.0238*(CU233) + -0.238))</f>
        <v>0.216170127</v>
      </c>
      <c r="CW233" s="57">
        <v>0.22897783312158504</v>
      </c>
      <c r="CX233" s="57">
        <f t="shared" si="35"/>
        <v>26.04525898</v>
      </c>
      <c r="CY233" s="57">
        <f>IF(UI!$D$19="Less efficient is fine",-0.479 + 0.0553*(CX233) + -0.000521*(CX233)^2,IF(UI!$D$19="More efficient the better",0.099 + -0.00591*(CX233) + 0.000429*(CX233)^2,0.0238*(CX233) + -0.238))</f>
        <v>0.3818771637</v>
      </c>
      <c r="CZ233" s="57">
        <v>0.6341661408078304</v>
      </c>
      <c r="DA233" s="57">
        <f t="shared" si="36"/>
        <v>24.97895243</v>
      </c>
      <c r="DB233" s="57">
        <f>IF(UI!$D$19="Less efficient is fine",-0.479 + 0.0553*(DA233) + -0.000521*(DA233)^2,IF(UI!$D$19="Efficient",0.099 + -0.00591*(DA233) + 0.000429*(DA233)^2,0.0238*(DA233) + -0.238))</f>
        <v>0.3564990679</v>
      </c>
      <c r="DC233" s="57">
        <v>0.9871901190246426</v>
      </c>
      <c r="DD233" s="57">
        <f t="shared" si="37"/>
        <v>26.61382463</v>
      </c>
      <c r="DE233" s="57">
        <f>IF(UI!$D$19="Less efficient is fine",-0.479 + 0.0553*(DD233) + -0.000521*(DD233)^2,IF(UI!$D$19="More efficient the better",0.099 + -0.00591*(DD233) + 0.000429*(DD233)^2,0.0238*(DD233) + -0.238))</f>
        <v>0.3954090263</v>
      </c>
      <c r="DF233" s="57">
        <v>0.354074094341123</v>
      </c>
      <c r="DG233" s="57">
        <f t="shared" si="38"/>
        <v>26.36606165</v>
      </c>
      <c r="DH233" s="57">
        <f>IF(UI!$D$19="Less efficient is fine",-0.479 + 0.0553*(DG233) + -0.000521*(DG233)^2,IF(UI!$D$19="More efficient the better",0.099 + -0.00591*(DG233) + 0.000429*(DG233)^2,0.0238*(DG233) + -0.238))</f>
        <v>0.3895122672</v>
      </c>
      <c r="DI233" s="57">
        <v>0.4544196072483271</v>
      </c>
      <c r="DJ233" s="57">
        <f t="shared" si="39"/>
        <v>31.81332236</v>
      </c>
      <c r="DK233" s="57">
        <f>IF(UI!$D$19="Less efficient is fine",-0.479 + 0.0553*(DJ233) + -0.000521*(DJ233)^2,IF(UI!$D$19="More efficient the better",0.099 + -0.00591*(DJ233) + 0.000429*(DJ233)^2,0.0238*(DJ233) + -0.238))</f>
        <v>0.5191570722</v>
      </c>
      <c r="DL233" s="57">
        <v>0.05734061671658697</v>
      </c>
      <c r="DM233" s="57">
        <f t="shared" si="40"/>
        <v>25.01593853</v>
      </c>
      <c r="DN233" s="57">
        <f>IF(UI!$D$19="Less efficient is fine",-0.479 + 0.0553*(DM233) + -0.000521*(DM233)^2,IF(UI!$D$19="More efficient the better",0.099 + -0.00591*(DM233) + 0.000429*(DM233)^2,0.0238*(DM233) + -0.238))</f>
        <v>0.3573793371</v>
      </c>
      <c r="DO233" s="57">
        <v>0.3645767451309566</v>
      </c>
      <c r="DP233" s="57">
        <f t="shared" si="41"/>
        <v>26.56171455</v>
      </c>
      <c r="DQ233" s="57">
        <f>IF(UI!$D$19="Less efficient is fine",-0.479 + 0.0553*(DP233) + -0.000521*(DP233)^2,IF(UI!$D$19="More efficient the better",0.099 + -0.00591*(DP233) + 0.000429*(DP233)^2,0.0238*(DP233) + -0.238))</f>
        <v>0.3941688062</v>
      </c>
      <c r="DR233" s="57">
        <v>0.24377013410358028</v>
      </c>
      <c r="DS233" s="57">
        <f t="shared" si="42"/>
        <v>26.44384293</v>
      </c>
      <c r="DT233" s="57">
        <f>IF(UI!$D$19="Less efficient is fine",-0.479 + 0.0553*(DS233) + -0.000521*(DS233)^2,IF(UI!$D$19="More efficient the better",0.099 + -0.00591*(DS233) + 0.000429*(DS233)^2,0.0238*(DS233) + -0.238))</f>
        <v>0.3913634618</v>
      </c>
      <c r="DU233" s="57">
        <v>0.3515673645330205</v>
      </c>
      <c r="DV233" s="57">
        <f t="shared" si="43"/>
        <v>26.25779694</v>
      </c>
      <c r="DW233" s="57">
        <f>IF(UI!$D$19="Less efficient is fine",-0.479 + 0.0553*(DV233) + -0.000521*(DV233)^2,IF(UI!$D$19="More efficient the better",0.099 + -0.00591*(DV233) + 0.000429*(DV233)^2,0.0238*(DV233) + -0.238))</f>
        <v>0.3869355672</v>
      </c>
      <c r="DX233" s="57">
        <v>0.22302377264049655</v>
      </c>
      <c r="DY233" s="99">
        <f t="shared" si="44"/>
        <v>30.33933955</v>
      </c>
      <c r="DZ233" s="57">
        <f>IF(UI!$D$19="Less efficient is fine",-0.479 + 0.0553*(DY233) + -0.000521*(DY233)^2,IF(UI!$D$19="More efficient the better",0.099 + -0.00591*(DY233) + 0.000429*(DY233)^2,0.0238*(DY233) + -0.238))</f>
        <v>0.4840762813</v>
      </c>
      <c r="EA233" s="57">
        <v>0.4963403618662562</v>
      </c>
      <c r="EB233" s="99">
        <f t="shared" si="45"/>
        <v>26.9816682</v>
      </c>
      <c r="EC233" s="57">
        <f>IF(UI!$D$19="Less efficient is fine",-0.479 + 0.0553*(EB233) + -0.000521*(EB233)^2,IF(UI!$D$19="More efficient the better",0.099 + -0.00591*(EB233) + 0.000429*(EB233)^2,0.0238*(EB233) + -0.238))</f>
        <v>0.4041637033</v>
      </c>
      <c r="ED233" s="57">
        <v>0.672512908397992</v>
      </c>
      <c r="EE233" s="99">
        <f t="shared" si="46"/>
        <v>22.41273656</v>
      </c>
      <c r="EF233" s="57">
        <f>IF(UI!$D$19="Less efficient is fine",-0.479 + 0.0553*(EE233) + -0.000521*(EE233)^2,IF(UI!$D$19="More efficient the better",0.099 + -0.00591*(EE233) + 0.000429*(EE233)^2,0.0238*(EE233) + -0.238))</f>
        <v>0.2954231301</v>
      </c>
      <c r="EG233" s="57">
        <v>0.7432999620423041</v>
      </c>
      <c r="EH233" s="99">
        <f t="shared" si="47"/>
        <v>19.64152094</v>
      </c>
      <c r="EI233" s="57">
        <f>IF(UI!$D$19="Less efficient is fine",-0.479 + 0.0553*(EH233) + -0.000521*(EH233)^2,IF(UI!$D$19="More efficient the better",0.099 + -0.00591*(EH233) + 0.000429*(EH233)^2,0.0238*(EH233) + -0.238))</f>
        <v>0.2294681983</v>
      </c>
      <c r="EJ233" s="57">
        <v>0.8632428471088484</v>
      </c>
      <c r="EK233" s="99">
        <f t="shared" si="48"/>
        <v>20.16576032</v>
      </c>
      <c r="EL233" s="57">
        <f>IF(UI!$D$19="Less efficient is fine",-0.479 + 0.0553*(EK233) + -0.000521*(EK233)^2,IF(UI!$D$19="More efficient the better",0.099 + -0.00591*(EK233) + 0.000429*(EK233)^2,0.0238*(EK233) + -0.238))</f>
        <v>0.2419450956</v>
      </c>
      <c r="EM233" s="57">
        <v>0.6854853751631284</v>
      </c>
      <c r="EN233" s="99">
        <f t="shared" si="49"/>
        <v>17.86003614</v>
      </c>
      <c r="EO233" s="57">
        <f>IF(UI!$D$19="Less efficient is fine",-0.479 + 0.0553*(EN233) + -0.000521*(EN233)^2,IF(UI!$D$19="More efficient the better",0.099 + -0.00591*(EN233) + 0.000429*(EN233)^2,0.0238*(EN233) + -0.238))</f>
        <v>0.1870688601</v>
      </c>
      <c r="EP233" s="57">
        <v>5.324479299915197E-4</v>
      </c>
      <c r="EQ233" s="99">
        <f t="shared" si="50"/>
        <v>25.44054202</v>
      </c>
      <c r="ER233" s="57">
        <f>IF(UI!$D$19="Less efficient is fine",-0.479 + 0.0553*(EQ233) + -0.000521*(EQ233)^2,IF(UI!$D$19="More efficient the better",0.099 + -0.00591*(EQ233) + 0.000429*(EQ233)^2,0.0238*(EQ233) + -0.238))</f>
        <v>0.3674849001</v>
      </c>
      <c r="ES233" s="57">
        <v>0.3011410311769439</v>
      </c>
      <c r="ET233" s="99">
        <f t="shared" si="51"/>
        <v>20.1641025</v>
      </c>
      <c r="EU233" s="57">
        <f>IF(UI!$D$19="Less efficient is fine",-0.479 + 0.0553*(ET233) + -0.000521*(ET233)^2,IF(UI!$D$19="More efficient the better",0.099 + -0.00591*(ET233) + 0.000429*(ET233)^2,0.0238*(ET233) + -0.238))</f>
        <v>0.2419056396</v>
      </c>
      <c r="EV233" s="57">
        <v>0.03299125881141496</v>
      </c>
      <c r="EW233" s="99">
        <f t="shared" si="52"/>
        <v>17.15591781</v>
      </c>
      <c r="EX233" s="57">
        <f>IF(UI!$D$19="Less efficient is fine",-0.479 + 0.0553*(EW233) + -0.000521*(EW233)^2,IF(UI!$D$19="More efficient the better",0.099 + -0.00591*(EW233) + 0.000429*(EW233)^2,0.0238*(EW233) + -0.238))</f>
        <v>0.1703108439</v>
      </c>
      <c r="EY233" s="57">
        <v>0.96044480261209</v>
      </c>
      <c r="EZ233" s="99">
        <f t="shared" si="53"/>
        <v>13.73430434</v>
      </c>
      <c r="FA233" s="57">
        <f>IF(UI!$D$19="Less efficient is fine",-0.479 + 0.0553*(EZ233) + -0.000521*(EZ233)^2,IF(UI!$D$19="More efficient the better",0.099 + -0.00591*(EZ233) + 0.000429*(EZ233)^2,0.0238*(EZ233) + -0.238))</f>
        <v>0.08887644338</v>
      </c>
      <c r="FB233" s="57">
        <v>0.4669851622187048</v>
      </c>
      <c r="FC233" s="99">
        <f t="shared" si="54"/>
        <v>11.4496321</v>
      </c>
      <c r="FD233" s="57">
        <f>IF(UI!$D$19="Less efficient is fine",-0.479 + 0.0553*(FC233) + -0.000521*(FC233)^2,IF(UI!$D$19="More efficient the better",0.099 + -0.00591*(FC233) + 0.000429*(FC233)^2,0.0238*(FC233) + -0.238))</f>
        <v>0.03450124402</v>
      </c>
      <c r="FE233" s="57">
        <v>0.7049901082849422</v>
      </c>
      <c r="FF233" s="57">
        <f t="shared" si="55"/>
        <v>34.93183466</v>
      </c>
      <c r="FG233" s="57">
        <f>IF(UI!$D$19="Less efficient is fine",-0.479 + 0.0553*(FF233) + -0.000521*(FF233)^2,IF(UI!$D$19="More efficient the better",0.099 + -0.00591*(FF233) + 0.000429*(FF233)^2,0.0238*(FF233) + -0.238))</f>
        <v>0.5933776649</v>
      </c>
    </row>
    <row r="234" ht="15.75" customHeight="1">
      <c r="A234" s="57">
        <f t="shared" si="1"/>
        <v>0.4822595914</v>
      </c>
      <c r="B234" s="57">
        <v>0.7539321537386702</v>
      </c>
      <c r="C234" s="57">
        <f t="shared" si="2"/>
        <v>29.47760527</v>
      </c>
      <c r="D234" s="57">
        <f>IF(UI!$D$19="Less efficient is fine",-0.479 + 0.0553*(C234) + -0.000521*(C234)^2,IF(UI!$D$19="More efficient the better",0.099 + -0.00591*(C234) + 0.000429*(C234)^2,0.0238*(C234) + -0.238))</f>
        <v>0.4635670055</v>
      </c>
      <c r="E234" s="57">
        <v>0.4015446264526703</v>
      </c>
      <c r="F234" s="57">
        <f t="shared" si="3"/>
        <v>24.48076236</v>
      </c>
      <c r="G234" s="57">
        <f>IF(UI!$D$19="Less efficient is fine",-0.479 + 0.0553*(F234) + -0.000521*(F234)^2,IF(UI!$D$19="More efficient the better",0.099 + -0.00591*(F234) + 0.000429*(F234)^2,0.0238*(F234) + -0.238))</f>
        <v>0.3446421442</v>
      </c>
      <c r="H234" s="57">
        <v>0.029647214672738453</v>
      </c>
      <c r="I234" s="57">
        <f t="shared" si="4"/>
        <v>31.60876119</v>
      </c>
      <c r="J234" s="57">
        <f>IF(UI!$D$19="Less efficient is fine",-0.479 + 0.0553*(I234) + -0.000521*(I234)^2,IF(UI!$D$19="More efficient the better",0.099 + -0.00591*(I234) + 0.000429*(I234)^2,0.0238*(I234) + -0.238))</f>
        <v>0.5142885163</v>
      </c>
      <c r="K234" s="57">
        <v>0.8135301268042096</v>
      </c>
      <c r="L234" s="99">
        <f t="shared" si="5"/>
        <v>19.15281484</v>
      </c>
      <c r="M234" s="57">
        <f>IF(UI!$D$19="Less efficient is fine",-0.479 + 0.0553*(L234) + -0.000521*(L234)^2,IF(UI!$D$19="More efficient the better",0.099 + -0.00591*(L234) + 0.000429*(L234)^2,0.0238*(L234) + -0.238))</f>
        <v>0.2178369931</v>
      </c>
      <c r="N234" s="57">
        <v>0.30029019627442</v>
      </c>
      <c r="O234" s="57">
        <f t="shared" si="6"/>
        <v>25.48737049</v>
      </c>
      <c r="P234" s="57">
        <f>IF(UI!$D$19="Less efficient is fine",-0.479 + 0.0553*(O234) + -0.000521*(O234)^2,IF(UI!$D$19="More efficient the better",0.099 + -0.00591*(O234) + 0.000429*(O234)^2,0.0238*(O234) + -0.238))</f>
        <v>0.3685994177</v>
      </c>
      <c r="Q234" s="57">
        <v>0.5802511041375908</v>
      </c>
      <c r="R234" s="57">
        <f t="shared" si="7"/>
        <v>17.86916664</v>
      </c>
      <c r="S234" s="57">
        <f>IF(UI!$D$19="Less efficient is fine",-0.479 + 0.0553*(R234) + -0.000521*(R234)^2,IF(UI!$D$19="More efficient the better",0.099 + -0.00591*(R234) + 0.000429*(R234)^2,0.0238*(R234) + -0.238))</f>
        <v>0.1872861661</v>
      </c>
      <c r="T234" s="57">
        <v>0.20671166423719778</v>
      </c>
      <c r="U234" s="57">
        <f t="shared" si="8"/>
        <v>25.21490019</v>
      </c>
      <c r="V234" s="57">
        <f>IF(UI!$D$19="Less efficient is fine",-0.479 + 0.0553*(U234) + -0.000521*(U234)^2,IF(UI!$D$19="More efficient the better",0.099 + -0.00591*(U234) + 0.000429*(U234)^2,0.0238*(U234) + -0.238))</f>
        <v>0.3621146244</v>
      </c>
      <c r="W234" s="57">
        <v>0.8155713096895792</v>
      </c>
      <c r="X234" s="57">
        <f t="shared" si="9"/>
        <v>20.3026805</v>
      </c>
      <c r="Y234" s="57">
        <f>IF(UI!$D$19="Less efficient is fine",-0.479 + 0.0553*(X234) + -0.000521*(X234)^2,IF(UI!$D$19="More efficient the better",0.099 + -0.00591*(X234) + 0.000429*(X234)^2,0.0238*(X234) + -0.238))</f>
        <v>0.2452037959</v>
      </c>
      <c r="Z234" s="57">
        <v>0.9211549561215681</v>
      </c>
      <c r="AA234" s="57">
        <f t="shared" si="10"/>
        <v>25.4928891</v>
      </c>
      <c r="AB234" s="57">
        <f>IF(UI!$D$19="Less efficient is fine",-0.479 + 0.0553*(AA234) + -0.000521*(AA234)^2,IF(UI!$D$19="More efficient the better",0.099 + -0.00591*(AA234) + 0.000429*(AA234)^2,0.0238*(AA234) + -0.238))</f>
        <v>0.3687307606</v>
      </c>
      <c r="AC234" s="57">
        <v>0.04675807304946211</v>
      </c>
      <c r="AD234" s="57">
        <f t="shared" si="11"/>
        <v>25.91741229</v>
      </c>
      <c r="AE234" s="57">
        <f>IF(UI!$D$19="Less efficient is fine",-0.479 + 0.0553*(AD234) + -0.000521*(AD234)^2,IF(UI!$D$19="More efficient the better",0.099 + -0.00591*(AD234) + 0.000429*(AD234)^2,0.0238*(AD234) + -0.238))</f>
        <v>0.3788344126</v>
      </c>
      <c r="AF234" s="57">
        <v>0.44607645401981</v>
      </c>
      <c r="AG234" s="57">
        <f t="shared" si="12"/>
        <v>27.56006404</v>
      </c>
      <c r="AH234" s="57">
        <f>IF(UI!$D$19="Less efficient is fine",-0.479 + 0.0553*(AG234) + -0.000521*(AG234)^2,IF(UI!$D$19="More efficient the better",0.099 + -0.00591*(AG234) + 0.000429*(AG234)^2,0.0238*(AG234) + -0.238))</f>
        <v>0.4179295242</v>
      </c>
      <c r="AI234" s="57">
        <v>0.20637589623319275</v>
      </c>
      <c r="AJ234" s="57">
        <f t="shared" si="13"/>
        <v>26.28491524</v>
      </c>
      <c r="AK234" s="57">
        <f>IF(UI!$D$19="Less efficient is fine",-0.479 + 0.0553*(AJ234) + -0.000521*(AJ234)^2,IF(UI!$D$19="More efficient the better",0.099 + -0.00591*(AJ234) + 0.000429*(AJ234)^2,0.0238*(AJ234) + -0.238))</f>
        <v>0.3875809827</v>
      </c>
      <c r="AL234" s="57">
        <v>0.2493916291648297</v>
      </c>
      <c r="AM234" s="57">
        <f t="shared" si="14"/>
        <v>23.76561473</v>
      </c>
      <c r="AN234" s="57">
        <f>IF(UI!$D$19="Less efficient is fine",-0.479 + 0.0553*(AM234) + -0.000521*(AM234)^2,IF(UI!$D$19="More efficient the better",0.099 + -0.00591*(AM234) + 0.000429*(AM234)^2,0.0238*(AM234) + -0.238))</f>
        <v>0.3276216305</v>
      </c>
      <c r="AO234" s="57">
        <v>0.28999436488369124</v>
      </c>
      <c r="AP234" s="57">
        <f t="shared" si="15"/>
        <v>21.28470973</v>
      </c>
      <c r="AQ234" s="57">
        <f>IF(UI!$D$19="Less efficient is fine",-0.479 + 0.0553*(AP234) + -0.000521*(AP234)^2,IF(UI!$D$19="More efficient the better",0.099 + -0.00591*(AP234) + 0.000429*(AP234)^2,0.0238*(AP234) + -0.238))</f>
        <v>0.2685760917</v>
      </c>
      <c r="AR234" s="57">
        <v>0.4471197894540645</v>
      </c>
      <c r="AS234" s="57">
        <f t="shared" si="16"/>
        <v>30.20103329</v>
      </c>
      <c r="AT234" s="57">
        <f>IF(UI!$D$19="Less efficient is fine",-0.479 + 0.0553*(AS234) + -0.000521*(AS234)^2,IF(UI!$D$19="More efficient the better",0.099 + -0.00591*(AS234) + 0.000429*(AS234)^2,0.0238*(AS234) + -0.238))</f>
        <v>0.4807845923</v>
      </c>
      <c r="AU234" s="57">
        <v>0.2575952012488226</v>
      </c>
      <c r="AV234" s="57">
        <f t="shared" si="17"/>
        <v>25.51218678</v>
      </c>
      <c r="AW234" s="57">
        <f>IF(UI!$D$19="Less efficient is fine",-0.479 + 0.0553*(AV234) + -0.000521*(AV234)^2,IF(UI!$D$19="More efficient the better",0.099 + -0.00591*(AV234) + 0.000429*(AV234)^2,0.0238*(AV234) + -0.238))</f>
        <v>0.3691900454</v>
      </c>
      <c r="AX234" s="57">
        <v>0.9004268740941761</v>
      </c>
      <c r="AY234" s="57">
        <f t="shared" si="18"/>
        <v>27.03569253</v>
      </c>
      <c r="AZ234" s="57">
        <f>IF(UI!$D$19="Less efficient is fine",-0.479 + 0.0553*(AY234) + -0.000521*(AY234)^2,IF(UI!$D$19="More efficient the better",0.099 + -0.00591*(AY234) + 0.000429*(AY234)^2,0.0238*(AY234) + -0.238))</f>
        <v>0.4054494822</v>
      </c>
      <c r="BA234" s="57">
        <v>0.44595438865752446</v>
      </c>
      <c r="BB234" s="57">
        <f t="shared" si="19"/>
        <v>21.77763689</v>
      </c>
      <c r="BC234" s="57">
        <f>IF(UI!$D$19="Less efficient is fine",-0.479 + 0.0553*(BB234) + -0.000521*(BB234)^2,IF(UI!$D$19="More efficient the better",0.099 + -0.00591*(BB234) + 0.000429*(BB234)^2,0.0238*(BB234) + -0.238))</f>
        <v>0.2803077579</v>
      </c>
      <c r="BD234" s="57">
        <v>0.6209160931542722</v>
      </c>
      <c r="BE234" s="57">
        <f t="shared" si="20"/>
        <v>18.66247899</v>
      </c>
      <c r="BF234" s="57">
        <f>IF(UI!$D$19="Less efficient is fine",-0.479 + 0.0553*(BE234) + -0.000521*(BE234)^2,IF(UI!$D$19="More efficient the better",0.099 + -0.00591*(BE234) + 0.000429*(BE234)^2,0.0238*(BE234) + -0.238))</f>
        <v>0.206167</v>
      </c>
      <c r="BG234" s="57">
        <v>0.594132657192577</v>
      </c>
      <c r="BH234" s="57">
        <f t="shared" si="21"/>
        <v>22.33965967</v>
      </c>
      <c r="BI234" s="57">
        <f>IF(UI!$D$19="Less efficient is fine",-0.479 + 0.0553*(BH234) + -0.000521*(BH234)^2,IF(UI!$D$19="More efficient the better",0.099 + -0.00591*(BH234) + 0.000429*(BH234)^2,0.0238*(BH234) + -0.238))</f>
        <v>0.2936839001</v>
      </c>
      <c r="BJ234" s="57">
        <v>0.11957249163705297</v>
      </c>
      <c r="BK234" s="57">
        <f t="shared" si="22"/>
        <v>15.22256131</v>
      </c>
      <c r="BL234" s="57">
        <f>IF(UI!$D$19="Less efficient is fine",-0.479 + 0.0553*(BK234) + -0.000521*(BK234)^2,IF(UI!$D$19="More efficient the better",0.099 + -0.00591*(BK234) + 0.000429*(BK234)^2,0.0238*(BK234) + -0.238))</f>
        <v>0.1242969591</v>
      </c>
      <c r="BM234" s="57">
        <v>0.683062204710573</v>
      </c>
      <c r="BN234" s="57">
        <f t="shared" si="23"/>
        <v>24.03205142</v>
      </c>
      <c r="BO234" s="57">
        <f>IF(UI!$D$19="Less efficient is fine",-0.479 + 0.0553*(BN234) + -0.000521*(BN234)^2,IF(UI!$D$19="More efficient the better",0.099 + -0.00591*(BN234) + 0.000429*(BN234)^2,0.0238*(BN234) + -0.238))</f>
        <v>0.3339628239</v>
      </c>
      <c r="BP234" s="57">
        <v>0.19472821247986072</v>
      </c>
      <c r="BQ234" s="57">
        <f t="shared" si="24"/>
        <v>22.80828998</v>
      </c>
      <c r="BR234" s="57">
        <f>IF(UI!$D$19="Less efficient is fine",-0.479 + 0.0553*(BQ234) + -0.000521*(BQ234)^2,IF(UI!$D$19="More efficient the better",0.099 + -0.00591*(BQ234) + 0.000429*(BQ234)^2,0.0238*(BQ234) + -0.238))</f>
        <v>0.3048373015</v>
      </c>
      <c r="BS234" s="57">
        <v>0.19374260090759754</v>
      </c>
      <c r="BT234" s="57">
        <f t="shared" si="25"/>
        <v>22.55620773</v>
      </c>
      <c r="BU234" s="57">
        <f>IF(UI!$D$19="Less efficient is fine",-0.479 + 0.0553*(BT234) + -0.000521*(BT234)^2,IF(UI!$D$19="More efficient the better",0.099 + -0.00591*(BT234) + 0.000429*(BT234)^2,0.0238*(BT234) + -0.238))</f>
        <v>0.2988377441</v>
      </c>
      <c r="BV234" s="57">
        <v>0.4622006254044301</v>
      </c>
      <c r="BW234" s="57">
        <f t="shared" si="26"/>
        <v>16.88437363</v>
      </c>
      <c r="BX234" s="57">
        <f>IF(UI!$D$19="Less efficient is fine",-0.479 + 0.0553*(BW234) + -0.000521*(BW234)^2,IF(UI!$D$19="More efficient the better",0.099 + -0.00591*(BW234) + 0.000429*(BW234)^2,0.0238*(BW234) + -0.238))</f>
        <v>0.1638480925</v>
      </c>
      <c r="BY234" s="57">
        <v>0.32642268344569436</v>
      </c>
      <c r="BZ234" s="57">
        <f t="shared" si="27"/>
        <v>28.01997117</v>
      </c>
      <c r="CA234" s="57">
        <f>IF(UI!$D$19="Less efficient is fine",-0.479 + 0.0553*(BZ234) + -0.000521*(BZ234)^2,IF(UI!$D$19="More efficient the better",0.099 + -0.00591*(BZ234) + 0.000429*(BZ234)^2,0.0238*(BZ234) + -0.238))</f>
        <v>0.4288753139</v>
      </c>
      <c r="CB234" s="57">
        <v>0.7314655774714117</v>
      </c>
      <c r="CC234" s="57">
        <f t="shared" si="28"/>
        <v>22.07660528</v>
      </c>
      <c r="CD234" s="57">
        <f>IF(UI!$D$19="Less efficient is fine",-0.479 + 0.0553*(CC234) + -0.000521*(CC234)^2,IF(UI!$D$19="More efficient the better",0.099 + -0.00591*(CC234) + 0.000429*(CC234)^2,0.0238*(CC234) + -0.238))</f>
        <v>0.2874232057</v>
      </c>
      <c r="CE234" s="57">
        <v>0.49903121769529346</v>
      </c>
      <c r="CF234" s="57">
        <f t="shared" si="29"/>
        <v>17.49757687</v>
      </c>
      <c r="CG234" s="57">
        <f>IF(UI!$D$19="Less efficient is fine",-0.479 + 0.0553*(CF234) + -0.000521*(CF234)^2,IF(UI!$D$19="More efficient the better",0.099 + -0.00591*(CF234) + 0.000429*(CF234)^2,0.0238*(CF234) + -0.238))</f>
        <v>0.1784423295</v>
      </c>
      <c r="CH234" s="57">
        <v>0.1034776182902869</v>
      </c>
      <c r="CI234" s="57">
        <f t="shared" si="30"/>
        <v>16.13730833</v>
      </c>
      <c r="CJ234" s="57">
        <f>IF(UI!$D$19="Less efficient is fine",-0.479 + 0.0553*(CI234) + -0.000521*(CI234)^2,IF(UI!$D$19="More efficient the better",0.099 + -0.00591*(CI234) + 0.000429*(CI234)^2,0.0238*(CI234) + -0.238))</f>
        <v>0.1460679382</v>
      </c>
      <c r="CK234" s="57">
        <v>0.9296321817815076</v>
      </c>
      <c r="CL234" s="57">
        <f t="shared" si="31"/>
        <v>26.72266055</v>
      </c>
      <c r="CM234" s="57">
        <f>IF(UI!$D$19="Less efficient is fine",-0.479 + 0.0553*(CL234) + -0.000521*(CL234)^2,IF(UI!$D$19="More efficient the better",0.099 + -0.00591*(CL234) + 0.000429*(CL234)^2,0.0238*(CL234) + -0.238))</f>
        <v>0.3979993212</v>
      </c>
      <c r="CN234" s="57">
        <v>0.5437148137227972</v>
      </c>
      <c r="CO234" s="57">
        <f t="shared" si="32"/>
        <v>20.90058559</v>
      </c>
      <c r="CP234" s="57">
        <f>IF(UI!$D$19="Less efficient is fine",-0.479 + 0.0553*(CO234) + -0.000521*(CO234)^2,IF(UI!$D$19="More efficient the better",0.099 + -0.00591*(CO234) + 0.000429*(CO234)^2,0.0238*(CO234) + -0.238))</f>
        <v>0.259433937</v>
      </c>
      <c r="CQ234" s="57">
        <v>0.06653017469267575</v>
      </c>
      <c r="CR234" s="57">
        <f t="shared" si="33"/>
        <v>20.0062591</v>
      </c>
      <c r="CS234" s="57">
        <f>IF(UI!$D$19="Less efficient is fine",-0.479 + 0.0553*(CR234) + -0.000521*(CR234)^2,IF(UI!$D$19="More efficient the better",0.099 + -0.00591*(CR234) + 0.000429*(CR234)^2,0.0238*(CR234) + -0.238))</f>
        <v>0.2381489665</v>
      </c>
      <c r="CT234" s="57">
        <v>0.8757674317309372</v>
      </c>
      <c r="CU234" s="57">
        <f t="shared" si="34"/>
        <v>18.51967309</v>
      </c>
      <c r="CV234" s="57">
        <f>IF(UI!$D$19="Less efficient is fine",-0.479 + 0.0553*(CU234) + -0.000521*(CU234)^2,IF(UI!$D$19="More efficient the better",0.099 + -0.00591*(CU234) + 0.000429*(CU234)^2,0.0238*(CU234) + -0.238))</f>
        <v>0.2027682195</v>
      </c>
      <c r="CW234" s="57">
        <v>0.5470351586824306</v>
      </c>
      <c r="CX234" s="57">
        <f t="shared" si="35"/>
        <v>21.41185577</v>
      </c>
      <c r="CY234" s="57">
        <f>IF(UI!$D$19="Less efficient is fine",-0.479 + 0.0553*(CX234) + -0.000521*(CX234)^2,IF(UI!$D$19="More efficient the better",0.099 + -0.00591*(CX234) + 0.000429*(CX234)^2,0.0238*(CX234) + -0.238))</f>
        <v>0.2716021673</v>
      </c>
      <c r="CZ234" s="57">
        <v>0.7544436179008216</v>
      </c>
      <c r="DA234" s="57">
        <f t="shared" si="36"/>
        <v>26.78993137</v>
      </c>
      <c r="DB234" s="57">
        <f>IF(UI!$D$19="Less efficient is fine",-0.479 + 0.0553*(DA234) + -0.000521*(DA234)^2,IF(UI!$D$19="Efficient",0.099 + -0.00591*(DA234) + 0.000429*(DA234)^2,0.0238*(DA234) + -0.238))</f>
        <v>0.3996003666</v>
      </c>
      <c r="DC234" s="57">
        <v>0.06732204084625626</v>
      </c>
      <c r="DD234" s="57">
        <f t="shared" si="37"/>
        <v>23.10081639</v>
      </c>
      <c r="DE234" s="57">
        <f>IF(UI!$D$19="Less efficient is fine",-0.479 + 0.0553*(DD234) + -0.000521*(DD234)^2,IF(UI!$D$19="More efficient the better",0.099 + -0.00591*(DD234) + 0.000429*(DD234)^2,0.0238*(DD234) + -0.238))</f>
        <v>0.3117994302</v>
      </c>
      <c r="DF234" s="57">
        <v>0.3356013813409747</v>
      </c>
      <c r="DG234" s="57">
        <f t="shared" si="38"/>
        <v>26.27707861</v>
      </c>
      <c r="DH234" s="57">
        <f>IF(UI!$D$19="Less efficient is fine",-0.479 + 0.0553*(DG234) + -0.000521*(DG234)^2,IF(UI!$D$19="More efficient the better",0.099 + -0.00591*(DG234) + 0.000429*(DG234)^2,0.0238*(DG234) + -0.238))</f>
        <v>0.3873944709</v>
      </c>
      <c r="DI234" s="57">
        <v>0.5584208724929516</v>
      </c>
      <c r="DJ234" s="57">
        <f t="shared" si="39"/>
        <v>25.36777273</v>
      </c>
      <c r="DK234" s="57">
        <f>IF(UI!$D$19="Less efficient is fine",-0.479 + 0.0553*(DJ234) + -0.000521*(DJ234)^2,IF(UI!$D$19="More efficient the better",0.099 + -0.00591*(DJ234) + 0.000429*(DJ234)^2,0.0238*(DJ234) + -0.238))</f>
        <v>0.3657529911</v>
      </c>
      <c r="DL234" s="57">
        <v>0.9866376852727194</v>
      </c>
      <c r="DM234" s="57">
        <f t="shared" si="40"/>
        <v>28.52870975</v>
      </c>
      <c r="DN234" s="57">
        <f>IF(UI!$D$19="Less efficient is fine",-0.479 + 0.0553*(DM234) + -0.000521*(DM234)^2,IF(UI!$D$19="More efficient the better",0.099 + -0.00591*(DM234) + 0.000429*(DM234)^2,0.0238*(DM234) + -0.238))</f>
        <v>0.4409832922</v>
      </c>
      <c r="DO234" s="57">
        <v>0.505128191490063</v>
      </c>
      <c r="DP234" s="57">
        <f t="shared" si="41"/>
        <v>21.04627268</v>
      </c>
      <c r="DQ234" s="57">
        <f>IF(UI!$D$19="Less efficient is fine",-0.479 + 0.0553*(DP234) + -0.000521*(DP234)^2,IF(UI!$D$19="More efficient the better",0.099 + -0.00591*(DP234) + 0.000429*(DP234)^2,0.0238*(DP234) + -0.238))</f>
        <v>0.2629012897</v>
      </c>
      <c r="DR234" s="57">
        <v>0.5035476361900972</v>
      </c>
      <c r="DS234" s="57">
        <f t="shared" si="42"/>
        <v>21.22415835</v>
      </c>
      <c r="DT234" s="57">
        <f>IF(UI!$D$19="Less efficient is fine",-0.479 + 0.0553*(DS234) + -0.000521*(DS234)^2,IF(UI!$D$19="More efficient the better",0.099 + -0.00591*(DS234) + 0.000429*(DS234)^2,0.0238*(DS234) + -0.238))</f>
        <v>0.2671349686</v>
      </c>
      <c r="DU234" s="57">
        <v>0.6920383306208232</v>
      </c>
      <c r="DV234" s="57">
        <f t="shared" si="43"/>
        <v>23.05197487</v>
      </c>
      <c r="DW234" s="57">
        <f>IF(UI!$D$19="Less efficient is fine",-0.479 + 0.0553*(DV234) + -0.000521*(DV234)^2,IF(UI!$D$19="More efficient the better",0.099 + -0.00591*(DV234) + 0.000429*(DV234)^2,0.0238*(DV234) + -0.238))</f>
        <v>0.3106370018</v>
      </c>
      <c r="DX234" s="57">
        <v>0.18958425794994183</v>
      </c>
      <c r="DY234" s="99">
        <f t="shared" si="44"/>
        <v>30.07883304</v>
      </c>
      <c r="DZ234" s="57">
        <f>IF(UI!$D$19="Less efficient is fine",-0.479 + 0.0553*(DY234) + -0.000521*(DY234)^2,IF(UI!$D$19="More efficient the better",0.099 + -0.00591*(DY234) + 0.000429*(DY234)^2,0.0238*(DY234) + -0.238))</f>
        <v>0.4778762264</v>
      </c>
      <c r="EA234" s="57">
        <v>0.9472409112084659</v>
      </c>
      <c r="EB234" s="99">
        <f t="shared" si="45"/>
        <v>28.2257512</v>
      </c>
      <c r="EC234" s="57">
        <f>IF(UI!$D$19="Less efficient is fine",-0.479 + 0.0553*(EB234) + -0.000521*(EB234)^2,IF(UI!$D$19="More efficient the better",0.099 + -0.00591*(EB234) + 0.000429*(EB234)^2,0.0238*(EB234) + -0.238))</f>
        <v>0.4337728787</v>
      </c>
      <c r="ED234" s="57">
        <v>0.42593170983582096</v>
      </c>
      <c r="EE234" s="99">
        <f t="shared" si="46"/>
        <v>26.30741118</v>
      </c>
      <c r="EF234" s="57">
        <f>IF(UI!$D$19="Less efficient is fine",-0.479 + 0.0553*(EE234) + -0.000521*(EE234)^2,IF(UI!$D$19="More efficient the better",0.099 + -0.00591*(EE234) + 0.000429*(EE234)^2,0.0238*(EE234) + -0.238))</f>
        <v>0.3881163862</v>
      </c>
      <c r="EG234" s="57">
        <v>0.607111777275307</v>
      </c>
      <c r="EH234" s="99">
        <f t="shared" si="47"/>
        <v>18.13362249</v>
      </c>
      <c r="EI234" s="57">
        <f>IF(UI!$D$19="Less efficient is fine",-0.479 + 0.0553*(EH234) + -0.000521*(EH234)^2,IF(UI!$D$19="More efficient the better",0.099 + -0.00591*(EH234) + 0.000429*(EH234)^2,0.0238*(EH234) + -0.238))</f>
        <v>0.1935802153</v>
      </c>
      <c r="EJ234" s="57">
        <v>0.21132523242757573</v>
      </c>
      <c r="EK234" s="99">
        <f t="shared" si="48"/>
        <v>20.62528933</v>
      </c>
      <c r="EL234" s="57">
        <f>IF(UI!$D$19="Less efficient is fine",-0.479 + 0.0553*(EK234) + -0.000521*(EK234)^2,IF(UI!$D$19="More efficient the better",0.099 + -0.00591*(EK234) + 0.000429*(EK234)^2,0.0238*(EK234) + -0.238))</f>
        <v>0.252881886</v>
      </c>
      <c r="EM234" s="57">
        <v>0.8861381350864196</v>
      </c>
      <c r="EN234" s="99">
        <f t="shared" si="49"/>
        <v>19.90736413</v>
      </c>
      <c r="EO234" s="57">
        <f>IF(UI!$D$19="Less efficient is fine",-0.479 + 0.0553*(EN234) + -0.000521*(EN234)^2,IF(UI!$D$19="More efficient the better",0.099 + -0.00591*(EN234) + 0.000429*(EN234)^2,0.0238*(EN234) + -0.238))</f>
        <v>0.2357952662</v>
      </c>
      <c r="EP234" s="57">
        <v>0.24999557064326372</v>
      </c>
      <c r="EQ234" s="99">
        <f t="shared" si="50"/>
        <v>34.54585698</v>
      </c>
      <c r="ER234" s="57">
        <f>IF(UI!$D$19="Less efficient is fine",-0.479 + 0.0553*(EQ234) + -0.000521*(EQ234)^2,IF(UI!$D$19="More efficient the better",0.099 + -0.00591*(EQ234) + 0.000429*(EQ234)^2,0.0238*(EQ234) + -0.238))</f>
        <v>0.5841913961</v>
      </c>
      <c r="ES234" s="57">
        <v>0.7962873025952933</v>
      </c>
      <c r="ET234" s="99">
        <f t="shared" si="51"/>
        <v>18.46046177</v>
      </c>
      <c r="EU234" s="57">
        <f>IF(UI!$D$19="Less efficient is fine",-0.479 + 0.0553*(ET234) + -0.000521*(ET234)^2,IF(UI!$D$19="More efficient the better",0.099 + -0.00591*(ET234) + 0.000429*(ET234)^2,0.0238*(ET234) + -0.238))</f>
        <v>0.2013589901</v>
      </c>
      <c r="EV234" s="57">
        <v>0.7554925417733029</v>
      </c>
      <c r="EW234" s="99">
        <f t="shared" si="52"/>
        <v>18.28348111</v>
      </c>
      <c r="EX234" s="57">
        <f>IF(UI!$D$19="Less efficient is fine",-0.479 + 0.0553*(EW234) + -0.000521*(EW234)^2,IF(UI!$D$19="More efficient the better",0.099 + -0.00591*(EW234) + 0.000429*(EW234)^2,0.0238*(EW234) + -0.238))</f>
        <v>0.1971468503</v>
      </c>
      <c r="EY234" s="57">
        <v>0.2512641683837731</v>
      </c>
      <c r="EZ234" s="99">
        <f t="shared" si="53"/>
        <v>13.0633385</v>
      </c>
      <c r="FA234" s="57">
        <f>IF(UI!$D$19="Less efficient is fine",-0.479 + 0.0553*(EZ234) + -0.000521*(EZ234)^2,IF(UI!$D$19="More efficient the better",0.099 + -0.00591*(EZ234) + 0.000429*(EZ234)^2,0.0238*(EZ234) + -0.238))</f>
        <v>0.07290745621</v>
      </c>
      <c r="FB234" s="57">
        <v>0.30455018704487513</v>
      </c>
      <c r="FC234" s="99">
        <f t="shared" si="54"/>
        <v>11.17067324</v>
      </c>
      <c r="FD234" s="57">
        <f>IF(UI!$D$19="Less efficient is fine",-0.479 + 0.0553*(FC234) + -0.000521*(FC234)^2,IF(UI!$D$19="More efficient the better",0.099 + -0.00591*(FC234) + 0.000429*(FC234)^2,0.0238*(FC234) + -0.238))</f>
        <v>0.02786202318</v>
      </c>
      <c r="FE234" s="57">
        <v>0.2885071209589489</v>
      </c>
      <c r="FF234" s="57">
        <f t="shared" si="55"/>
        <v>36.49518169</v>
      </c>
      <c r="FG234" s="57">
        <f>IF(UI!$D$19="Less efficient is fine",-0.479 + 0.0553*(FF234) + -0.000521*(FF234)^2,IF(UI!$D$19="More efficient the better",0.099 + -0.00591*(FF234) + 0.000429*(FF234)^2,0.0238*(FF234) + -0.238))</f>
        <v>0.6305853242</v>
      </c>
    </row>
    <row r="235" ht="15.75" customHeight="1">
      <c r="A235" s="57">
        <f t="shared" si="1"/>
        <v>0.1759540545</v>
      </c>
      <c r="B235" s="57">
        <v>0.09977614752096187</v>
      </c>
      <c r="C235" s="57">
        <f t="shared" si="2"/>
        <v>30.45692021</v>
      </c>
      <c r="D235" s="57">
        <f>IF(UI!$D$19="Less efficient is fine",-0.479 + 0.0553*(C235) + -0.000521*(C235)^2,IF(UI!$D$19="More efficient the better",0.099 + -0.00591*(C235) + 0.000429*(C235)^2,0.0238*(C235) + -0.238))</f>
        <v>0.486874701</v>
      </c>
      <c r="E235" s="57">
        <v>0.3955173646836194</v>
      </c>
      <c r="F235" s="57">
        <f t="shared" si="3"/>
        <v>24.44700666</v>
      </c>
      <c r="G235" s="57">
        <f>IF(UI!$D$19="Less efficient is fine",-0.479 + 0.0553*(F235) + -0.000521*(F235)^2,IF(UI!$D$19="More efficient the better",0.099 + -0.00591*(F235) + 0.000429*(F235)^2,0.0238*(F235) + -0.238))</f>
        <v>0.3438387585</v>
      </c>
      <c r="H235" s="57">
        <v>0.9219348835931195</v>
      </c>
      <c r="I235" s="57">
        <f t="shared" si="4"/>
        <v>32.38393764</v>
      </c>
      <c r="J235" s="57">
        <f>IF(UI!$D$19="Less efficient is fine",-0.479 + 0.0553*(I235) + -0.000521*(I235)^2,IF(UI!$D$19="More efficient the better",0.099 + -0.00591*(I235) + 0.000429*(I235)^2,0.0238*(I235) + -0.238))</f>
        <v>0.5327377158</v>
      </c>
      <c r="K235" s="57">
        <v>0.04908365528077563</v>
      </c>
      <c r="L235" s="99">
        <f t="shared" si="5"/>
        <v>18.93994989</v>
      </c>
      <c r="M235" s="57">
        <f>IF(UI!$D$19="Less efficient is fine",-0.479 + 0.0553*(L235) + -0.000521*(L235)^2,IF(UI!$D$19="More efficient the better",0.099 + -0.00591*(L235) + 0.000429*(L235)^2,0.0238*(L235) + -0.238))</f>
        <v>0.2127708074</v>
      </c>
      <c r="N235" s="57">
        <v>0.28538700123879135</v>
      </c>
      <c r="O235" s="57">
        <f t="shared" si="6"/>
        <v>25.39973139</v>
      </c>
      <c r="P235" s="57">
        <f>IF(UI!$D$19="Less efficient is fine",-0.479 + 0.0553*(O235) + -0.000521*(O235)^2,IF(UI!$D$19="More efficient the better",0.099 + -0.00591*(O235) + 0.000429*(O235)^2,0.0238*(O235) + -0.238))</f>
        <v>0.3665136072</v>
      </c>
      <c r="Q235" s="57">
        <v>0.06401083587341583</v>
      </c>
      <c r="R235" s="57">
        <f t="shared" si="7"/>
        <v>20.25230407</v>
      </c>
      <c r="S235" s="57">
        <f>IF(UI!$D$19="Less efficient is fine",-0.479 + 0.0553*(R235) + -0.000521*(R235)^2,IF(UI!$D$19="More efficient the better",0.099 + -0.00591*(R235) + 0.000429*(R235)^2,0.0238*(R235) + -0.238))</f>
        <v>0.2440048368</v>
      </c>
      <c r="T235" s="57">
        <v>0.5917667916768746</v>
      </c>
      <c r="U235" s="57">
        <f t="shared" si="8"/>
        <v>21.5012874</v>
      </c>
      <c r="V235" s="57">
        <f>IF(UI!$D$19="Less efficient is fine",-0.479 + 0.0553*(U235) + -0.000521*(U235)^2,IF(UI!$D$19="More efficient the better",0.099 + -0.00591*(U235) + 0.000429*(U235)^2,0.0238*(U235) + -0.238))</f>
        <v>0.2737306401</v>
      </c>
      <c r="W235" s="57">
        <v>0.558470846781929</v>
      </c>
      <c r="X235" s="57">
        <f t="shared" si="9"/>
        <v>17.18472173</v>
      </c>
      <c r="Y235" s="57">
        <f>IF(UI!$D$19="Less efficient is fine",-0.479 + 0.0553*(X235) + -0.000521*(X235)^2,IF(UI!$D$19="More efficient the better",0.099 + -0.00591*(X235) + 0.000429*(X235)^2,0.0238*(X235) + -0.238))</f>
        <v>0.1709963772</v>
      </c>
      <c r="Z235" s="57">
        <v>0.814637713879356</v>
      </c>
      <c r="AA235" s="57">
        <f t="shared" si="10"/>
        <v>23.62259202</v>
      </c>
      <c r="AB235" s="57">
        <f>IF(UI!$D$19="Less efficient is fine",-0.479 + 0.0553*(AA235) + -0.000521*(AA235)^2,IF(UI!$D$19="More efficient the better",0.099 + -0.00591*(AA235) + 0.000429*(AA235)^2,0.0238*(AA235) + -0.238))</f>
        <v>0.32421769</v>
      </c>
      <c r="AC235" s="57">
        <v>0.8965063330112192</v>
      </c>
      <c r="AD235" s="57">
        <f t="shared" si="11"/>
        <v>26.83023549</v>
      </c>
      <c r="AE235" s="57">
        <f>IF(UI!$D$19="Less efficient is fine",-0.479 + 0.0553*(AD235) + -0.000521*(AD235)^2,IF(UI!$D$19="More efficient the better",0.099 + -0.00591*(AD235) + 0.000429*(AD235)^2,0.0238*(AD235) + -0.238))</f>
        <v>0.4005596047</v>
      </c>
      <c r="AF235" s="57">
        <v>0.1618253800332392</v>
      </c>
      <c r="AG235" s="57">
        <f t="shared" si="12"/>
        <v>30.15850856</v>
      </c>
      <c r="AH235" s="57">
        <f>IF(UI!$D$19="Less efficient is fine",-0.479 + 0.0553*(AG235) + -0.000521*(AG235)^2,IF(UI!$D$19="More efficient the better",0.099 + -0.00591*(AG235) + 0.000429*(AG235)^2,0.0238*(AG235) + -0.238))</f>
        <v>0.4797725037</v>
      </c>
      <c r="AI235" s="57">
        <v>0.7383603817349434</v>
      </c>
      <c r="AJ235" s="57">
        <f t="shared" si="13"/>
        <v>23.68426122</v>
      </c>
      <c r="AK235" s="57">
        <f>IF(UI!$D$19="Less efficient is fine",-0.479 + 0.0553*(AJ235) + -0.000521*(AJ235)^2,IF(UI!$D$19="More efficient the better",0.099 + -0.00591*(AJ235) + 0.000429*(AJ235)^2,0.0238*(AJ235) + -0.238))</f>
        <v>0.325685417</v>
      </c>
      <c r="AL235" s="57">
        <v>0.5316990360522151</v>
      </c>
      <c r="AM235" s="57">
        <f t="shared" si="14"/>
        <v>19.4259081</v>
      </c>
      <c r="AN235" s="57">
        <f>IF(UI!$D$19="Less efficient is fine",-0.479 + 0.0553*(AM235) + -0.000521*(AM235)^2,IF(UI!$D$19="More efficient the better",0.099 + -0.00591*(AM235) + 0.000429*(AM235)^2,0.0238*(AM235) + -0.238))</f>
        <v>0.2243366128</v>
      </c>
      <c r="AO235" s="57">
        <v>0.3375014801940278</v>
      </c>
      <c r="AP235" s="57">
        <f t="shared" si="15"/>
        <v>21.46475691</v>
      </c>
      <c r="AQ235" s="57">
        <f>IF(UI!$D$19="Less efficient is fine",-0.479 + 0.0553*(AP235) + -0.000521*(AP235)^2,IF(UI!$D$19="More efficient the better",0.099 + -0.00591*(AP235) + 0.000429*(AP235)^2,0.0238*(AP235) + -0.238))</f>
        <v>0.2728612145</v>
      </c>
      <c r="AR235" s="57">
        <v>0.3467872632948906</v>
      </c>
      <c r="AS235" s="57">
        <f t="shared" si="16"/>
        <v>29.5804617</v>
      </c>
      <c r="AT235" s="57">
        <f>IF(UI!$D$19="Less efficient is fine",-0.479 + 0.0553*(AS235) + -0.000521*(AS235)^2,IF(UI!$D$19="More efficient the better",0.099 + -0.00591*(AS235) + 0.000429*(AS235)^2,0.0238*(AS235) + -0.238))</f>
        <v>0.4660149886</v>
      </c>
      <c r="AU235" s="57">
        <v>0.8325472239189089</v>
      </c>
      <c r="AV235" s="57">
        <f t="shared" si="17"/>
        <v>24.4266267</v>
      </c>
      <c r="AW235" s="57">
        <f>IF(UI!$D$19="Less efficient is fine",-0.479 + 0.0553*(AV235) + -0.000521*(AV235)^2,IF(UI!$D$19="More efficient the better",0.099 + -0.00591*(AV235) + 0.000429*(AV235)^2,0.0238*(AV235) + -0.238))</f>
        <v>0.3433537154</v>
      </c>
      <c r="AX235" s="57">
        <v>0.33725691692105864</v>
      </c>
      <c r="AY235" s="57">
        <f t="shared" si="18"/>
        <v>26.6957956</v>
      </c>
      <c r="AZ235" s="57">
        <f>IF(UI!$D$19="Less efficient is fine",-0.479 + 0.0553*(AY235) + -0.000521*(AY235)^2,IF(UI!$D$19="More efficient the better",0.099 + -0.00591*(AY235) + 0.000429*(AY235)^2,0.0238*(AY235) + -0.238))</f>
        <v>0.3973599353</v>
      </c>
      <c r="BA235" s="57">
        <v>0.09481354779223183</v>
      </c>
      <c r="BB235" s="57">
        <f t="shared" si="19"/>
        <v>19.74184773</v>
      </c>
      <c r="BC235" s="57">
        <f>IF(UI!$D$19="Less efficient is fine",-0.479 + 0.0553*(BB235) + -0.000521*(BB235)^2,IF(UI!$D$19="More efficient the better",0.099 + -0.00591*(BB235) + 0.000429*(BB235)^2,0.0238*(BB235) + -0.238))</f>
        <v>0.2318559761</v>
      </c>
      <c r="BD235" s="57">
        <v>0.56169056990284</v>
      </c>
      <c r="BE235" s="57">
        <f t="shared" si="20"/>
        <v>17.95952347</v>
      </c>
      <c r="BF235" s="57">
        <f>IF(UI!$D$19="Less efficient is fine",-0.479 + 0.0553*(BE235) + -0.000521*(BE235)^2,IF(UI!$D$19="More efficient the better",0.099 + -0.00591*(BE235) + 0.000429*(BE235)^2,0.0238*(BE235) + -0.238))</f>
        <v>0.1894366586</v>
      </c>
      <c r="BG235" s="57">
        <v>0.8469530907766287</v>
      </c>
      <c r="BH235" s="57">
        <f t="shared" si="21"/>
        <v>26.45376944</v>
      </c>
      <c r="BI235" s="57">
        <f>IF(UI!$D$19="Less efficient is fine",-0.479 + 0.0553*(BH235) + -0.000521*(BH235)^2,IF(UI!$D$19="More efficient the better",0.099 + -0.00591*(BH235) + 0.000429*(BH235)^2,0.0238*(BH235) + -0.238))</f>
        <v>0.3915997126</v>
      </c>
      <c r="BJ235" s="57">
        <v>0.48800309217898064</v>
      </c>
      <c r="BK235" s="57">
        <f t="shared" si="22"/>
        <v>16.46982563</v>
      </c>
      <c r="BL235" s="57">
        <f>IF(UI!$D$19="Less efficient is fine",-0.479 + 0.0553*(BK235) + -0.000521*(BK235)^2,IF(UI!$D$19="More efficient the better",0.099 + -0.00591*(BK235) + 0.000429*(BK235)^2,0.0238*(BK235) + -0.238))</f>
        <v>0.15398185</v>
      </c>
      <c r="BM235" s="57">
        <v>0.7288431641335923</v>
      </c>
      <c r="BN235" s="57">
        <f t="shared" si="23"/>
        <v>24.78003969</v>
      </c>
      <c r="BO235" s="57">
        <f>IF(UI!$D$19="Less efficient is fine",-0.479 + 0.0553*(BN235) + -0.000521*(BN235)^2,IF(UI!$D$19="More efficient the better",0.099 + -0.00591*(BN235) + 0.000429*(BN235)^2,0.0238*(BN235) + -0.238))</f>
        <v>0.3517649447</v>
      </c>
      <c r="BP235" s="57">
        <v>0.13936483514713682</v>
      </c>
      <c r="BQ235" s="57">
        <f t="shared" si="24"/>
        <v>22.37576847</v>
      </c>
      <c r="BR235" s="57">
        <f>IF(UI!$D$19="Less efficient is fine",-0.479 + 0.0553*(BQ235) + -0.000521*(BQ235)^2,IF(UI!$D$19="More efficient the better",0.099 + -0.00591*(BQ235) + 0.000429*(BQ235)^2,0.0238*(BQ235) + -0.238))</f>
        <v>0.2945432896</v>
      </c>
      <c r="BS235" s="57">
        <v>0.6892902765247934</v>
      </c>
      <c r="BT235" s="57">
        <f t="shared" si="25"/>
        <v>19.95778248</v>
      </c>
      <c r="BU235" s="57">
        <f>IF(UI!$D$19="Less efficient is fine",-0.479 + 0.0553*(BT235) + -0.000521*(BT235)^2,IF(UI!$D$19="More efficient the better",0.099 + -0.00591*(BT235) + 0.000429*(BT235)^2,0.0238*(BT235) + -0.238))</f>
        <v>0.2369952231</v>
      </c>
      <c r="BV235" s="57">
        <v>0.14457668166739746</v>
      </c>
      <c r="BW235" s="57">
        <f t="shared" si="26"/>
        <v>15.61318947</v>
      </c>
      <c r="BX235" s="57">
        <f>IF(UI!$D$19="Less efficient is fine",-0.479 + 0.0553*(BW235) + -0.000521*(BW235)^2,IF(UI!$D$19="More efficient the better",0.099 + -0.00591*(BW235) + 0.000429*(BW235)^2,0.0238*(BW235) + -0.238))</f>
        <v>0.1335939094</v>
      </c>
      <c r="BY235" s="57">
        <v>0.8617107574241536</v>
      </c>
      <c r="BZ235" s="57">
        <f t="shared" si="27"/>
        <v>26.56083149</v>
      </c>
      <c r="CA235" s="57">
        <f>IF(UI!$D$19="Less efficient is fine",-0.479 + 0.0553*(BZ235) + -0.000521*(BZ235)^2,IF(UI!$D$19="More efficient the better",0.099 + -0.00591*(BZ235) + 0.000429*(BZ235)^2,0.0238*(BZ235) + -0.238))</f>
        <v>0.3941477894</v>
      </c>
      <c r="CB235" s="57">
        <v>0.7897840628124666</v>
      </c>
      <c r="CC235" s="57">
        <f t="shared" si="28"/>
        <v>22.87435352</v>
      </c>
      <c r="CD235" s="57">
        <f>IF(UI!$D$19="Less efficient is fine",-0.479 + 0.0553*(CC235) + -0.000521*(CC235)^2,IF(UI!$D$19="More efficient the better",0.099 + -0.00591*(CC235) + 0.000429*(CC235)^2,0.0238*(CC235) + -0.238))</f>
        <v>0.3064096138</v>
      </c>
      <c r="CE235" s="57">
        <v>0.7161860521080541</v>
      </c>
      <c r="CF235" s="57">
        <f t="shared" si="29"/>
        <v>15.0166557</v>
      </c>
      <c r="CG235" s="57">
        <f>IF(UI!$D$19="Less efficient is fine",-0.479 + 0.0553*(CF235) + -0.000521*(CF235)^2,IF(UI!$D$19="More efficient the better",0.099 + -0.00591*(CF235) + 0.000429*(CF235)^2,0.0238*(CF235) + -0.238))</f>
        <v>0.1193964056</v>
      </c>
      <c r="CH235" s="57">
        <v>0.33481389778545667</v>
      </c>
      <c r="CI235" s="57">
        <f t="shared" si="30"/>
        <v>17.04576971</v>
      </c>
      <c r="CJ235" s="57">
        <f>IF(UI!$D$19="Less efficient is fine",-0.479 + 0.0553*(CI235) + -0.000521*(CI235)^2,IF(UI!$D$19="More efficient the better",0.099 + -0.00591*(CI235) + 0.000429*(CI235)^2,0.0238*(CI235) + -0.238))</f>
        <v>0.1676893192</v>
      </c>
      <c r="CK235" s="57">
        <v>0.2100277697668539</v>
      </c>
      <c r="CL235" s="57">
        <f t="shared" si="31"/>
        <v>24.24058459</v>
      </c>
      <c r="CM235" s="57">
        <f>IF(UI!$D$19="Less efficient is fine",-0.479 + 0.0553*(CL235) + -0.000521*(CL235)^2,IF(UI!$D$19="More efficient the better",0.099 + -0.00591*(CL235) + 0.000429*(CL235)^2,0.0238*(CL235) + -0.238))</f>
        <v>0.3389259133</v>
      </c>
      <c r="CN235" s="57">
        <v>0.8107369923439731</v>
      </c>
      <c r="CO235" s="57">
        <f t="shared" si="32"/>
        <v>24.85150281</v>
      </c>
      <c r="CP235" s="57">
        <f>IF(UI!$D$19="Less efficient is fine",-0.479 + 0.0553*(CO235) + -0.000521*(CO235)^2,IF(UI!$D$19="More efficient the better",0.099 + -0.00591*(CO235) + 0.000429*(CO235)^2,0.0238*(CO235) + -0.238))</f>
        <v>0.3534657669</v>
      </c>
      <c r="CQ235" s="57">
        <v>0.4061916732925994</v>
      </c>
      <c r="CR235" s="57">
        <f t="shared" si="33"/>
        <v>22.9572771</v>
      </c>
      <c r="CS235" s="57">
        <f>IF(UI!$D$19="Less efficient is fine",-0.479 + 0.0553*(CR235) + -0.000521*(CR235)^2,IF(UI!$D$19="More efficient the better",0.099 + -0.00591*(CR235) + 0.000429*(CR235)^2,0.0238*(CR235) + -0.238))</f>
        <v>0.308383195</v>
      </c>
      <c r="CT235" s="57">
        <v>0.3921830608301091</v>
      </c>
      <c r="CU235" s="57">
        <f t="shared" si="34"/>
        <v>19.21411117</v>
      </c>
      <c r="CV235" s="57">
        <f>IF(UI!$D$19="Less efficient is fine",-0.479 + 0.0553*(CU235) + -0.000521*(CU235)^2,IF(UI!$D$19="More efficient the better",0.099 + -0.00591*(CU235) + 0.000429*(CU235)^2,0.0238*(CU235) + -0.238))</f>
        <v>0.2192958458</v>
      </c>
      <c r="CW235" s="57">
        <v>0.8115276462163724</v>
      </c>
      <c r="CX235" s="57">
        <f t="shared" si="35"/>
        <v>25.17014586</v>
      </c>
      <c r="CY235" s="57">
        <f>IF(UI!$D$19="Less efficient is fine",-0.479 + 0.0553*(CX235) + -0.000521*(CX235)^2,IF(UI!$D$19="More efficient the better",0.099 + -0.00591*(CX235) + 0.000429*(CX235)^2,0.0238*(CX235) + -0.238))</f>
        <v>0.3610494715</v>
      </c>
      <c r="CZ235" s="57">
        <v>0.28414268753601457</v>
      </c>
      <c r="DA235" s="57">
        <f t="shared" si="36"/>
        <v>29.39231173</v>
      </c>
      <c r="DB235" s="57">
        <f>IF(UI!$D$19="Less efficient is fine",-0.479 + 0.0553*(DA235) + -0.000521*(DA235)^2,IF(UI!$D$19="Efficient",0.099 + -0.00591*(DA235) + 0.000429*(DA235)^2,0.0238*(DA235) + -0.238))</f>
        <v>0.4615370191</v>
      </c>
      <c r="DC235" s="57">
        <v>0.8615831136942267</v>
      </c>
      <c r="DD235" s="57">
        <f t="shared" si="37"/>
        <v>23.44340775</v>
      </c>
      <c r="DE235" s="57">
        <f>IF(UI!$D$19="Less efficient is fine",-0.479 + 0.0553*(DD235) + -0.000521*(DD235)^2,IF(UI!$D$19="More efficient the better",0.099 + -0.00591*(DD235) + 0.000429*(DD235)^2,0.0238*(DD235) + -0.238))</f>
        <v>0.3199531044</v>
      </c>
      <c r="DF235" s="57">
        <v>0.05671595111811356</v>
      </c>
      <c r="DG235" s="57">
        <f t="shared" si="38"/>
        <v>24.34718612</v>
      </c>
      <c r="DH235" s="57">
        <f>IF(UI!$D$19="Less efficient is fine",-0.479 + 0.0553*(DG235) + -0.000521*(DG235)^2,IF(UI!$D$19="More efficient the better",0.099 + -0.00591*(DG235) + 0.000429*(DG235)^2,0.0238*(DG235) + -0.238))</f>
        <v>0.3414630296</v>
      </c>
      <c r="DI235" s="57">
        <v>0.12503522695140012</v>
      </c>
      <c r="DJ235" s="57">
        <f t="shared" si="39"/>
        <v>30.0002818</v>
      </c>
      <c r="DK235" s="57">
        <f>IF(UI!$D$19="Less efficient is fine",-0.479 + 0.0553*(DJ235) + -0.000521*(DJ235)^2,IF(UI!$D$19="More efficient the better",0.099 + -0.00591*(DJ235) + 0.000429*(DJ235)^2,0.0238*(DJ235) + -0.238))</f>
        <v>0.4760067067</v>
      </c>
      <c r="DL235" s="57">
        <v>0.18239741849225932</v>
      </c>
      <c r="DM235" s="57">
        <f t="shared" si="40"/>
        <v>25.81194744</v>
      </c>
      <c r="DN235" s="57">
        <f>IF(UI!$D$19="Less efficient is fine",-0.479 + 0.0553*(DM235) + -0.000521*(DM235)^2,IF(UI!$D$19="More efficient the better",0.099 + -0.00591*(DM235) + 0.000429*(DM235)^2,0.0238*(DM235) + -0.238))</f>
        <v>0.3763243491</v>
      </c>
      <c r="DO235" s="57">
        <v>0.8553989543665927</v>
      </c>
      <c r="DP235" s="57">
        <f t="shared" si="41"/>
        <v>25.16002382</v>
      </c>
      <c r="DQ235" s="57">
        <f>IF(UI!$D$19="Less efficient is fine",-0.479 + 0.0553*(DP235) + -0.000521*(DP235)^2,IF(UI!$D$19="More efficient the better",0.099 + -0.00591*(DP235) + 0.000429*(DP235)^2,0.0238*(DP235) + -0.238))</f>
        <v>0.360808567</v>
      </c>
      <c r="DR235" s="57">
        <v>0.9049868032769225</v>
      </c>
      <c r="DS235" s="57">
        <f t="shared" si="42"/>
        <v>26.72331432</v>
      </c>
      <c r="DT235" s="57">
        <f>IF(UI!$D$19="Less efficient is fine",-0.479 + 0.0553*(DS235) + -0.000521*(DS235)^2,IF(UI!$D$19="More efficient the better",0.099 + -0.00591*(DS235) + 0.000429*(DS235)^2,0.0238*(DS235) + -0.238))</f>
        <v>0.3980148809</v>
      </c>
      <c r="DU235" s="57">
        <v>0.4700589107798667</v>
      </c>
      <c r="DV235" s="57">
        <f t="shared" si="43"/>
        <v>26.4543951</v>
      </c>
      <c r="DW235" s="57">
        <f>IF(UI!$D$19="Less efficient is fine",-0.479 + 0.0553*(DV235) + -0.000521*(DV235)^2,IF(UI!$D$19="More efficient the better",0.099 + -0.00591*(DV235) + 0.000429*(DV235)^2,0.0238*(DV235) + -0.238))</f>
        <v>0.3916146033</v>
      </c>
      <c r="DX235" s="57">
        <v>0.24072827376643413</v>
      </c>
      <c r="DY235" s="99">
        <f t="shared" si="44"/>
        <v>30.4693535</v>
      </c>
      <c r="DZ235" s="57">
        <f>IF(UI!$D$19="Less efficient is fine",-0.479 + 0.0553*(DY235) + -0.000521*(DY235)^2,IF(UI!$D$19="More efficient the better",0.099 + -0.00591*(DY235) + 0.000429*(DY235)^2,0.0238*(DY235) + -0.238))</f>
        <v>0.4871706132</v>
      </c>
      <c r="EA235" s="57">
        <v>0.2103013234384279</v>
      </c>
      <c r="EB235" s="99">
        <f t="shared" si="45"/>
        <v>25.24269428</v>
      </c>
      <c r="EC235" s="57">
        <f>IF(UI!$D$19="Less efficient is fine",-0.479 + 0.0553*(EB235) + -0.000521*(EB235)^2,IF(UI!$D$19="More efficient the better",0.099 + -0.00591*(EB235) + 0.000429*(EB235)^2,0.0238*(EB235) + -0.238))</f>
        <v>0.3627761238</v>
      </c>
      <c r="ED235" s="57">
        <v>0.08711904848675456</v>
      </c>
      <c r="EE235" s="99">
        <f t="shared" si="46"/>
        <v>25.04354593</v>
      </c>
      <c r="EF235" s="57">
        <f>IF(UI!$D$19="Less efficient is fine",-0.479 + 0.0553*(EE235) + -0.000521*(EE235)^2,IF(UI!$D$19="More efficient the better",0.099 + -0.00591*(EE235) + 0.000429*(EE235)^2,0.0238*(EE235) + -0.238))</f>
        <v>0.3580363931</v>
      </c>
      <c r="EG235" s="57">
        <v>0.7619111798789685</v>
      </c>
      <c r="EH235" s="99">
        <f t="shared" si="47"/>
        <v>19.87635818</v>
      </c>
      <c r="EI235" s="57">
        <f>IF(UI!$D$19="Less efficient is fine",-0.479 + 0.0553*(EH235) + -0.000521*(EH235)^2,IF(UI!$D$19="More efficient the better",0.099 + -0.00591*(EH235) + 0.000429*(EH235)^2,0.0238*(EH235) + -0.238))</f>
        <v>0.2350573246</v>
      </c>
      <c r="EJ235" s="57">
        <v>0.5554419119087757</v>
      </c>
      <c r="EK235" s="99">
        <f t="shared" si="48"/>
        <v>17.08696923</v>
      </c>
      <c r="EL235" s="57">
        <f>IF(UI!$D$19="Less efficient is fine",-0.479 + 0.0553*(EK235) + -0.000521*(EK235)^2,IF(UI!$D$19="More efficient the better",0.099 + -0.00591*(EK235) + 0.000429*(EK235)^2,0.0238*(EK235) + -0.238))</f>
        <v>0.1686698676</v>
      </c>
      <c r="EM235" s="57">
        <v>0.22811061246932696</v>
      </c>
      <c r="EN235" s="99">
        <f t="shared" si="49"/>
        <v>20.35088301</v>
      </c>
      <c r="EO235" s="57">
        <f>IF(UI!$D$19="Less efficient is fine",-0.479 + 0.0553*(EN235) + -0.000521*(EN235)^2,IF(UI!$D$19="More efficient the better",0.099 + -0.00591*(EN235) + 0.000429*(EN235)^2,0.0238*(EN235) + -0.238))</f>
        <v>0.2463510156</v>
      </c>
      <c r="EP235" s="57">
        <v>0.7243946308656591</v>
      </c>
      <c r="EQ235" s="99">
        <f t="shared" si="50"/>
        <v>35.0739319</v>
      </c>
      <c r="ER235" s="57">
        <f>IF(UI!$D$19="Less efficient is fine",-0.479 + 0.0553*(EQ235) + -0.000521*(EQ235)^2,IF(UI!$D$19="More efficient the better",0.099 + -0.00591*(EQ235) + 0.000429*(EQ235)^2,0.0238*(EQ235) + -0.238))</f>
        <v>0.5967595793</v>
      </c>
      <c r="ES235" s="57">
        <v>0.22827045828939707</v>
      </c>
      <c r="ET235" s="99">
        <f t="shared" si="51"/>
        <v>20.01351717</v>
      </c>
      <c r="EU235" s="57">
        <f>IF(UI!$D$19="Less efficient is fine",-0.479 + 0.0553*(ET235) + -0.000521*(ET235)^2,IF(UI!$D$19="More efficient the better",0.099 + -0.00591*(ET235) + 0.000429*(ET235)^2,0.0238*(ET235) + -0.238))</f>
        <v>0.2383217087</v>
      </c>
      <c r="EV235" s="57">
        <v>0.7462181523535941</v>
      </c>
      <c r="EW235" s="99">
        <f t="shared" si="52"/>
        <v>18.15728483</v>
      </c>
      <c r="EX235" s="57">
        <f>IF(UI!$D$19="Less efficient is fine",-0.479 + 0.0553*(EW235) + -0.000521*(EW235)^2,IF(UI!$D$19="More efficient the better",0.099 + -0.00591*(EW235) + 0.000429*(EW235)^2,0.0238*(EW235) + -0.238))</f>
        <v>0.194143379</v>
      </c>
      <c r="EY235" s="57">
        <v>0.5717922311286139</v>
      </c>
      <c r="EZ235" s="99">
        <f t="shared" si="53"/>
        <v>10.83557751</v>
      </c>
      <c r="FA235" s="57">
        <f>IF(UI!$D$19="Less efficient is fine",-0.479 + 0.0553*(EZ235) + -0.000521*(EZ235)^2,IF(UI!$D$19="More efficient the better",0.099 + -0.00591*(EZ235) + 0.000429*(EZ235)^2,0.0238*(EZ235) + -0.238))</f>
        <v>0.01988674484</v>
      </c>
      <c r="FB235" s="57">
        <v>0.24419135055335206</v>
      </c>
      <c r="FC235" s="99">
        <f t="shared" si="54"/>
        <v>11.04826575</v>
      </c>
      <c r="FD235" s="57">
        <f>IF(UI!$D$19="Less efficient is fine",-0.479 + 0.0553*(FC235) + -0.000521*(FC235)^2,IF(UI!$D$19="More efficient the better",0.099 + -0.00591*(FC235) + 0.000429*(FC235)^2,0.0238*(FC235) + -0.238))</f>
        <v>0.02494872479</v>
      </c>
      <c r="FE235" s="57">
        <v>0.20328328363122083</v>
      </c>
      <c r="FF235" s="57">
        <f t="shared" si="55"/>
        <v>34.97032158</v>
      </c>
      <c r="FG235" s="57">
        <f>IF(UI!$D$19="Less efficient is fine",-0.479 + 0.0553*(FF235) + -0.000521*(FF235)^2,IF(UI!$D$19="More efficient the better",0.099 + -0.00591*(FF235) + 0.000429*(FF235)^2,0.0238*(FF235) + -0.238))</f>
        <v>0.5942936537</v>
      </c>
    </row>
    <row r="236" ht="15.75" customHeight="1">
      <c r="A236" s="57">
        <f t="shared" si="1"/>
        <v>0.5165782713</v>
      </c>
      <c r="B236" s="57">
        <v>0.548279992548107</v>
      </c>
      <c r="C236" s="57">
        <f t="shared" si="2"/>
        <v>26.09810778</v>
      </c>
      <c r="D236" s="57">
        <f>IF(UI!$D$19="Less efficient is fine",-0.479 + 0.0553*(C236) + -0.000521*(C236)^2,IF(UI!$D$19="More efficient the better",0.099 + -0.00591*(C236) + 0.000429*(C236)^2,0.0238*(C236) + -0.238))</f>
        <v>0.3831349653</v>
      </c>
      <c r="E236" s="57">
        <v>0.2067219840047284</v>
      </c>
      <c r="F236" s="57">
        <f t="shared" si="3"/>
        <v>23.21498044</v>
      </c>
      <c r="G236" s="57">
        <f>IF(UI!$D$19="Less efficient is fine",-0.479 + 0.0553*(F236) + -0.000521*(F236)^2,IF(UI!$D$19="More efficient the better",0.099 + -0.00591*(F236) + 0.000429*(F236)^2,0.0238*(F236) + -0.238))</f>
        <v>0.3145165344</v>
      </c>
      <c r="H236" s="57">
        <v>0.09756592634524797</v>
      </c>
      <c r="I236" s="57">
        <f t="shared" si="4"/>
        <v>32.10434328</v>
      </c>
      <c r="J236" s="57">
        <f>IF(UI!$D$19="Less efficient is fine",-0.479 + 0.0553*(I236) + -0.000521*(I236)^2,IF(UI!$D$19="More efficient the better",0.099 + -0.00591*(I236) + 0.000429*(I236)^2,0.0238*(I236) + -0.238))</f>
        <v>0.5260833701</v>
      </c>
      <c r="K236" s="57">
        <v>0.733002920436985</v>
      </c>
      <c r="L236" s="99">
        <f t="shared" si="5"/>
        <v>18.19985931</v>
      </c>
      <c r="M236" s="57">
        <f>IF(UI!$D$19="Less efficient is fine",-0.479 + 0.0553*(L236) + -0.000521*(L236)^2,IF(UI!$D$19="More efficient the better",0.099 + -0.00591*(L236) + 0.000429*(L236)^2,0.0238*(L236) + -0.238))</f>
        <v>0.1951566516</v>
      </c>
      <c r="N236" s="57">
        <v>0.4834077313182791</v>
      </c>
      <c r="O236" s="57">
        <f t="shared" si="6"/>
        <v>26.42470486</v>
      </c>
      <c r="P236" s="57">
        <f>IF(UI!$D$19="Less efficient is fine",-0.479 + 0.0553*(O236) + -0.000521*(O236)^2,IF(UI!$D$19="More efficient the better",0.099 + -0.00591*(O236) + 0.000429*(O236)^2,0.0238*(O236) + -0.238))</f>
        <v>0.3909079757</v>
      </c>
      <c r="Q236" s="57">
        <v>0.34281337868654815</v>
      </c>
      <c r="R236" s="57">
        <f t="shared" si="7"/>
        <v>21.89809037</v>
      </c>
      <c r="S236" s="57">
        <f>IF(UI!$D$19="Less efficient is fine",-0.479 + 0.0553*(R236) + -0.000521*(R236)^2,IF(UI!$D$19="More efficient the better",0.099 + -0.00591*(R236) + 0.000429*(R236)^2,0.0238*(R236) + -0.238))</f>
        <v>0.2831745507</v>
      </c>
      <c r="T236" s="57">
        <v>0.6838919048190192</v>
      </c>
      <c r="U236" s="57">
        <f t="shared" si="8"/>
        <v>22.7615377</v>
      </c>
      <c r="V236" s="57">
        <f>IF(UI!$D$19="Less efficient is fine",-0.479 + 0.0553*(U236) + -0.000521*(U236)^2,IF(UI!$D$19="More efficient the better",0.099 + -0.00591*(U236) + 0.000429*(U236)^2,0.0238*(U236) + -0.238))</f>
        <v>0.3037245972</v>
      </c>
      <c r="W236" s="57">
        <v>0.882578827816544</v>
      </c>
      <c r="X236" s="57">
        <f t="shared" si="9"/>
        <v>21.45399887</v>
      </c>
      <c r="Y236" s="57">
        <f>IF(UI!$D$19="Less efficient is fine",-0.479 + 0.0553*(X236) + -0.000521*(X236)^2,IF(UI!$D$19="More efficient the better",0.099 + -0.00591*(X236) + 0.000429*(X236)^2,0.0238*(X236) + -0.238))</f>
        <v>0.272605173</v>
      </c>
      <c r="Z236" s="57">
        <v>0.456963635534098</v>
      </c>
      <c r="AA236" s="57">
        <f t="shared" si="10"/>
        <v>25.8679863</v>
      </c>
      <c r="AB236" s="57">
        <f>IF(UI!$D$19="Less efficient is fine",-0.479 + 0.0553*(AA236) + -0.000521*(AA236)^2,IF(UI!$D$19="More efficient the better",0.099 + -0.00591*(AA236) + 0.000429*(AA236)^2,0.0238*(AA236) + -0.238))</f>
        <v>0.377658074</v>
      </c>
      <c r="AC236" s="57">
        <v>0.737143686913529</v>
      </c>
      <c r="AD236" s="57">
        <f t="shared" si="11"/>
        <v>24.3547114</v>
      </c>
      <c r="AE236" s="57">
        <f>IF(UI!$D$19="Less efficient is fine",-0.479 + 0.0553*(AD236) + -0.000521*(AD236)^2,IF(UI!$D$19="More efficient the better",0.099 + -0.00591*(AD236) + 0.000429*(AD236)^2,0.0238*(AD236) + -0.238))</f>
        <v>0.3416421313</v>
      </c>
      <c r="AF236" s="57">
        <v>0.9444178663492895</v>
      </c>
      <c r="AG236" s="57">
        <f t="shared" si="12"/>
        <v>25.97287291</v>
      </c>
      <c r="AH236" s="57">
        <f>IF(UI!$D$19="Less efficient is fine",-0.479 + 0.0553*(AG236) + -0.000521*(AG236)^2,IF(UI!$D$19="More efficient the better",0.099 + -0.00591*(AG236) + 0.000429*(AG236)^2,0.0238*(AG236) + -0.238))</f>
        <v>0.3801543753</v>
      </c>
      <c r="AI236" s="57">
        <v>0.26151509527879724</v>
      </c>
      <c r="AJ236" s="57">
        <f t="shared" si="13"/>
        <v>26.44641652</v>
      </c>
      <c r="AK236" s="57">
        <f>IF(UI!$D$19="Less efficient is fine",-0.479 + 0.0553*(AJ236) + -0.000521*(AJ236)^2,IF(UI!$D$19="More efficient the better",0.099 + -0.00591*(AJ236) + 0.000429*(AJ236)^2,0.0238*(AJ236) + -0.238))</f>
        <v>0.3914247133</v>
      </c>
      <c r="AL236" s="57">
        <v>0.34608909904616925</v>
      </c>
      <c r="AM236" s="57">
        <f t="shared" si="14"/>
        <v>24.07993119</v>
      </c>
      <c r="AN236" s="57">
        <f>IF(UI!$D$19="Less efficient is fine",-0.479 + 0.0553*(AM236) + -0.000521*(AM236)^2,IF(UI!$D$19="More efficient the better",0.099 + -0.00591*(AM236) + 0.000429*(AM236)^2,0.0238*(AM236) + -0.238))</f>
        <v>0.3351023622</v>
      </c>
      <c r="AO236" s="57">
        <v>0.8487975585945958</v>
      </c>
      <c r="AP236" s="57">
        <f t="shared" si="15"/>
        <v>20.53248142</v>
      </c>
      <c r="AQ236" s="57">
        <f>IF(UI!$D$19="Less efficient is fine",-0.479 + 0.0553*(AP236) + -0.000521*(AP236)^2,IF(UI!$D$19="More efficient the better",0.099 + -0.00591*(AP236) + 0.000429*(AP236)^2,0.0238*(AP236) + -0.238))</f>
        <v>0.2506730578</v>
      </c>
      <c r="AR236" s="57">
        <v>0.221461152071442</v>
      </c>
      <c r="AS236" s="57">
        <f t="shared" si="16"/>
        <v>28.66038245</v>
      </c>
      <c r="AT236" s="57">
        <f>IF(UI!$D$19="Less efficient is fine",-0.479 + 0.0553*(AS236) + -0.000521*(AS236)^2,IF(UI!$D$19="More efficient the better",0.099 + -0.00591*(AS236) + 0.000429*(AS236)^2,0.0238*(AS236) + -0.238))</f>
        <v>0.4441171024</v>
      </c>
      <c r="AU236" s="57">
        <v>0.44507458911640074</v>
      </c>
      <c r="AV236" s="57">
        <f t="shared" si="17"/>
        <v>26.30217011</v>
      </c>
      <c r="AW236" s="57">
        <f>IF(UI!$D$19="Less efficient is fine",-0.479 + 0.0553*(AV236) + -0.000521*(AV236)^2,IF(UI!$D$19="More efficient the better",0.099 + -0.00591*(AV236) + 0.000429*(AV236)^2,0.0238*(AV236) + -0.238))</f>
        <v>0.3879916486</v>
      </c>
      <c r="AX236" s="57">
        <v>0.9742112531890091</v>
      </c>
      <c r="AY236" s="57">
        <f t="shared" si="18"/>
        <v>29.47359646</v>
      </c>
      <c r="AZ236" s="57">
        <f>IF(UI!$D$19="Less efficient is fine",-0.479 + 0.0553*(AY236) + -0.000521*(AY236)^2,IF(UI!$D$19="More efficient the better",0.099 + -0.00591*(AY236) + 0.000429*(AY236)^2,0.0238*(AY236) + -0.238))</f>
        <v>0.4634715958</v>
      </c>
      <c r="BA236" s="57">
        <v>0.46083402447254285</v>
      </c>
      <c r="BB236" s="57">
        <f t="shared" si="19"/>
        <v>21.84014177</v>
      </c>
      <c r="BC236" s="57">
        <f>IF(UI!$D$19="Less efficient is fine",-0.479 + 0.0553*(BB236) + -0.000521*(BB236)^2,IF(UI!$D$19="More efficient the better",0.099 + -0.00591*(BB236) + 0.000429*(BB236)^2,0.0238*(BB236) + -0.238))</f>
        <v>0.281795374</v>
      </c>
      <c r="BD236" s="57">
        <v>0.1946468359271607</v>
      </c>
      <c r="BE236" s="57">
        <f t="shared" si="20"/>
        <v>21.11967014</v>
      </c>
      <c r="BF236" s="57">
        <f>IF(UI!$D$19="Less efficient is fine",-0.479 + 0.0553*(BE236) + -0.000521*(BE236)^2,IF(UI!$D$19="More efficient the better",0.099 + -0.00591*(BE236) + 0.000429*(BE236)^2,0.0238*(BE236) + -0.238))</f>
        <v>0.2646481494</v>
      </c>
      <c r="BG236" s="57">
        <v>0.8699327945957399</v>
      </c>
      <c r="BH236" s="57">
        <f t="shared" si="21"/>
        <v>26.96519946</v>
      </c>
      <c r="BI236" s="57">
        <f>IF(UI!$D$19="Less efficient is fine",-0.479 + 0.0553*(BH236) + -0.000521*(BH236)^2,IF(UI!$D$19="More efficient the better",0.099 + -0.00591*(BH236) + 0.000429*(BH236)^2,0.0238*(BH236) + -0.238))</f>
        <v>0.4037717472</v>
      </c>
      <c r="BJ236" s="57">
        <v>0.04399428886737433</v>
      </c>
      <c r="BK236" s="57">
        <f t="shared" si="22"/>
        <v>14.74157172</v>
      </c>
      <c r="BL236" s="57">
        <f>IF(UI!$D$19="Less efficient is fine",-0.479 + 0.0553*(BK236) + -0.000521*(BK236)^2,IF(UI!$D$19="More efficient the better",0.099 + -0.00591*(BK236) + 0.000429*(BK236)^2,0.0238*(BK236) + -0.238))</f>
        <v>0.1128494069</v>
      </c>
      <c r="BM236" s="57">
        <v>0.7884098306607001</v>
      </c>
      <c r="BN236" s="57">
        <f t="shared" si="23"/>
        <v>25.85546084</v>
      </c>
      <c r="BO236" s="57">
        <f>IF(UI!$D$19="Less efficient is fine",-0.479 + 0.0553*(BN236) + -0.000521*(BN236)^2,IF(UI!$D$19="More efficient the better",0.099 + -0.00591*(BN236) + 0.000429*(BN236)^2,0.0238*(BN236) + -0.238))</f>
        <v>0.3773599681</v>
      </c>
      <c r="BP236" s="57">
        <v>0.18898761548355858</v>
      </c>
      <c r="BQ236" s="57">
        <f t="shared" si="24"/>
        <v>22.76658606</v>
      </c>
      <c r="BR236" s="57">
        <f>IF(UI!$D$19="Less efficient is fine",-0.479 + 0.0553*(BQ236) + -0.000521*(BQ236)^2,IF(UI!$D$19="More efficient the better",0.099 + -0.00591*(BQ236) + 0.000429*(BQ236)^2,0.0238*(BQ236) + -0.238))</f>
        <v>0.3038447482</v>
      </c>
      <c r="BS236" s="57">
        <v>0.20182186384456546</v>
      </c>
      <c r="BT236" s="57">
        <f t="shared" si="25"/>
        <v>22.58832405</v>
      </c>
      <c r="BU236" s="57">
        <f>IF(UI!$D$19="Less efficient is fine",-0.479 + 0.0553*(BT236) + -0.000521*(BT236)^2,IF(UI!$D$19="More efficient the better",0.099 + -0.00591*(BT236) + 0.000429*(BT236)^2,0.0238*(BT236) + -0.238))</f>
        <v>0.2996021125</v>
      </c>
      <c r="BV236" s="57">
        <v>0.7184465774757923</v>
      </c>
      <c r="BW236" s="57">
        <f t="shared" si="26"/>
        <v>14.6410403</v>
      </c>
      <c r="BX236" s="57">
        <f>IF(UI!$D$19="Less efficient is fine",-0.479 + 0.0553*(BW236) + -0.000521*(BW236)^2,IF(UI!$D$19="More efficient the better",0.099 + -0.00591*(BW236) + 0.000429*(BW236)^2,0.0238*(BW236) + -0.238))</f>
        <v>0.1104567591</v>
      </c>
      <c r="BY236" s="57">
        <v>0.36494953274814335</v>
      </c>
      <c r="BZ236" s="57">
        <f t="shared" si="27"/>
        <v>28.13585326</v>
      </c>
      <c r="CA236" s="57">
        <f>IF(UI!$D$19="Less efficient is fine",-0.479 + 0.0553*(BZ236) + -0.000521*(BZ236)^2,IF(UI!$D$19="More efficient the better",0.099 + -0.00591*(BZ236) + 0.000429*(BZ236)^2,0.0238*(BZ236) + -0.238))</f>
        <v>0.4316333076</v>
      </c>
      <c r="CB236" s="57">
        <v>0.3271589347865691</v>
      </c>
      <c r="CC236" s="57">
        <f t="shared" si="28"/>
        <v>24.8311471</v>
      </c>
      <c r="CD236" s="57">
        <f>IF(UI!$D$19="Less efficient is fine",-0.479 + 0.0553*(CC236) + -0.000521*(CC236)^2,IF(UI!$D$19="More efficient the better",0.099 + -0.00591*(CC236) + 0.000429*(CC236)^2,0.0238*(CC236) + -0.238))</f>
        <v>0.352981301</v>
      </c>
      <c r="CE236" s="57">
        <v>0.6513556441683765</v>
      </c>
      <c r="CF236" s="57">
        <f t="shared" si="29"/>
        <v>14.4767418</v>
      </c>
      <c r="CG236" s="57">
        <f>IF(UI!$D$19="Less efficient is fine",-0.479 + 0.0553*(CF236) + -0.000521*(CF236)^2,IF(UI!$D$19="More efficient the better",0.099 + -0.00591*(CF236) + 0.000429*(CF236)^2,0.0238*(CF236) + -0.238))</f>
        <v>0.1065464549</v>
      </c>
      <c r="CH236" s="57">
        <v>0.7154616346368414</v>
      </c>
      <c r="CI236" s="57">
        <f t="shared" si="30"/>
        <v>15.01029991</v>
      </c>
      <c r="CJ236" s="57">
        <f>IF(UI!$D$19="Less efficient is fine",-0.479 + 0.0553*(CI236) + -0.000521*(CI236)^2,IF(UI!$D$19="More efficient the better",0.099 + -0.00591*(CI236) + 0.000429*(CI236)^2,0.0238*(CI236) + -0.238))</f>
        <v>0.1192451379</v>
      </c>
      <c r="CK236" s="57">
        <v>0.8492643714289733</v>
      </c>
      <c r="CL236" s="57">
        <f t="shared" si="31"/>
        <v>24.7397074</v>
      </c>
      <c r="CM236" s="57">
        <f>IF(UI!$D$19="Less efficient is fine",-0.479 + 0.0553*(CL236) + -0.000521*(CL236)^2,IF(UI!$D$19="More efficient the better",0.099 + -0.00591*(CL236) + 0.000429*(CL236)^2,0.0238*(CL236) + -0.238))</f>
        <v>0.3508050361</v>
      </c>
      <c r="CN236" s="57">
        <v>0.09607709797450836</v>
      </c>
      <c r="CO236" s="57">
        <f t="shared" si="32"/>
        <v>24.19176981</v>
      </c>
      <c r="CP236" s="57">
        <f>IF(UI!$D$19="Less efficient is fine",-0.479 + 0.0553*(CO236) + -0.000521*(CO236)^2,IF(UI!$D$19="More efficient the better",0.099 + -0.00591*(CO236) + 0.000429*(CO236)^2,0.0238*(CO236) + -0.238))</f>
        <v>0.3377641215</v>
      </c>
      <c r="CQ236" s="57">
        <v>0.752806624016565</v>
      </c>
      <c r="CR236" s="57">
        <f t="shared" si="33"/>
        <v>21.00628449</v>
      </c>
      <c r="CS236" s="57">
        <f>IF(UI!$D$19="Less efficient is fine",-0.479 + 0.0553*(CR236) + -0.000521*(CR236)^2,IF(UI!$D$19="More efficient the better",0.099 + -0.00591*(CR236) + 0.000429*(CR236)^2,0.0238*(CR236) + -0.238))</f>
        <v>0.2619495708</v>
      </c>
      <c r="CT236" s="57">
        <v>0.5497794663058981</v>
      </c>
      <c r="CU236" s="57">
        <f t="shared" si="34"/>
        <v>15.37455647</v>
      </c>
      <c r="CV236" s="57">
        <f>IF(UI!$D$19="Less efficient is fine",-0.479 + 0.0553*(CU236) + -0.000521*(CU236)^2,IF(UI!$D$19="More efficient the better",0.099 + -0.00591*(CU236) + 0.000429*(CU236)^2,0.0238*(CU236) + -0.238))</f>
        <v>0.1279144439</v>
      </c>
      <c r="CW236" s="57">
        <v>0.17630206391917647</v>
      </c>
      <c r="CX236" s="57">
        <f t="shared" si="35"/>
        <v>25.67212155</v>
      </c>
      <c r="CY236" s="57">
        <f>IF(UI!$D$19="Less efficient is fine",-0.479 + 0.0553*(CX236) + -0.000521*(CX236)^2,IF(UI!$D$19="More efficient the better",0.099 + -0.00591*(CX236) + 0.000429*(CX236)^2,0.0238*(CX236) + -0.238))</f>
        <v>0.3729964929</v>
      </c>
      <c r="CZ236" s="57">
        <v>0.5629298190181369</v>
      </c>
      <c r="DA236" s="57">
        <f t="shared" si="36"/>
        <v>24.04665509</v>
      </c>
      <c r="DB236" s="57">
        <f>IF(UI!$D$19="Less efficient is fine",-0.479 + 0.0553*(DA236) + -0.000521*(DA236)^2,IF(UI!$D$19="Efficient",0.099 + -0.00591*(DA236) + 0.000429*(DA236)^2,0.0238*(DA236) + -0.238))</f>
        <v>0.3343103912</v>
      </c>
      <c r="DC236" s="57">
        <v>0.512665699321044</v>
      </c>
      <c r="DD236" s="57">
        <f t="shared" si="37"/>
        <v>19.45013771</v>
      </c>
      <c r="DE236" s="57">
        <f>IF(UI!$D$19="Less efficient is fine",-0.479 + 0.0553*(DD236) + -0.000521*(DD236)^2,IF(UI!$D$19="More efficient the better",0.099 + -0.00591*(DD236) + 0.000429*(DD236)^2,0.0238*(DD236) + -0.238))</f>
        <v>0.2249132776</v>
      </c>
      <c r="DF236" s="57">
        <v>0.13421230499282755</v>
      </c>
      <c r="DG236" s="57">
        <f t="shared" si="38"/>
        <v>25.07238842</v>
      </c>
      <c r="DH236" s="57">
        <f>IF(UI!$D$19="Less efficient is fine",-0.479 + 0.0553*(DG236) + -0.000521*(DG236)^2,IF(UI!$D$19="More efficient the better",0.099 + -0.00591*(DG236) + 0.000429*(DG236)^2,0.0238*(DG236) + -0.238))</f>
        <v>0.3587228444</v>
      </c>
      <c r="DI236" s="57">
        <v>0.414756863832201</v>
      </c>
      <c r="DJ236" s="57">
        <f t="shared" si="39"/>
        <v>31.64310577</v>
      </c>
      <c r="DK236" s="57">
        <f>IF(UI!$D$19="Less efficient is fine",-0.479 + 0.0553*(DJ236) + -0.000521*(DJ236)^2,IF(UI!$D$19="More efficient the better",0.099 + -0.00591*(DJ236) + 0.000429*(DJ236)^2,0.0238*(DJ236) + -0.238))</f>
        <v>0.5151059173</v>
      </c>
      <c r="DL236" s="57">
        <v>0.6846251067357876</v>
      </c>
      <c r="DM236" s="57">
        <f t="shared" si="40"/>
        <v>22.85222183</v>
      </c>
      <c r="DN236" s="57">
        <f>IF(UI!$D$19="Less efficient is fine",-0.479 + 0.0553*(DM236) + -0.000521*(DM236)^2,IF(UI!$D$19="More efficient the better",0.099 + -0.00591*(DM236) + 0.000429*(DM236)^2,0.0238*(DM236) + -0.238))</f>
        <v>0.3058828797</v>
      </c>
      <c r="DO236" s="57">
        <v>0.48476828636650315</v>
      </c>
      <c r="DP236" s="57">
        <f t="shared" si="41"/>
        <v>26.95395145</v>
      </c>
      <c r="DQ236" s="57">
        <f>IF(UI!$D$19="Less efficient is fine",-0.479 + 0.0553*(DP236) + -0.000521*(DP236)^2,IF(UI!$D$19="More efficient the better",0.099 + -0.00591*(DP236) + 0.000429*(DP236)^2,0.0238*(DP236) + -0.238))</f>
        <v>0.4035040445</v>
      </c>
      <c r="DR236" s="57">
        <v>0.7319221083602279</v>
      </c>
      <c r="DS236" s="57">
        <f t="shared" si="42"/>
        <v>23.81633839</v>
      </c>
      <c r="DT236" s="57">
        <f>IF(UI!$D$19="Less efficient is fine",-0.479 + 0.0553*(DS236) + -0.000521*(DS236)^2,IF(UI!$D$19="More efficient the better",0.099 + -0.00591*(DS236) + 0.000429*(DS236)^2,0.0238*(DS236) + -0.238))</f>
        <v>0.3288288537</v>
      </c>
      <c r="DU236" s="57">
        <v>0.6258632074575371</v>
      </c>
      <c r="DV236" s="57">
        <f t="shared" si="43"/>
        <v>22.54620545</v>
      </c>
      <c r="DW236" s="57">
        <f>IF(UI!$D$19="Less efficient is fine",-0.479 + 0.0553*(DV236) + -0.000521*(DV236)^2,IF(UI!$D$19="More efficient the better",0.099 + -0.00591*(DV236) + 0.000429*(DV236)^2,0.0238*(DV236) + -0.238))</f>
        <v>0.2985996897</v>
      </c>
      <c r="DX236" s="57">
        <v>0.5136920038268571</v>
      </c>
      <c r="DY236" s="99">
        <f t="shared" si="44"/>
        <v>24.52528322</v>
      </c>
      <c r="DZ236" s="57">
        <f>IF(UI!$D$19="Less efficient is fine",-0.479 + 0.0553*(DY236) + -0.000521*(DY236)^2,IF(UI!$D$19="More efficient the better",0.099 + -0.00591*(DY236) + 0.000429*(DY236)^2,0.0238*(DY236) + -0.238))</f>
        <v>0.3457017406</v>
      </c>
      <c r="EA236" s="57">
        <v>0.011704125299096035</v>
      </c>
      <c r="EB236" s="99">
        <f t="shared" si="45"/>
        <v>22.76498775</v>
      </c>
      <c r="EC236" s="57">
        <f>IF(UI!$D$19="Less efficient is fine",-0.479 + 0.0553*(EB236) + -0.000521*(EB236)^2,IF(UI!$D$19="More efficient the better",0.099 + -0.00591*(EB236) + 0.000429*(EB236)^2,0.0238*(EB236) + -0.238))</f>
        <v>0.3038067086</v>
      </c>
      <c r="ED236" s="57">
        <v>0.03207414310415713</v>
      </c>
      <c r="EE236" s="99">
        <f t="shared" si="46"/>
        <v>24.6331878</v>
      </c>
      <c r="EF236" s="57">
        <f>IF(UI!$D$19="Less efficient is fine",-0.479 + 0.0553*(EE236) + -0.000521*(EE236)^2,IF(UI!$D$19="More efficient the better",0.099 + -0.00591*(EE236) + 0.000429*(EE236)^2,0.0238*(EE236) + -0.238))</f>
        <v>0.3482698696</v>
      </c>
      <c r="EG236" s="57">
        <v>0.43669571548221797</v>
      </c>
      <c r="EH236" s="99">
        <f t="shared" si="47"/>
        <v>22.27093947</v>
      </c>
      <c r="EI236" s="57">
        <f>IF(UI!$D$19="Less efficient is fine",-0.479 + 0.0553*(EH236) + -0.000521*(EH236)^2,IF(UI!$D$19="More efficient the better",0.099 + -0.00591*(EH236) + 0.000429*(EH236)^2,0.0238*(EH236) + -0.238))</f>
        <v>0.2920483594</v>
      </c>
      <c r="EJ236" s="57">
        <v>0.24511291110059696</v>
      </c>
      <c r="EK236" s="99">
        <f t="shared" si="48"/>
        <v>20.75040321</v>
      </c>
      <c r="EL236" s="57">
        <f>IF(UI!$D$19="Less efficient is fine",-0.479 + 0.0553*(EK236) + -0.000521*(EK236)^2,IF(UI!$D$19="More efficient the better",0.099 + -0.00591*(EK236) + 0.000429*(EK236)^2,0.0238*(EK236) + -0.238))</f>
        <v>0.2558595963</v>
      </c>
      <c r="EM236" s="57">
        <v>0.6949844162877091</v>
      </c>
      <c r="EN236" s="99">
        <f t="shared" si="49"/>
        <v>17.9382504</v>
      </c>
      <c r="EO236" s="57">
        <f>IF(UI!$D$19="Less efficient is fine",-0.479 + 0.0553*(EN236) + -0.000521*(EN236)^2,IF(UI!$D$19="More efficient the better",0.099 + -0.00591*(EN236) + 0.000429*(EN236)^2,0.0238*(EN236) + -0.238))</f>
        <v>0.1889303595</v>
      </c>
      <c r="EP236" s="57">
        <v>0.274171787527678</v>
      </c>
      <c r="EQ236" s="99">
        <f t="shared" si="50"/>
        <v>34.99678031</v>
      </c>
      <c r="ER236" s="57">
        <f>IF(UI!$D$19="Less efficient is fine",-0.479 + 0.0553*(EQ236) + -0.000521*(EQ236)^2,IF(UI!$D$19="More efficient the better",0.099 + -0.00591*(EQ236) + 0.000429*(EQ236)^2,0.0238*(EQ236) + -0.238))</f>
        <v>0.5949233714</v>
      </c>
      <c r="ES236" s="57">
        <v>0.983047936377343</v>
      </c>
      <c r="ET236" s="99">
        <f t="shared" si="51"/>
        <v>20.97894569</v>
      </c>
      <c r="EU236" s="57">
        <f>IF(UI!$D$19="Less efficient is fine",-0.479 + 0.0553*(ET236) + -0.000521*(ET236)^2,IF(UI!$D$19="More efficient the better",0.099 + -0.00591*(ET236) + 0.000429*(ET236)^2,0.0238*(ET236) + -0.238))</f>
        <v>0.2612989073</v>
      </c>
      <c r="EV236" s="57">
        <v>0.821511215949436</v>
      </c>
      <c r="EW236" s="99">
        <f t="shared" si="52"/>
        <v>19.26143043</v>
      </c>
      <c r="EX236" s="57">
        <f>IF(UI!$D$19="Less efficient is fine",-0.479 + 0.0553*(EW236) + -0.000521*(EW236)^2,IF(UI!$D$19="More efficient the better",0.099 + -0.00591*(EW236) + 0.000429*(EW236)^2,0.0238*(EW236) + -0.238))</f>
        <v>0.2204220443</v>
      </c>
      <c r="EY236" s="57">
        <v>0.7291871579779664</v>
      </c>
      <c r="EZ236" s="99">
        <f t="shared" si="53"/>
        <v>11.68821497</v>
      </c>
      <c r="FA236" s="57">
        <f>IF(UI!$D$19="Less efficient is fine",-0.479 + 0.0553*(EZ236) + -0.000521*(EZ236)^2,IF(UI!$D$19="More efficient the better",0.099 + -0.00591*(EZ236) + 0.000429*(EZ236)^2,0.0238*(EZ236) + -0.238))</f>
        <v>0.04017951623</v>
      </c>
      <c r="FB236" s="57">
        <v>0.7553469468320753</v>
      </c>
      <c r="FC236" s="99">
        <f t="shared" si="54"/>
        <v>10.09474092</v>
      </c>
      <c r="FD236" s="57">
        <f>IF(UI!$D$19="Less efficient is fine",-0.479 + 0.0553*(FC236) + -0.000521*(FC236)^2,IF(UI!$D$19="More efficient the better",0.099 + -0.00591*(FC236) + 0.000429*(FC236)^2,0.0238*(FC236) + -0.238))</f>
        <v>0.002254833845</v>
      </c>
      <c r="FE236" s="57">
        <v>0.16354621202277297</v>
      </c>
      <c r="FF236" s="57">
        <f t="shared" si="55"/>
        <v>34.14899932</v>
      </c>
      <c r="FG236" s="57">
        <f>IF(UI!$D$19="Less efficient is fine",-0.479 + 0.0553*(FF236) + -0.000521*(FF236)^2,IF(UI!$D$19="More efficient the better",0.099 + -0.00591*(FF236) + 0.000429*(FF236)^2,0.0238*(FF236) + -0.238))</f>
        <v>0.5747461838</v>
      </c>
    </row>
    <row r="237" ht="15.75" customHeight="1">
      <c r="A237" s="57">
        <f t="shared" si="1"/>
        <v>0.9838628733</v>
      </c>
      <c r="B237" s="57">
        <v>0.7162050692219712</v>
      </c>
      <c r="C237" s="57">
        <f t="shared" si="2"/>
        <v>28.77364034</v>
      </c>
      <c r="D237" s="57">
        <f>IF(UI!$D$19="Less efficient is fine",-0.479 + 0.0553*(C237) + -0.000521*(C237)^2,IF(UI!$D$19="More efficient the better",0.099 + -0.00591*(C237) + 0.000429*(C237)^2,0.0238*(C237) + -0.238))</f>
        <v>0.44681264</v>
      </c>
      <c r="E237" s="57">
        <v>0.09217509959658687</v>
      </c>
      <c r="F237" s="57">
        <f t="shared" si="3"/>
        <v>22.1468011</v>
      </c>
      <c r="G237" s="57">
        <f>IF(UI!$D$19="Less efficient is fine",-0.479 + 0.0553*(F237) + -0.000521*(F237)^2,IF(UI!$D$19="More efficient the better",0.099 + -0.00591*(F237) + 0.000429*(F237)^2,0.0238*(F237) + -0.238))</f>
        <v>0.2890938663</v>
      </c>
      <c r="H237" s="57">
        <v>0.8447599480670892</v>
      </c>
      <c r="I237" s="57">
        <f t="shared" si="4"/>
        <v>30.90071488</v>
      </c>
      <c r="J237" s="57">
        <f>IF(UI!$D$19="Less efficient is fine",-0.479 + 0.0553*(I237) + -0.000521*(I237)^2,IF(UI!$D$19="More efficient the better",0.099 + -0.00591*(I237) + 0.000429*(I237)^2,0.0238*(I237) + -0.238))</f>
        <v>0.4974370142</v>
      </c>
      <c r="K237" s="57">
        <v>0.2136194189285453</v>
      </c>
      <c r="L237" s="99">
        <f t="shared" si="5"/>
        <v>19.96090529</v>
      </c>
      <c r="M237" s="57">
        <f>IF(UI!$D$19="Less efficient is fine",-0.479 + 0.0553*(L237) + -0.000521*(L237)^2,IF(UI!$D$19="More efficient the better",0.099 + -0.00591*(L237) + 0.000429*(L237)^2,0.0238*(L237) + -0.238))</f>
        <v>0.2370695458</v>
      </c>
      <c r="N237" s="57">
        <v>0.7015971327553895</v>
      </c>
      <c r="O237" s="57">
        <f t="shared" si="6"/>
        <v>22.56382291</v>
      </c>
      <c r="P237" s="57">
        <f>IF(UI!$D$19="Less efficient is fine",-0.479 + 0.0553*(O237) + -0.000521*(O237)^2,IF(UI!$D$19="More efficient the better",0.099 + -0.00591*(O237) + 0.000429*(O237)^2,0.0238*(O237) + -0.238))</f>
        <v>0.2990189853</v>
      </c>
      <c r="Q237" s="57">
        <v>0.7321151102778654</v>
      </c>
      <c r="R237" s="57">
        <f t="shared" si="7"/>
        <v>19.50447307</v>
      </c>
      <c r="S237" s="57">
        <f>IF(UI!$D$19="Less efficient is fine",-0.479 + 0.0553*(R237) + -0.000521*(R237)^2,IF(UI!$D$19="More efficient the better",0.099 + -0.00591*(R237) + 0.000429*(R237)^2,0.0238*(R237) + -0.238))</f>
        <v>0.226206459</v>
      </c>
      <c r="T237" s="57">
        <v>0.4167464343846251</v>
      </c>
      <c r="U237" s="57">
        <f t="shared" si="8"/>
        <v>26.56479153</v>
      </c>
      <c r="V237" s="57">
        <f>IF(UI!$D$19="Less efficient is fine",-0.479 + 0.0553*(U237) + -0.000521*(U237)^2,IF(UI!$D$19="More efficient the better",0.099 + -0.00591*(U237) + 0.000429*(U237)^2,0.0238*(U237) + -0.238))</f>
        <v>0.3942420384</v>
      </c>
      <c r="W237" s="57">
        <v>0.8584835192895568</v>
      </c>
      <c r="X237" s="57">
        <f t="shared" si="9"/>
        <v>21.00931862</v>
      </c>
      <c r="Y237" s="57">
        <f>IF(UI!$D$19="Less efficient is fine",-0.479 + 0.0553*(X237) + -0.000521*(X237)^2,IF(UI!$D$19="More efficient the better",0.099 + -0.00591*(X237) + 0.000429*(X237)^2,0.0238*(X237) + -0.238))</f>
        <v>0.2620217832</v>
      </c>
      <c r="Z237" s="57">
        <v>0.5231581805770008</v>
      </c>
      <c r="AA237" s="57">
        <f t="shared" si="10"/>
        <v>20.37519137</v>
      </c>
      <c r="AB237" s="57">
        <f>IF(UI!$D$19="Less efficient is fine",-0.479 + 0.0553*(AA237) + -0.000521*(AA237)^2,IF(UI!$D$19="More efficient the better",0.099 + -0.00591*(AA237) + 0.000429*(AA237)^2,0.0238*(AA237) + -0.238))</f>
        <v>0.2469295547</v>
      </c>
      <c r="AC237" s="57">
        <v>0.09166736953216015</v>
      </c>
      <c r="AD237" s="57">
        <f t="shared" si="11"/>
        <v>26.28452818</v>
      </c>
      <c r="AE237" s="57">
        <f>IF(UI!$D$19="Less efficient is fine",-0.479 + 0.0553*(AD237) + -0.000521*(AD237)^2,IF(UI!$D$19="More efficient the better",0.099 + -0.00591*(AD237) + 0.000429*(AD237)^2,0.0238*(AD237) + -0.238))</f>
        <v>0.3875717707</v>
      </c>
      <c r="AF237" s="57">
        <v>0.7573078370572105</v>
      </c>
      <c r="AG237" s="57">
        <f t="shared" si="12"/>
        <v>27.59560636</v>
      </c>
      <c r="AH237" s="57">
        <f>IF(UI!$D$19="Less efficient is fine",-0.479 + 0.0553*(AG237) + -0.000521*(AG237)^2,IF(UI!$D$19="More efficient the better",0.099 + -0.00591*(AG237) + 0.000429*(AG237)^2,0.0238*(AG237) + -0.238))</f>
        <v>0.4187754313</v>
      </c>
      <c r="AI237" s="57">
        <v>0.9852428062868223</v>
      </c>
      <c r="AJ237" s="57">
        <f t="shared" si="13"/>
        <v>27.73755122</v>
      </c>
      <c r="AK237" s="57">
        <f>IF(UI!$D$19="Less efficient is fine",-0.479 + 0.0553*(AJ237) + -0.000521*(AJ237)^2,IF(UI!$D$19="More efficient the better",0.099 + -0.00591*(AJ237) + 0.000429*(AJ237)^2,0.0238*(AJ237) + -0.238))</f>
        <v>0.422153719</v>
      </c>
      <c r="AL237" s="57">
        <v>0.09025382980384278</v>
      </c>
      <c r="AM237" s="57">
        <f t="shared" si="14"/>
        <v>23.06215483</v>
      </c>
      <c r="AN237" s="57">
        <f>IF(UI!$D$19="Less efficient is fine",-0.479 + 0.0553*(AM237) + -0.000521*(AM237)^2,IF(UI!$D$19="More efficient the better",0.099 + -0.00591*(AM237) + 0.000429*(AM237)^2,0.0238*(AM237) + -0.238))</f>
        <v>0.3108792848</v>
      </c>
      <c r="AO237" s="57">
        <v>0.0441709801467014</v>
      </c>
      <c r="AP237" s="57">
        <f t="shared" si="15"/>
        <v>19.89167126</v>
      </c>
      <c r="AQ237" s="57">
        <f>IF(UI!$D$19="Less efficient is fine",-0.479 + 0.0553*(AP237) + -0.000521*(AP237)^2,IF(UI!$D$19="More efficient the better",0.099 + -0.00591*(AP237) + 0.000429*(AP237)^2,0.0238*(AP237) + -0.238))</f>
        <v>0.2354217761</v>
      </c>
      <c r="AR237" s="57">
        <v>0.1265448362636442</v>
      </c>
      <c r="AS237" s="57">
        <f t="shared" si="16"/>
        <v>27.76694102</v>
      </c>
      <c r="AT237" s="57">
        <f>IF(UI!$D$19="Less efficient is fine",-0.479 + 0.0553*(AS237) + -0.000521*(AS237)^2,IF(UI!$D$19="More efficient the better",0.099 + -0.00591*(AS237) + 0.000429*(AS237)^2,0.0238*(AS237) + -0.238))</f>
        <v>0.4228531962</v>
      </c>
      <c r="AU237" s="57">
        <v>0.4993595240044544</v>
      </c>
      <c r="AV237" s="57">
        <f t="shared" si="17"/>
        <v>26.49775762</v>
      </c>
      <c r="AW237" s="57">
        <f>IF(UI!$D$19="Less efficient is fine",-0.479 + 0.0553*(AV237) + -0.000521*(AV237)^2,IF(UI!$D$19="More efficient the better",0.099 + -0.00591*(AV237) + 0.000429*(AV237)^2,0.0238*(AV237) + -0.238))</f>
        <v>0.3926466313</v>
      </c>
      <c r="AX237" s="57">
        <v>0.927476136500573</v>
      </c>
      <c r="AY237" s="57">
        <f t="shared" si="18"/>
        <v>27.76329654</v>
      </c>
      <c r="AZ237" s="57">
        <f>IF(UI!$D$19="Less efficient is fine",-0.479 + 0.0553*(AY237) + -0.000521*(AY237)^2,IF(UI!$D$19="More efficient the better",0.099 + -0.00591*(AY237) + 0.000429*(AY237)^2,0.0238*(AY237) + -0.238))</f>
        <v>0.4227664576</v>
      </c>
      <c r="BA237" s="57">
        <v>0.7585133944841762</v>
      </c>
      <c r="BB237" s="57">
        <f t="shared" si="19"/>
        <v>19.48067162</v>
      </c>
      <c r="BC237" s="57">
        <f>IF(UI!$D$19="Less efficient is fine",-0.479 + 0.0553*(BB237) + -0.000521*(BB237)^2,IF(UI!$D$19="More efficient the better",0.099 + -0.00591*(BB237) + 0.000429*(BB237)^2,0.0238*(BB237) + -0.238))</f>
        <v>0.2256399845</v>
      </c>
      <c r="BD237" s="57">
        <v>0.3091814939547235</v>
      </c>
      <c r="BE237" s="57">
        <f t="shared" si="20"/>
        <v>21.93180298</v>
      </c>
      <c r="BF237" s="57">
        <f>IF(UI!$D$19="Less efficient is fine",-0.479 + 0.0553*(BE237) + -0.000521*(BE237)^2,IF(UI!$D$19="More efficient the better",0.099 + -0.00591*(BE237) + 0.000429*(BE237)^2,0.0238*(BE237) + -0.238))</f>
        <v>0.283976911</v>
      </c>
      <c r="BG237" s="57">
        <v>0.419322040576529</v>
      </c>
      <c r="BH237" s="57">
        <f t="shared" si="21"/>
        <v>27.57887563</v>
      </c>
      <c r="BI237" s="57">
        <f>IF(UI!$D$19="Less efficient is fine",-0.479 + 0.0553*(BH237) + -0.000521*(BH237)^2,IF(UI!$D$19="More efficient the better",0.099 + -0.00591*(BH237) + 0.000429*(BH237)^2,0.0238*(BH237) + -0.238))</f>
        <v>0.41837724</v>
      </c>
      <c r="BJ237" s="57">
        <v>0.7061099089134716</v>
      </c>
      <c r="BK237" s="57">
        <f t="shared" si="22"/>
        <v>14.07598411</v>
      </c>
      <c r="BL237" s="57">
        <f>IF(UI!$D$19="Less efficient is fine",-0.479 + 0.0553*(BK237) + -0.000521*(BK237)^2,IF(UI!$D$19="More efficient the better",0.099 + -0.00591*(BK237) + 0.000429*(BK237)^2,0.0238*(BK237) + -0.238))</f>
        <v>0.09700842175</v>
      </c>
      <c r="BM237" s="57">
        <v>0.5132732057696576</v>
      </c>
      <c r="BN237" s="57">
        <f t="shared" si="23"/>
        <v>21.64731406</v>
      </c>
      <c r="BO237" s="57">
        <f>IF(UI!$D$19="Less efficient is fine",-0.479 + 0.0553*(BN237) + -0.000521*(BN237)^2,IF(UI!$D$19="More efficient the better",0.099 + -0.00591*(BN237) + 0.000429*(BN237)^2,0.0238*(BN237) + -0.238))</f>
        <v>0.2772060746</v>
      </c>
      <c r="BP237" s="57">
        <v>0.8296132602926309</v>
      </c>
      <c r="BQ237" s="57">
        <f t="shared" si="24"/>
        <v>22.87054031</v>
      </c>
      <c r="BR237" s="57">
        <f>IF(UI!$D$19="Less efficient is fine",-0.479 + 0.0553*(BQ237) + -0.000521*(BQ237)^2,IF(UI!$D$19="More efficient the better",0.099 + -0.00591*(BQ237) + 0.000429*(BQ237)^2,0.0238*(BQ237) + -0.238))</f>
        <v>0.3063188594</v>
      </c>
      <c r="BS237" s="57">
        <v>0.32779319462623024</v>
      </c>
      <c r="BT237" s="57">
        <f t="shared" si="25"/>
        <v>23.02420724</v>
      </c>
      <c r="BU237" s="57">
        <f>IF(UI!$D$19="Less efficient is fine",-0.479 + 0.0553*(BT237) + -0.000521*(BT237)^2,IF(UI!$D$19="More efficient the better",0.099 + -0.00591*(BT237) + 0.000429*(BT237)^2,0.0238*(BT237) + -0.238))</f>
        <v>0.3099761322</v>
      </c>
      <c r="BV237" s="57">
        <v>0.4437462833842445</v>
      </c>
      <c r="BW237" s="57">
        <f t="shared" si="26"/>
        <v>16.82620472</v>
      </c>
      <c r="BX237" s="57">
        <f>IF(UI!$D$19="Less efficient is fine",-0.479 + 0.0553*(BW237) + -0.000521*(BW237)^2,IF(UI!$D$19="More efficient the better",0.099 + -0.00591*(BW237) + 0.000429*(BW237)^2,0.0238*(BW237) + -0.238))</f>
        <v>0.1624636723</v>
      </c>
      <c r="BY237" s="57">
        <v>0.4624912241921887</v>
      </c>
      <c r="BZ237" s="57">
        <f t="shared" si="27"/>
        <v>28.4044002</v>
      </c>
      <c r="CA237" s="57">
        <f>IF(UI!$D$19="Less efficient is fine",-0.479 + 0.0553*(BZ237) + -0.000521*(BZ237)^2,IF(UI!$D$19="More efficient the better",0.099 + -0.00591*(BZ237) + 0.000429*(BZ237)^2,0.0238*(BZ237) + -0.238))</f>
        <v>0.4380247247</v>
      </c>
      <c r="CB237" s="57">
        <v>0.2539569711672285</v>
      </c>
      <c r="CC237" s="57">
        <f t="shared" si="28"/>
        <v>24.49438285</v>
      </c>
      <c r="CD237" s="57">
        <f>IF(UI!$D$19="Less efficient is fine",-0.479 + 0.0553*(CC237) + -0.000521*(CC237)^2,IF(UI!$D$19="More efficient the better",0.099 + -0.00591*(CC237) + 0.000429*(CC237)^2,0.0238*(CC237) + -0.238))</f>
        <v>0.3449663118</v>
      </c>
      <c r="CE237" s="57">
        <v>0.2377107044310922</v>
      </c>
      <c r="CF237" s="57">
        <f t="shared" si="29"/>
        <v>16.72377023</v>
      </c>
      <c r="CG237" s="57">
        <f>IF(UI!$D$19="Less efficient is fine",-0.479 + 0.0553*(CF237) + -0.000521*(CF237)^2,IF(UI!$D$19="More efficient the better",0.099 + -0.00591*(CF237) + 0.000429*(CF237)^2,0.0238*(CF237) + -0.238))</f>
        <v>0.1600257315</v>
      </c>
      <c r="CH237" s="57">
        <v>0.8410932202131864</v>
      </c>
      <c r="CI237" s="57">
        <f t="shared" si="30"/>
        <v>16.2711472</v>
      </c>
      <c r="CJ237" s="57">
        <f>IF(UI!$D$19="Less efficient is fine",-0.479 + 0.0553*(CI237) + -0.000521*(CI237)^2,IF(UI!$D$19="More efficient the better",0.099 + -0.00591*(CI237) + 0.000429*(CI237)^2,0.0238*(CI237) + -0.238))</f>
        <v>0.1492533033</v>
      </c>
      <c r="CK237" s="57">
        <v>0.7633898139951608</v>
      </c>
      <c r="CL237" s="57">
        <f t="shared" si="31"/>
        <v>23.15661754</v>
      </c>
      <c r="CM237" s="57">
        <f>IF(UI!$D$19="Less efficient is fine",-0.479 + 0.0553*(CL237) + -0.000521*(CL237)^2,IF(UI!$D$19="More efficient the better",0.099 + -0.00591*(CL237) + 0.000429*(CL237)^2,0.0238*(CL237) + -0.238))</f>
        <v>0.3131274975</v>
      </c>
      <c r="CN237" s="57">
        <v>0.4489133557855777</v>
      </c>
      <c r="CO237" s="57">
        <f t="shared" si="32"/>
        <v>26.73768591</v>
      </c>
      <c r="CP237" s="57">
        <f>IF(UI!$D$19="Less efficient is fine",-0.479 + 0.0553*(CO237) + -0.000521*(CO237)^2,IF(UI!$D$19="More efficient the better",0.099 + -0.00591*(CO237) + 0.000429*(CO237)^2,0.0238*(CO237) + -0.238))</f>
        <v>0.3983569247</v>
      </c>
      <c r="CQ237" s="57">
        <v>0.43103579708084694</v>
      </c>
      <c r="CR237" s="57">
        <f t="shared" si="33"/>
        <v>23.10662959</v>
      </c>
      <c r="CS237" s="57">
        <f>IF(UI!$D$19="Less efficient is fine",-0.479 + 0.0553*(CR237) + -0.000521*(CR237)^2,IF(UI!$D$19="More efficient the better",0.099 + -0.00591*(CR237) + 0.000429*(CR237)^2,0.0238*(CR237) + -0.238))</f>
        <v>0.3119377841</v>
      </c>
      <c r="CT237" s="57">
        <v>0.03967189617043865</v>
      </c>
      <c r="CU237" s="57">
        <f t="shared" si="34"/>
        <v>17.70420075</v>
      </c>
      <c r="CV237" s="57">
        <f>IF(UI!$D$19="Less efficient is fine",-0.479 + 0.0553*(CU237) + -0.000521*(CU237)^2,IF(UI!$D$19="More efficient the better",0.099 + -0.00591*(CU237) + 0.000429*(CU237)^2,0.0238*(CU237) + -0.238))</f>
        <v>0.1833599779</v>
      </c>
      <c r="CW237" s="57">
        <v>0.9667429990139529</v>
      </c>
      <c r="CX237" s="57">
        <f t="shared" si="35"/>
        <v>29.13100928</v>
      </c>
      <c r="CY237" s="57">
        <f>IF(UI!$D$19="Less efficient is fine",-0.479 + 0.0553*(CX237) + -0.000521*(CX237)^2,IF(UI!$D$19="More efficient the better",0.099 + -0.00591*(CX237) + 0.000429*(CX237)^2,0.0238*(CX237) + -0.238))</f>
        <v>0.4553180209</v>
      </c>
      <c r="CZ237" s="57">
        <v>0.6640607730810885</v>
      </c>
      <c r="DA237" s="57">
        <f t="shared" si="36"/>
        <v>25.3971193</v>
      </c>
      <c r="DB237" s="57">
        <f>IF(UI!$D$19="Less efficient is fine",-0.479 + 0.0553*(DA237) + -0.000521*(DA237)^2,IF(UI!$D$19="Efficient",0.099 + -0.00591*(DA237) + 0.000429*(DA237)^2,0.0238*(DA237) + -0.238))</f>
        <v>0.3664514393</v>
      </c>
      <c r="DC237" s="57">
        <v>0.29202843350370544</v>
      </c>
      <c r="DD237" s="57">
        <f t="shared" si="37"/>
        <v>24.2927084</v>
      </c>
      <c r="DE237" s="57">
        <f>IF(UI!$D$19="Less efficient is fine",-0.479 + 0.0553*(DD237) + -0.000521*(DD237)^2,IF(UI!$D$19="More efficient the better",0.099 + -0.00591*(DD237) + 0.000429*(DD237)^2,0.0238*(DD237) + -0.238))</f>
        <v>0.3401664599</v>
      </c>
      <c r="DF237" s="57">
        <v>0.6004190556202887</v>
      </c>
      <c r="DG237" s="57">
        <f t="shared" si="38"/>
        <v>21.70971023</v>
      </c>
      <c r="DH237" s="57">
        <f>IF(UI!$D$19="Less efficient is fine",-0.479 + 0.0553*(DG237) + -0.000521*(DG237)^2,IF(UI!$D$19="More efficient the better",0.099 + -0.00591*(DG237) + 0.000429*(DG237)^2,0.0238*(DG237) + -0.238))</f>
        <v>0.2786911035</v>
      </c>
      <c r="DI237" s="57">
        <v>0.8411302239833345</v>
      </c>
      <c r="DJ237" s="57">
        <f t="shared" si="39"/>
        <v>29.62264454</v>
      </c>
      <c r="DK237" s="57">
        <f>IF(UI!$D$19="Less efficient is fine",-0.479 + 0.0553*(DJ237) + -0.000521*(DJ237)^2,IF(UI!$D$19="More efficient the better",0.099 + -0.00591*(DJ237) + 0.000429*(DJ237)^2,0.0238*(DJ237) + -0.238))</f>
        <v>0.4670189401</v>
      </c>
      <c r="DL237" s="57">
        <v>0.19175552251826145</v>
      </c>
      <c r="DM237" s="57">
        <f t="shared" si="40"/>
        <v>25.85784806</v>
      </c>
      <c r="DN237" s="57">
        <f>IF(UI!$D$19="Less efficient is fine",-0.479 + 0.0553*(DM237) + -0.000521*(DM237)^2,IF(UI!$D$19="More efficient the better",0.099 + -0.00591*(DM237) + 0.000429*(DM237)^2,0.0238*(DM237) + -0.238))</f>
        <v>0.3774167838</v>
      </c>
      <c r="DO237" s="57">
        <v>0.11646065883877099</v>
      </c>
      <c r="DP237" s="57">
        <f t="shared" si="41"/>
        <v>25.44785768</v>
      </c>
      <c r="DQ237" s="57">
        <f>IF(UI!$D$19="Less efficient is fine",-0.479 + 0.0553*(DP237) + -0.000521*(DP237)^2,IF(UI!$D$19="More efficient the better",0.099 + -0.00591*(DP237) + 0.000429*(DP237)^2,0.0238*(DP237) + -0.238))</f>
        <v>0.3676590128</v>
      </c>
      <c r="DR237" s="57">
        <v>0.6568178516956205</v>
      </c>
      <c r="DS237" s="57">
        <f t="shared" si="42"/>
        <v>22.87211199</v>
      </c>
      <c r="DT237" s="57">
        <f>IF(UI!$D$19="Less efficient is fine",-0.479 + 0.0553*(DS237) + -0.000521*(DS237)^2,IF(UI!$D$19="More efficient the better",0.099 + -0.00591*(DS237) + 0.000429*(DS237)^2,0.0238*(DS237) + -0.238))</f>
        <v>0.3063562653</v>
      </c>
      <c r="DU237" s="57">
        <v>0.9336499478872073</v>
      </c>
      <c r="DV237" s="57">
        <f t="shared" si="43"/>
        <v>25.70330038</v>
      </c>
      <c r="DW237" s="57">
        <f>IF(UI!$D$19="Less efficient is fine",-0.479 + 0.0553*(DV237) + -0.000521*(DV237)^2,IF(UI!$D$19="More efficient the better",0.099 + -0.00591*(DV237) + 0.000429*(DV237)^2,0.0238*(DV237) + -0.238))</f>
        <v>0.3737385491</v>
      </c>
      <c r="DX237" s="57">
        <v>0.07504063205949651</v>
      </c>
      <c r="DY237" s="99">
        <f t="shared" si="44"/>
        <v>28.93701616</v>
      </c>
      <c r="DZ237" s="57">
        <f>IF(UI!$D$19="Less efficient is fine",-0.479 + 0.0553*(DY237) + -0.000521*(DY237)^2,IF(UI!$D$19="More efficient the better",0.099 + -0.00591*(DY237) + 0.000429*(DY237)^2,0.0238*(DY237) + -0.238))</f>
        <v>0.4507009846</v>
      </c>
      <c r="EA237" s="57">
        <v>0.4363282137607014</v>
      </c>
      <c r="EB237" s="99">
        <f t="shared" si="45"/>
        <v>26.67080407</v>
      </c>
      <c r="EC237" s="57">
        <f>IF(UI!$D$19="Less efficient is fine",-0.479 + 0.0553*(EB237) + -0.000521*(EB237)^2,IF(UI!$D$19="More efficient the better",0.099 + -0.00591*(EB237) + 0.000429*(EB237)^2,0.0238*(EB237) + -0.238))</f>
        <v>0.3967651369</v>
      </c>
      <c r="ED237" s="57">
        <v>0.2878016667446618</v>
      </c>
      <c r="EE237" s="99">
        <f t="shared" si="46"/>
        <v>25.89671317</v>
      </c>
      <c r="EF237" s="57">
        <f>IF(UI!$D$19="Less efficient is fine",-0.479 + 0.0553*(EE237) + -0.000521*(EE237)^2,IF(UI!$D$19="More efficient the better",0.099 + -0.00591*(EE237) + 0.000429*(EE237)^2,0.0238*(EE237) + -0.238))</f>
        <v>0.3783417734</v>
      </c>
      <c r="EG237" s="57">
        <v>0.46931923124906083</v>
      </c>
      <c r="EH237" s="99">
        <f t="shared" si="47"/>
        <v>22.39091745</v>
      </c>
      <c r="EI237" s="57">
        <f>IF(UI!$D$19="Less efficient is fine",-0.479 + 0.0553*(EH237) + -0.000521*(EH237)^2,IF(UI!$D$19="More efficient the better",0.099 + -0.00591*(EH237) + 0.000429*(EH237)^2,0.0238*(EH237) + -0.238))</f>
        <v>0.2949038354</v>
      </c>
      <c r="EJ237" s="57">
        <v>0.4750799906222194</v>
      </c>
      <c r="EK237" s="99">
        <f t="shared" si="48"/>
        <v>21.43690375</v>
      </c>
      <c r="EL237" s="57">
        <f>IF(UI!$D$19="Less efficient is fine",-0.479 + 0.0553*(EK237) + -0.000521*(EK237)^2,IF(UI!$D$19="More efficient the better",0.099 + -0.00591*(EK237) + 0.000429*(EK237)^2,0.0238*(EK237) + -0.238))</f>
        <v>0.2721983092</v>
      </c>
      <c r="EM237" s="57">
        <v>0.6014734862510399</v>
      </c>
      <c r="EN237" s="99">
        <f t="shared" si="49"/>
        <v>17.21413557</v>
      </c>
      <c r="EO237" s="57">
        <f>IF(UI!$D$19="Less efficient is fine",-0.479 + 0.0553*(EN237) + -0.000521*(EN237)^2,IF(UI!$D$19="More efficient the better",0.099 + -0.00591*(EN237) + 0.000429*(EN237)^2,0.0238*(EN237) + -0.238))</f>
        <v>0.1716964267</v>
      </c>
      <c r="EP237" s="57">
        <v>0.25500634709232595</v>
      </c>
      <c r="EQ237" s="99">
        <f t="shared" si="50"/>
        <v>34.64104836</v>
      </c>
      <c r="ER237" s="57">
        <f>IF(UI!$D$19="Less efficient is fine",-0.479 + 0.0553*(EQ237) + -0.000521*(EQ237)^2,IF(UI!$D$19="More efficient the better",0.099 + -0.00591*(EQ237) + 0.000429*(EQ237)^2,0.0238*(EQ237) + -0.238))</f>
        <v>0.586456951</v>
      </c>
      <c r="ES237" s="57">
        <v>0.13707974952335056</v>
      </c>
      <c r="ET237" s="99">
        <f t="shared" si="51"/>
        <v>19.78540364</v>
      </c>
      <c r="EU237" s="57">
        <f>IF(UI!$D$19="Less efficient is fine",-0.479 + 0.0553*(ET237) + -0.000521*(ET237)^2,IF(UI!$D$19="More efficient the better",0.099 + -0.00591*(ET237) + 0.000429*(ET237)^2,0.0238*(ET237) + -0.238))</f>
        <v>0.2328926066</v>
      </c>
      <c r="EV237" s="57">
        <v>0.54314421738157</v>
      </c>
      <c r="EW237" s="99">
        <f t="shared" si="52"/>
        <v>15.81904733</v>
      </c>
      <c r="EX237" s="57">
        <f>IF(UI!$D$19="Less efficient is fine",-0.479 + 0.0553*(EW237) + -0.000521*(EW237)^2,IF(UI!$D$19="More efficient the better",0.099 + -0.00591*(EW237) + 0.000429*(EW237)^2,0.0238*(EW237) + -0.238))</f>
        <v>0.1384933265</v>
      </c>
      <c r="EY237" s="57">
        <v>0.5840646353648442</v>
      </c>
      <c r="EZ237" s="99">
        <f t="shared" si="53"/>
        <v>10.89568736</v>
      </c>
      <c r="FA237" s="57">
        <f>IF(UI!$D$19="Less efficient is fine",-0.479 + 0.0553*(EZ237) + -0.000521*(EZ237)^2,IF(UI!$D$19="More efficient the better",0.099 + -0.00591*(EZ237) + 0.000429*(EZ237)^2,0.0238*(EZ237) + -0.238))</f>
        <v>0.02131735911</v>
      </c>
      <c r="FB237" s="57">
        <v>0.044773625016439667</v>
      </c>
      <c r="FC237" s="99">
        <f t="shared" si="54"/>
        <v>10.4488667</v>
      </c>
      <c r="FD237" s="57">
        <f>IF(UI!$D$19="Less efficient is fine",-0.479 + 0.0553*(FC237) + -0.000521*(FC237)^2,IF(UI!$D$19="More efficient the better",0.099 + -0.00591*(FC237) + 0.000429*(FC237)^2,0.0238*(FC237) + -0.238))</f>
        <v>0.01068302741</v>
      </c>
      <c r="FE237" s="57">
        <v>0.7147172290306729</v>
      </c>
      <c r="FF237" s="57">
        <f t="shared" si="55"/>
        <v>35.21558055</v>
      </c>
      <c r="FG237" s="57">
        <f>IF(UI!$D$19="Less efficient is fine",-0.479 + 0.0553*(FF237) + -0.000521*(FF237)^2,IF(UI!$D$19="More efficient the better",0.099 + -0.00591*(FF237) + 0.000429*(FF237)^2,0.0238*(FF237) + -0.238))</f>
        <v>0.600130817</v>
      </c>
    </row>
    <row r="238" ht="15.75" customHeight="1">
      <c r="A238" s="57">
        <f t="shared" si="1"/>
        <v>0.07917286904</v>
      </c>
      <c r="B238" s="57">
        <v>0.17355760260211883</v>
      </c>
      <c r="C238" s="57">
        <f t="shared" si="2"/>
        <v>31.2404066</v>
      </c>
      <c r="D238" s="57">
        <f>IF(UI!$D$19="Less efficient is fine",-0.479 + 0.0553*(C238) + -0.000521*(C238)^2,IF(UI!$D$19="More efficient the better",0.099 + -0.00591*(C238) + 0.000429*(C238)^2,0.0238*(C238) + -0.238))</f>
        <v>0.5055216772</v>
      </c>
      <c r="E238" s="57">
        <v>0.4855641077133902</v>
      </c>
      <c r="F238" s="57">
        <f t="shared" si="3"/>
        <v>24.92729189</v>
      </c>
      <c r="G238" s="57">
        <f>IF(UI!$D$19="Less efficient is fine",-0.479 + 0.0553*(F238) + -0.000521*(F238)^2,IF(UI!$D$19="More efficient the better",0.099 + -0.00591*(F238) + 0.000429*(F238)^2,0.0238*(F238) + -0.238))</f>
        <v>0.355269547</v>
      </c>
      <c r="H238" s="57">
        <v>0.05155505321256215</v>
      </c>
      <c r="I238" s="57">
        <f t="shared" si="4"/>
        <v>31.80276906</v>
      </c>
      <c r="J238" s="57">
        <f>IF(UI!$D$19="Less efficient is fine",-0.479 + 0.0553*(I238) + -0.000521*(I238)^2,IF(UI!$D$19="More efficient the better",0.099 + -0.00591*(I238) + 0.000429*(I238)^2,0.0238*(I238) + -0.238))</f>
        <v>0.5189059036</v>
      </c>
      <c r="K238" s="57">
        <v>0.9947362320410184</v>
      </c>
      <c r="L238" s="99">
        <f t="shared" si="5"/>
        <v>23.18560773</v>
      </c>
      <c r="M238" s="57">
        <f>IF(UI!$D$19="Less efficient is fine",-0.479 + 0.0553*(L238) + -0.000521*(L238)^2,IF(UI!$D$19="More efficient the better",0.099 + -0.00591*(L238) + 0.000429*(L238)^2,0.0238*(L238) + -0.238))</f>
        <v>0.3138174641</v>
      </c>
      <c r="N238" s="57">
        <v>0.008313645120070823</v>
      </c>
      <c r="O238" s="57">
        <f t="shared" si="6"/>
        <v>22.58026083</v>
      </c>
      <c r="P238" s="57">
        <f>IF(UI!$D$19="Less efficient is fine",-0.479 + 0.0553*(O238) + -0.000521*(O238)^2,IF(UI!$D$19="More efficient the better",0.099 + -0.00591*(O238) + 0.000429*(O238)^2,0.0238*(O238) + -0.238))</f>
        <v>0.2994102077</v>
      </c>
      <c r="Q238" s="57">
        <v>0.2468541802924259</v>
      </c>
      <c r="R238" s="57">
        <f t="shared" si="7"/>
        <v>21.45925343</v>
      </c>
      <c r="S238" s="57">
        <f>IF(UI!$D$19="Less efficient is fine",-0.479 + 0.0553*(R238) + -0.000521*(R238)^2,IF(UI!$D$19="More efficient the better",0.099 + -0.00591*(R238) + 0.000429*(R238)^2,0.0238*(R238) + -0.238))</f>
        <v>0.2727302316</v>
      </c>
      <c r="T238" s="57">
        <v>0.6570505024452217</v>
      </c>
      <c r="U238" s="57">
        <f t="shared" si="8"/>
        <v>22.37729953</v>
      </c>
      <c r="V238" s="57">
        <f>IF(UI!$D$19="Less efficient is fine",-0.479 + 0.0553*(U238) + -0.000521*(U238)^2,IF(UI!$D$19="More efficient the better",0.099 + -0.00591*(U238) + 0.000429*(U238)^2,0.0238*(U238) + -0.238))</f>
        <v>0.2945797288</v>
      </c>
      <c r="W238" s="57">
        <v>0.04154155458122544</v>
      </c>
      <c r="X238" s="57">
        <f t="shared" si="9"/>
        <v>19.15296563</v>
      </c>
      <c r="Y238" s="57">
        <f>IF(UI!$D$19="Less efficient is fine",-0.479 + 0.0553*(X238) + -0.000521*(X238)^2,IF(UI!$D$19="More efficient the better",0.099 + -0.00591*(X238) + 0.000429*(X238)^2,0.0238*(X238) + -0.238))</f>
        <v>0.217840582</v>
      </c>
      <c r="Z238" s="57">
        <v>0.4523153369317118</v>
      </c>
      <c r="AA238" s="57">
        <f t="shared" si="10"/>
        <v>25.85336224</v>
      </c>
      <c r="AB238" s="57">
        <f>IF(UI!$D$19="Less efficient is fine",-0.479 + 0.0553*(AA238) + -0.000521*(AA238)^2,IF(UI!$D$19="More efficient the better",0.099 + -0.00591*(AA238) + 0.000429*(AA238)^2,0.0238*(AA238) + -0.238))</f>
        <v>0.3773100213</v>
      </c>
      <c r="AC238" s="57">
        <v>0.28203760297982206</v>
      </c>
      <c r="AD238" s="57">
        <f t="shared" si="11"/>
        <v>27.25314821</v>
      </c>
      <c r="AE238" s="57">
        <f>IF(UI!$D$19="Less efficient is fine",-0.479 + 0.0553*(AD238) + -0.000521*(AD238)^2,IF(UI!$D$19="More efficient the better",0.099 + -0.00591*(AD238) + 0.000429*(AD238)^2,0.0238*(AD238) + -0.238))</f>
        <v>0.4106249274</v>
      </c>
      <c r="AF238" s="57">
        <v>0.16634993458682357</v>
      </c>
      <c r="AG238" s="57">
        <f t="shared" si="12"/>
        <v>27.1333702</v>
      </c>
      <c r="AH238" s="57">
        <f>IF(UI!$D$19="Less efficient is fine",-0.479 + 0.0553*(AG238) + -0.000521*(AG238)^2,IF(UI!$D$19="More efficient the better",0.099 + -0.00591*(AG238) + 0.000429*(AG238)^2,0.0238*(AG238) + -0.238))</f>
        <v>0.4077742107</v>
      </c>
      <c r="AI238" s="57">
        <v>0.176443649032773</v>
      </c>
      <c r="AJ238" s="57">
        <f t="shared" si="13"/>
        <v>26.18808636</v>
      </c>
      <c r="AK238" s="57">
        <f>IF(UI!$D$19="Less efficient is fine",-0.479 + 0.0553*(AJ238) + -0.000521*(AJ238)^2,IF(UI!$D$19="More efficient the better",0.099 + -0.00591*(AJ238) + 0.000429*(AJ238)^2,0.0238*(AJ238) + -0.238))</f>
        <v>0.3852764553</v>
      </c>
      <c r="AL238" s="57">
        <v>0.23180179015207558</v>
      </c>
      <c r="AM238" s="57">
        <f t="shared" si="14"/>
        <v>23.70221103</v>
      </c>
      <c r="AN238" s="57">
        <f>IF(UI!$D$19="Less efficient is fine",-0.479 + 0.0553*(AM238) + -0.000521*(AM238)^2,IF(UI!$D$19="More efficient the better",0.099 + -0.00591*(AM238) + 0.000429*(AM238)^2,0.0238*(AM238) + -0.238))</f>
        <v>0.3261126224</v>
      </c>
      <c r="AO238" s="57">
        <v>0.0018339250727561485</v>
      </c>
      <c r="AP238" s="57">
        <f t="shared" si="15"/>
        <v>19.18168834</v>
      </c>
      <c r="AQ238" s="57">
        <f>IF(UI!$D$19="Less efficient is fine",-0.479 + 0.0553*(AP238) + -0.000521*(AP238)^2,IF(UI!$D$19="More efficient the better",0.099 + -0.00591*(AP238) + 0.000429*(AP238)^2,0.0238*(AP238) + -0.238))</f>
        <v>0.2185241824</v>
      </c>
      <c r="AR238" s="57">
        <v>0.3660843250701359</v>
      </c>
      <c r="AS238" s="57">
        <f t="shared" si="16"/>
        <v>29.70617697</v>
      </c>
      <c r="AT238" s="57">
        <f>IF(UI!$D$19="Less efficient is fine",-0.479 + 0.0553*(AS238) + -0.000521*(AS238)^2,IF(UI!$D$19="More efficient the better",0.099 + -0.00591*(AS238) + 0.000429*(AS238)^2,0.0238*(AS238) + -0.238))</f>
        <v>0.4690070119</v>
      </c>
      <c r="AU238" s="57">
        <v>0.7308955068493945</v>
      </c>
      <c r="AV238" s="57">
        <f t="shared" si="17"/>
        <v>22.93467032</v>
      </c>
      <c r="AW238" s="57">
        <f>IF(UI!$D$19="Less efficient is fine",-0.479 + 0.0553*(AV238) + -0.000521*(AV238)^2,IF(UI!$D$19="More efficient the better",0.099 + -0.00591*(AV238) + 0.000429*(AV238)^2,0.0238*(AV238) + -0.238))</f>
        <v>0.3078451536</v>
      </c>
      <c r="AX238" s="57">
        <v>0.3813654619531843</v>
      </c>
      <c r="AY238" s="57">
        <f t="shared" si="18"/>
        <v>26.93005104</v>
      </c>
      <c r="AZ238" s="57">
        <f>IF(UI!$D$19="Less efficient is fine",-0.479 + 0.0553*(AY238) + -0.000521*(AY238)^2,IF(UI!$D$19="More efficient the better",0.099 + -0.00591*(AY238) + 0.000429*(AY238)^2,0.0238*(AY238) + -0.238))</f>
        <v>0.4029352148</v>
      </c>
      <c r="BA238" s="57">
        <v>0.12281543259398098</v>
      </c>
      <c r="BB238" s="57">
        <f t="shared" si="19"/>
        <v>19.98244643</v>
      </c>
      <c r="BC238" s="57">
        <f>IF(UI!$D$19="Less efficient is fine",-0.479 + 0.0553*(BB238) + -0.000521*(BB238)^2,IF(UI!$D$19="More efficient the better",0.099 + -0.00591*(BB238) + 0.000429*(BB238)^2,0.0238*(BB238) + -0.238))</f>
        <v>0.237582225</v>
      </c>
      <c r="BD238" s="57">
        <v>0.6933013960861534</v>
      </c>
      <c r="BE238" s="57">
        <f t="shared" si="20"/>
        <v>19.60115014</v>
      </c>
      <c r="BF238" s="57">
        <f>IF(UI!$D$19="Less efficient is fine",-0.479 + 0.0553*(BE238) + -0.000521*(BE238)^2,IF(UI!$D$19="More efficient the better",0.099 + -0.00591*(BE238) + 0.000429*(BE238)^2,0.0238*(BE238) + -0.238))</f>
        <v>0.2285073734</v>
      </c>
      <c r="BG238" s="57">
        <v>0.5109307634783731</v>
      </c>
      <c r="BH238" s="57">
        <f t="shared" si="21"/>
        <v>21.29788967</v>
      </c>
      <c r="BI238" s="57">
        <f>IF(UI!$D$19="Less efficient is fine",-0.479 + 0.0553*(BH238) + -0.000521*(BH238)^2,IF(UI!$D$19="More efficient the better",0.099 + -0.00591*(BH238) + 0.000429*(BH238)^2,0.0238*(BH238) + -0.238))</f>
        <v>0.2688897741</v>
      </c>
      <c r="BJ238" s="57">
        <v>0.8044370553313386</v>
      </c>
      <c r="BK238" s="57">
        <f t="shared" si="22"/>
        <v>14.98329203</v>
      </c>
      <c r="BL238" s="57">
        <f>IF(UI!$D$19="Less efficient is fine",-0.479 + 0.0553*(BK238) + -0.000521*(BK238)^2,IF(UI!$D$19="More efficient the better",0.099 + -0.00591*(BK238) + 0.000429*(BK238)^2,0.0238*(BK238) + -0.238))</f>
        <v>0.1186023503</v>
      </c>
      <c r="BM238" s="57">
        <v>0.2824895121580121</v>
      </c>
      <c r="BN238" s="57">
        <f t="shared" si="23"/>
        <v>27.13407976</v>
      </c>
      <c r="BO238" s="57">
        <f>IF(UI!$D$19="Less efficient is fine",-0.479 + 0.0553*(BN238) + -0.000521*(BN238)^2,IF(UI!$D$19="More efficient the better",0.099 + -0.00591*(BN238) + 0.000429*(BN238)^2,0.0238*(BN238) + -0.238))</f>
        <v>0.4077910984</v>
      </c>
      <c r="BP238" s="57">
        <v>0.34099776012449523</v>
      </c>
      <c r="BQ238" s="57">
        <f t="shared" si="24"/>
        <v>23.7162359</v>
      </c>
      <c r="BR238" s="57">
        <f>IF(UI!$D$19="Less efficient is fine",-0.479 + 0.0553*(BQ238) + -0.000521*(BQ238)^2,IF(UI!$D$19="More efficient the better",0.099 + -0.00591*(BQ238) + 0.000429*(BQ238)^2,0.0238*(BQ238) + -0.238))</f>
        <v>0.3264464145</v>
      </c>
      <c r="BS238" s="57">
        <v>0.6426350823408987</v>
      </c>
      <c r="BT238" s="57">
        <f t="shared" si="25"/>
        <v>19.52000171</v>
      </c>
      <c r="BU238" s="57">
        <f>IF(UI!$D$19="Less efficient is fine",-0.479 + 0.0553*(BT238) + -0.000521*(BT238)^2,IF(UI!$D$19="More efficient the better",0.099 + -0.00591*(BT238) + 0.000429*(BT238)^2,0.0238*(BT238) + -0.238))</f>
        <v>0.2265760407</v>
      </c>
      <c r="BV238" s="57">
        <v>0.6449861307328176</v>
      </c>
      <c r="BW238" s="57">
        <f t="shared" si="26"/>
        <v>13.9824079</v>
      </c>
      <c r="BX238" s="57">
        <f>IF(UI!$D$19="Less efficient is fine",-0.479 + 0.0553*(BW238) + -0.000521*(BW238)^2,IF(UI!$D$19="More efficient the better",0.099 + -0.00591*(BW238) + 0.000429*(BW238)^2,0.0238*(BW238) + -0.238))</f>
        <v>0.09478130805</v>
      </c>
      <c r="BY238" s="57">
        <v>0.9194447924201953</v>
      </c>
      <c r="BZ238" s="57">
        <f t="shared" si="27"/>
        <v>27.61191543</v>
      </c>
      <c r="CA238" s="57">
        <f>IF(UI!$D$19="Less efficient is fine",-0.479 + 0.0553*(BZ238) + -0.000521*(BZ238)^2,IF(UI!$D$19="More efficient the better",0.099 + -0.00591*(BZ238) + 0.000429*(BZ238)^2,0.0238*(BZ238) + -0.238))</f>
        <v>0.4191635871</v>
      </c>
      <c r="CB238" s="57">
        <v>0.8542773031522826</v>
      </c>
      <c r="CC238" s="57">
        <f t="shared" si="28"/>
        <v>23.89985281</v>
      </c>
      <c r="CD238" s="57">
        <f>IF(UI!$D$19="Less efficient is fine",-0.479 + 0.0553*(CC238) + -0.000521*(CC238)^2,IF(UI!$D$19="More efficient the better",0.099 + -0.00591*(CC238) + 0.000429*(CC238)^2,0.0238*(CC238) + -0.238))</f>
        <v>0.3308164968</v>
      </c>
      <c r="CE238" s="57">
        <v>0.5717241410312189</v>
      </c>
      <c r="CF238" s="57">
        <f t="shared" si="29"/>
        <v>13.87838766</v>
      </c>
      <c r="CG238" s="57">
        <f>IF(UI!$D$19="Less efficient is fine",-0.479 + 0.0553*(CF238) + -0.000521*(CF238)^2,IF(UI!$D$19="More efficient the better",0.099 + -0.00591*(CF238) + 0.000429*(CF238)^2,0.0238*(CF238) + -0.238))</f>
        <v>0.09230562627</v>
      </c>
      <c r="CH238" s="57">
        <v>0.3804438785554617</v>
      </c>
      <c r="CI238" s="57">
        <f t="shared" si="30"/>
        <v>17.18072201</v>
      </c>
      <c r="CJ238" s="57">
        <f>IF(UI!$D$19="Less efficient is fine",-0.479 + 0.0553*(CI238) + -0.000521*(CI238)^2,IF(UI!$D$19="More efficient the better",0.099 + -0.00591*(CI238) + 0.000429*(CI238)^2,0.0238*(CI238) + -0.238))</f>
        <v>0.1709011838</v>
      </c>
      <c r="CK238" s="57">
        <v>0.542314039302833</v>
      </c>
      <c r="CL238" s="57">
        <f t="shared" si="31"/>
        <v>20.09136352</v>
      </c>
      <c r="CM238" s="57">
        <f>IF(UI!$D$19="Less efficient is fine",-0.479 + 0.0553*(CL238) + -0.000521*(CL238)^2,IF(UI!$D$19="More efficient the better",0.099 + -0.00591*(CL238) + 0.000429*(CL238)^2,0.0238*(CL238) + -0.238))</f>
        <v>0.2401744519</v>
      </c>
      <c r="CN238" s="57">
        <v>0.7734492941269685</v>
      </c>
      <c r="CO238" s="57">
        <f t="shared" si="32"/>
        <v>24.17895847</v>
      </c>
      <c r="CP238" s="57">
        <f>IF(UI!$D$19="Less efficient is fine",-0.479 + 0.0553*(CO238) + -0.000521*(CO238)^2,IF(UI!$D$19="More efficient the better",0.099 + -0.00591*(CO238) + 0.000429*(CO238)^2,0.0238*(CO238) + -0.238))</f>
        <v>0.3374592116</v>
      </c>
      <c r="CQ238" s="57">
        <v>0.6946857431374954</v>
      </c>
      <c r="CR238" s="57">
        <f t="shared" si="33"/>
        <v>20.11609684</v>
      </c>
      <c r="CS238" s="57">
        <f>IF(UI!$D$19="Less efficient is fine",-0.479 + 0.0553*(CR238) + -0.000521*(CR238)^2,IF(UI!$D$19="More efficient the better",0.099 + -0.00591*(CR238) + 0.000429*(CR238)^2,0.0238*(CR238) + -0.238))</f>
        <v>0.2407631047</v>
      </c>
      <c r="CT238" s="57">
        <v>0.6121894691770607</v>
      </c>
      <c r="CU238" s="57">
        <f t="shared" si="34"/>
        <v>15.8508922</v>
      </c>
      <c r="CV238" s="57">
        <f>IF(UI!$D$19="Less efficient is fine",-0.479 + 0.0553*(CU238) + -0.000521*(CU238)^2,IF(UI!$D$19="More efficient the better",0.099 + -0.00591*(CU238) + 0.000429*(CU238)^2,0.0238*(CU238) + -0.238))</f>
        <v>0.1392512343</v>
      </c>
      <c r="CW238" s="57">
        <v>0.9295630733237938</v>
      </c>
      <c r="CX238" s="57">
        <f t="shared" si="35"/>
        <v>27.82469889</v>
      </c>
      <c r="CY238" s="57">
        <f>IF(UI!$D$19="Less efficient is fine",-0.479 + 0.0553*(CX238) + -0.000521*(CX238)^2,IF(UI!$D$19="More efficient the better",0.099 + -0.00591*(CX238) + 0.000429*(CX238)^2,0.0238*(CX238) + -0.238))</f>
        <v>0.4242278336</v>
      </c>
      <c r="CZ238" s="57">
        <v>0.9893985920835029</v>
      </c>
      <c r="DA238" s="57">
        <f t="shared" si="36"/>
        <v>33.29410244</v>
      </c>
      <c r="DB238" s="57">
        <f>IF(UI!$D$19="Less efficient is fine",-0.479 + 0.0553*(DA238) + -0.000521*(DA238)^2,IF(UI!$D$19="Efficient",0.099 + -0.00591*(DA238) + 0.000429*(DA238)^2,0.0238*(DA238) + -0.238))</f>
        <v>0.5543996382</v>
      </c>
      <c r="DC238" s="57">
        <v>0.07834919497358983</v>
      </c>
      <c r="DD238" s="57">
        <f t="shared" si="37"/>
        <v>23.18755442</v>
      </c>
      <c r="DE238" s="57">
        <f>IF(UI!$D$19="Less efficient is fine",-0.479 + 0.0553*(DD238) + -0.000521*(DD238)^2,IF(UI!$D$19="More efficient the better",0.099 + -0.00591*(DD238) + 0.000429*(DD238)^2,0.0238*(DD238) + -0.238))</f>
        <v>0.3138637953</v>
      </c>
      <c r="DF238" s="57">
        <v>0.5892776896094583</v>
      </c>
      <c r="DG238" s="57">
        <f t="shared" si="38"/>
        <v>21.58108185</v>
      </c>
      <c r="DH238" s="57">
        <f>IF(UI!$D$19="Less efficient is fine",-0.479 + 0.0553*(DG238) + -0.000521*(DG238)^2,IF(UI!$D$19="More efficient the better",0.099 + -0.00591*(DG238) + 0.000429*(DG238)^2,0.0238*(DG238) + -0.238))</f>
        <v>0.2756297481</v>
      </c>
      <c r="DI238" s="57">
        <v>0.4213144964908786</v>
      </c>
      <c r="DJ238" s="57">
        <f t="shared" si="39"/>
        <v>31.67179301</v>
      </c>
      <c r="DK238" s="57">
        <f>IF(UI!$D$19="Less efficient is fine",-0.479 + 0.0553*(DJ238) + -0.000521*(DJ238)^2,IF(UI!$D$19="More efficient the better",0.099 + -0.00591*(DJ238) + 0.000429*(DJ238)^2,0.0238*(DJ238) + -0.238))</f>
        <v>0.5157886736</v>
      </c>
      <c r="DL238" s="57">
        <v>0.6717152007194457</v>
      </c>
      <c r="DM238" s="57">
        <f t="shared" si="40"/>
        <v>22.70739159</v>
      </c>
      <c r="DN238" s="57">
        <f>IF(UI!$D$19="Less efficient is fine",-0.479 + 0.0553*(DM238) + -0.000521*(DM238)^2,IF(UI!$D$19="More efficient the better",0.099 + -0.00591*(DM238) + 0.000429*(DM238)^2,0.0238*(DM238) + -0.238))</f>
        <v>0.3024359197</v>
      </c>
      <c r="DO238" s="57">
        <v>0.5489759214874865</v>
      </c>
      <c r="DP238" s="57">
        <f t="shared" si="41"/>
        <v>21.45214058</v>
      </c>
      <c r="DQ238" s="57">
        <f>IF(UI!$D$19="Less efficient is fine",-0.479 + 0.0553*(DP238) + -0.000521*(DP238)^2,IF(UI!$D$19="More efficient the better",0.099 + -0.00591*(DP238) + 0.000429*(DP238)^2,0.0238*(DP238) + -0.238))</f>
        <v>0.2725609457</v>
      </c>
      <c r="DR238" s="57">
        <v>0.5802705655442562</v>
      </c>
      <c r="DS238" s="57">
        <f t="shared" si="42"/>
        <v>22.01123389</v>
      </c>
      <c r="DT238" s="57">
        <f>IF(UI!$D$19="Less efficient is fine",-0.479 + 0.0553*(DS238) + -0.000521*(DS238)^2,IF(UI!$D$19="More efficient the better",0.099 + -0.00591*(DS238) + 0.000429*(DS238)^2,0.0238*(DS238) + -0.238))</f>
        <v>0.2858673666</v>
      </c>
      <c r="DU238" s="57">
        <v>0.6104746363632978</v>
      </c>
      <c r="DV238" s="57">
        <f t="shared" si="43"/>
        <v>22.43517598</v>
      </c>
      <c r="DW238" s="57">
        <f>IF(UI!$D$19="Less efficient is fine",-0.479 + 0.0553*(DV238) + -0.000521*(DV238)^2,IF(UI!$D$19="More efficient the better",0.099 + -0.00591*(DV238) + 0.000429*(DV238)^2,0.0238*(DV238) + -0.238))</f>
        <v>0.2959571882</v>
      </c>
      <c r="DX238" s="57">
        <v>0.42575450464035847</v>
      </c>
      <c r="DY238" s="99">
        <f t="shared" si="44"/>
        <v>31.61386229</v>
      </c>
      <c r="DZ238" s="57">
        <f>IF(UI!$D$19="Less efficient is fine",-0.479 + 0.0553*(DY238) + -0.000521*(DY238)^2,IF(UI!$D$19="More efficient the better",0.099 + -0.00591*(DY238) + 0.000429*(DY238)^2,0.0238*(DY238) + -0.238))</f>
        <v>0.5144099225</v>
      </c>
      <c r="EA238" s="57">
        <v>0.0779091566942175</v>
      </c>
      <c r="EB238" s="99">
        <f t="shared" si="45"/>
        <v>23.97369142</v>
      </c>
      <c r="EC238" s="57">
        <f>IF(UI!$D$19="Less efficient is fine",-0.479 + 0.0553*(EB238) + -0.000521*(EB238)^2,IF(UI!$D$19="More efficient the better",0.099 + -0.00591*(EB238) + 0.000429*(EB238)^2,0.0238*(EB238) + -0.238))</f>
        <v>0.3325738559</v>
      </c>
      <c r="ED238" s="57">
        <v>0.7846355944409305</v>
      </c>
      <c r="EE238" s="99">
        <f t="shared" si="46"/>
        <v>23.65811047</v>
      </c>
      <c r="EF238" s="57">
        <f>IF(UI!$D$19="Less efficient is fine",-0.479 + 0.0553*(EE238) + -0.000521*(EE238)^2,IF(UI!$D$19="More efficient the better",0.099 + -0.00591*(EE238) + 0.000429*(EE238)^2,0.0238*(EE238) + -0.238))</f>
        <v>0.3250630292</v>
      </c>
      <c r="EG238" s="57">
        <v>0.6876969078082851</v>
      </c>
      <c r="EH238" s="99">
        <f t="shared" si="47"/>
        <v>18.98660303</v>
      </c>
      <c r="EI238" s="57">
        <f>IF(UI!$D$19="Less efficient is fine",-0.479 + 0.0553*(EH238) + -0.000521*(EH238)^2,IF(UI!$D$19="More efficient the better",0.099 + -0.00591*(EH238) + 0.000429*(EH238)^2,0.0238*(EH238) + -0.238))</f>
        <v>0.2138811522</v>
      </c>
      <c r="EJ238" s="57">
        <v>0.04644216223960307</v>
      </c>
      <c r="EK238" s="99">
        <f t="shared" si="48"/>
        <v>19.76192324</v>
      </c>
      <c r="EL238" s="57">
        <f>IF(UI!$D$19="Less efficient is fine",-0.479 + 0.0553*(EK238) + -0.000521*(EK238)^2,IF(UI!$D$19="More efficient the better",0.099 + -0.00591*(EK238) + 0.000429*(EK238)^2,0.0238*(EK238) + -0.238))</f>
        <v>0.2323337732</v>
      </c>
      <c r="EM238" s="57">
        <v>0.6884554460068323</v>
      </c>
      <c r="EN238" s="99">
        <f t="shared" si="49"/>
        <v>17.88436294</v>
      </c>
      <c r="EO238" s="57">
        <f>IF(UI!$D$19="Less efficient is fine",-0.479 + 0.0553*(EN238) + -0.000521*(EN238)^2,IF(UI!$D$19="More efficient the better",0.099 + -0.00591*(EN238) + 0.000429*(EN238)^2,0.0238*(EN238) + -0.238))</f>
        <v>0.187647838</v>
      </c>
      <c r="EP238" s="57">
        <v>0.7316213830307422</v>
      </c>
      <c r="EQ238" s="99">
        <f t="shared" si="50"/>
        <v>35.29731841</v>
      </c>
      <c r="ER238" s="57">
        <f>IF(UI!$D$19="Less efficient is fine",-0.479 + 0.0553*(EQ238) + -0.000521*(EQ238)^2,IF(UI!$D$19="More efficient the better",0.099 + -0.00591*(EQ238) + 0.000429*(EQ238)^2,0.0238*(EQ238) + -0.238))</f>
        <v>0.6020761781</v>
      </c>
      <c r="ES238" s="57">
        <v>0.7606967939355621</v>
      </c>
      <c r="ET238" s="99">
        <f t="shared" si="51"/>
        <v>18.16370658</v>
      </c>
      <c r="EU238" s="57">
        <f>IF(UI!$D$19="Less efficient is fine",-0.479 + 0.0553*(ET238) + -0.000521*(ET238)^2,IF(UI!$D$19="More efficient the better",0.099 + -0.00591*(ET238) + 0.000429*(ET238)^2,0.0238*(ET238) + -0.238))</f>
        <v>0.1942962167</v>
      </c>
      <c r="EV238" s="57">
        <v>0.2970501900490251</v>
      </c>
      <c r="EW238" s="99">
        <f t="shared" si="52"/>
        <v>19.46850583</v>
      </c>
      <c r="EX238" s="57">
        <f>IF(UI!$D$19="Less efficient is fine",-0.479 + 0.0553*(EW238) + -0.000521*(EW238)^2,IF(UI!$D$19="More efficient the better",0.099 + -0.00591*(EW238) + 0.000429*(EW238)^2,0.0238*(EW238) + -0.238))</f>
        <v>0.2253504388</v>
      </c>
      <c r="EY238" s="57">
        <v>0.828925461534192</v>
      </c>
      <c r="EZ238" s="99">
        <f t="shared" si="53"/>
        <v>12.36779203</v>
      </c>
      <c r="FA238" s="57">
        <f>IF(UI!$D$19="Less efficient is fine",-0.479 + 0.0553*(EZ238) + -0.000521*(EZ238)^2,IF(UI!$D$19="More efficient the better",0.099 + -0.00591*(EZ238) + 0.000429*(EZ238)^2,0.0238*(EZ238) + -0.238))</f>
        <v>0.05635345027</v>
      </c>
      <c r="FB238" s="57">
        <v>0.6604729897464956</v>
      </c>
      <c r="FC238" s="99">
        <f t="shared" si="54"/>
        <v>9.577474346</v>
      </c>
      <c r="FD238" s="57">
        <f>IF(UI!$D$19="Less efficient is fine",-0.479 + 0.0553*(FC238) + -0.000521*(FC238)^2,IF(UI!$D$19="More efficient the better",0.099 + -0.00591*(FC238) + 0.000429*(FC238)^2,0.0238*(FC238) + -0.238))</f>
        <v>-0.01005611057</v>
      </c>
      <c r="FE238" s="57">
        <v>0.9271413390091444</v>
      </c>
      <c r="FF238" s="57">
        <f t="shared" si="55"/>
        <v>43.51778757</v>
      </c>
      <c r="FG238" s="57">
        <f>IF(UI!$D$19="Less efficient is fine",-0.479 + 0.0553*(FF238) + -0.000521*(FF238)^2,IF(UI!$D$19="More efficient the better",0.099 + -0.00591*(FF238) + 0.000429*(FF238)^2,0.0238*(FF238) + -0.238))</f>
        <v>0.7977233441</v>
      </c>
    </row>
    <row r="239" ht="15.75" customHeight="1">
      <c r="A239" s="57">
        <f t="shared" si="1"/>
        <v>0.1853186789</v>
      </c>
      <c r="B239" s="57">
        <v>0.09102006201552026</v>
      </c>
      <c r="C239" s="57">
        <f t="shared" si="2"/>
        <v>30.34663882</v>
      </c>
      <c r="D239" s="57">
        <f>IF(UI!$D$19="Less efficient is fine",-0.479 + 0.0553*(C239) + -0.000521*(C239)^2,IF(UI!$D$19="More efficient the better",0.099 + -0.00591*(C239) + 0.000429*(C239)^2,0.0238*(C239) + -0.238))</f>
        <v>0.4842500039</v>
      </c>
      <c r="E239" s="57">
        <v>0.6850024433923512</v>
      </c>
      <c r="F239" s="57">
        <f t="shared" si="3"/>
        <v>21.12591474</v>
      </c>
      <c r="G239" s="57">
        <f>IF(UI!$D$19="Less efficient is fine",-0.479 + 0.0553*(F239) + -0.000521*(F239)^2,IF(UI!$D$19="More efficient the better",0.099 + -0.00591*(F239) + 0.000429*(F239)^2,0.0238*(F239) + -0.238))</f>
        <v>0.2647967709</v>
      </c>
      <c r="H239" s="57">
        <v>0.1601051858049749</v>
      </c>
      <c r="I239" s="57">
        <f t="shared" si="4"/>
        <v>32.41467835</v>
      </c>
      <c r="J239" s="57">
        <f>IF(UI!$D$19="Less efficient is fine",-0.479 + 0.0553*(I239) + -0.000521*(I239)^2,IF(UI!$D$19="More efficient the better",0.099 + -0.00591*(I239) + 0.000429*(I239)^2,0.0238*(I239) + -0.238))</f>
        <v>0.5334693446</v>
      </c>
      <c r="K239" s="57">
        <v>0.8192381048636371</v>
      </c>
      <c r="L239" s="99">
        <f t="shared" si="5"/>
        <v>19.22757936</v>
      </c>
      <c r="M239" s="57">
        <f>IF(UI!$D$19="Less efficient is fine",-0.479 + 0.0553*(L239) + -0.000521*(L239)^2,IF(UI!$D$19="More efficient the better",0.099 + -0.00591*(L239) + 0.000429*(L239)^2,0.0238*(L239) + -0.238))</f>
        <v>0.2196163887</v>
      </c>
      <c r="N239" s="57">
        <v>0.9911557488891594</v>
      </c>
      <c r="O239" s="57">
        <f t="shared" si="6"/>
        <v>29.54763851</v>
      </c>
      <c r="P239" s="57">
        <f>IF(UI!$D$19="Less efficient is fine",-0.479 + 0.0553*(O239) + -0.000521*(O239)^2,IF(UI!$D$19="More efficient the better",0.099 + -0.00591*(O239) + 0.000429*(O239)^2,0.0238*(O239) + -0.238))</f>
        <v>0.4652337966</v>
      </c>
      <c r="Q239" s="57">
        <v>0.629551482276151</v>
      </c>
      <c r="R239" s="57">
        <f t="shared" si="7"/>
        <v>18.36156812</v>
      </c>
      <c r="S239" s="57">
        <f>IF(UI!$D$19="Less efficient is fine",-0.479 + 0.0553*(R239) + -0.000521*(R239)^2,IF(UI!$D$19="More efficient the better",0.099 + -0.00591*(R239) + 0.000429*(R239)^2,0.0238*(R239) + -0.238))</f>
        <v>0.1990053213</v>
      </c>
      <c r="T239" s="57">
        <v>0.1920116666418311</v>
      </c>
      <c r="U239" s="57">
        <f t="shared" si="8"/>
        <v>25.09848081</v>
      </c>
      <c r="V239" s="57">
        <f>IF(UI!$D$19="Less efficient is fine",-0.479 + 0.0553*(U239) + -0.000521*(U239)^2,IF(UI!$D$19="More efficient the better",0.099 + -0.00591*(U239) + 0.000429*(U239)^2,0.0238*(U239) + -0.238))</f>
        <v>0.3593438433</v>
      </c>
      <c r="W239" s="57">
        <v>0.7581751605843012</v>
      </c>
      <c r="X239" s="57">
        <f t="shared" si="9"/>
        <v>19.47610762</v>
      </c>
      <c r="Y239" s="57">
        <f>IF(UI!$D$19="Less efficient is fine",-0.479 + 0.0553*(X239) + -0.000521*(X239)^2,IF(UI!$D$19="More efficient the better",0.099 + -0.00591*(X239) + 0.000429*(X239)^2,0.0238*(X239) + -0.238))</f>
        <v>0.2255313614</v>
      </c>
      <c r="Z239" s="57">
        <v>0.7712745692963862</v>
      </c>
      <c r="AA239" s="57">
        <f t="shared" si="10"/>
        <v>23.02662849</v>
      </c>
      <c r="AB239" s="57">
        <f>IF(UI!$D$19="Less efficient is fine",-0.479 + 0.0553*(AA239) + -0.000521*(AA239)^2,IF(UI!$D$19="More efficient the better",0.099 + -0.00591*(AA239) + 0.000429*(AA239)^2,0.0238*(AA239) + -0.238))</f>
        <v>0.3100337581</v>
      </c>
      <c r="AC239" s="57">
        <v>0.4980332912080343</v>
      </c>
      <c r="AD239" s="57">
        <f t="shared" si="11"/>
        <v>27.99409406</v>
      </c>
      <c r="AE239" s="57">
        <f>IF(UI!$D$19="Less efficient is fine",-0.479 + 0.0553*(AD239) + -0.000521*(AD239)^2,IF(UI!$D$19="More efficient the better",0.099 + -0.00591*(AD239) + 0.000429*(AD239)^2,0.0238*(AD239) + -0.238))</f>
        <v>0.4282594386</v>
      </c>
      <c r="AF239" s="57">
        <v>0.8224082680102437</v>
      </c>
      <c r="AG239" s="57">
        <f t="shared" si="12"/>
        <v>25.24117938</v>
      </c>
      <c r="AH239" s="57">
        <f>IF(UI!$D$19="Less efficient is fine",-0.479 + 0.0553*(AG239) + -0.000521*(AG239)^2,IF(UI!$D$19="More efficient the better",0.099 + -0.00591*(AG239) + 0.000429*(AG239)^2,0.0238*(AG239) + -0.238))</f>
        <v>0.3627400693</v>
      </c>
      <c r="AI239" s="57">
        <v>0.580452242459255</v>
      </c>
      <c r="AJ239" s="57">
        <f t="shared" si="13"/>
        <v>22.26864369</v>
      </c>
      <c r="AK239" s="57">
        <f>IF(UI!$D$19="Less efficient is fine",-0.479 + 0.0553*(AJ239) + -0.000521*(AJ239)^2,IF(UI!$D$19="More efficient the better",0.099 + -0.00591*(AJ239) + 0.000429*(AJ239)^2,0.0238*(AJ239) + -0.238))</f>
        <v>0.2919937197</v>
      </c>
      <c r="AL239" s="57">
        <v>0.819948804659011</v>
      </c>
      <c r="AM239" s="57">
        <f t="shared" si="14"/>
        <v>22.30358952</v>
      </c>
      <c r="AN239" s="57">
        <f>IF(UI!$D$19="Less efficient is fine",-0.479 + 0.0553*(AM239) + -0.000521*(AM239)^2,IF(UI!$D$19="More efficient the better",0.099 + -0.00591*(AM239) + 0.000429*(AM239)^2,0.0238*(AM239) + -0.238))</f>
        <v>0.2928254305</v>
      </c>
      <c r="AO239" s="57">
        <v>0.895343053158021</v>
      </c>
      <c r="AP239" s="57">
        <f t="shared" si="15"/>
        <v>21.28318456</v>
      </c>
      <c r="AQ239" s="57">
        <f>IF(UI!$D$19="Less efficient is fine",-0.479 + 0.0553*(AP239) + -0.000521*(AP239)^2,IF(UI!$D$19="More efficient the better",0.099 + -0.00591*(AP239) + 0.000429*(AP239)^2,0.0238*(AP239) + -0.238))</f>
        <v>0.2685397926</v>
      </c>
      <c r="AR239" s="57">
        <v>0.2706923743554779</v>
      </c>
      <c r="AS239" s="57">
        <f t="shared" si="16"/>
        <v>29.04683687</v>
      </c>
      <c r="AT239" s="57">
        <f>IF(UI!$D$19="Less efficient is fine",-0.479 + 0.0553*(AS239) + -0.000521*(AS239)^2,IF(UI!$D$19="More efficient the better",0.099 + -0.00591*(AS239) + 0.000429*(AS239)^2,0.0238*(AS239) + -0.238))</f>
        <v>0.4533147175</v>
      </c>
      <c r="AU239" s="57">
        <v>0.4659330084263962</v>
      </c>
      <c r="AV239" s="57">
        <f t="shared" si="17"/>
        <v>26.37866227</v>
      </c>
      <c r="AW239" s="57">
        <f>IF(UI!$D$19="Less efficient is fine",-0.479 + 0.0553*(AV239) + -0.000521*(AV239)^2,IF(UI!$D$19="More efficient the better",0.099 + -0.00591*(AV239) + 0.000429*(AV239)^2,0.0238*(AV239) + -0.238))</f>
        <v>0.3898121619</v>
      </c>
      <c r="AX239" s="57">
        <v>0.7067557516281799</v>
      </c>
      <c r="AY239" s="57">
        <f t="shared" si="18"/>
        <v>23.48073058</v>
      </c>
      <c r="AZ239" s="57">
        <f>IF(UI!$D$19="Less efficient is fine",-0.479 + 0.0553*(AY239) + -0.000521*(AY239)^2,IF(UI!$D$19="More efficient the better",0.099 + -0.00591*(AY239) + 0.000429*(AY239)^2,0.0238*(AY239) + -0.238))</f>
        <v>0.3208413878</v>
      </c>
      <c r="BA239" s="57">
        <v>0.5984399566758057</v>
      </c>
      <c r="BB239" s="57">
        <f t="shared" si="19"/>
        <v>17.59318326</v>
      </c>
      <c r="BC239" s="57">
        <f>IF(UI!$D$19="Less efficient is fine",-0.479 + 0.0553*(BB239) + -0.000521*(BB239)^2,IF(UI!$D$19="More efficient the better",0.099 + -0.00591*(BB239) + 0.000429*(BB239)^2,0.0238*(BB239) + -0.238))</f>
        <v>0.1807177617</v>
      </c>
      <c r="BD239" s="57">
        <v>0.3223578000706252</v>
      </c>
      <c r="BE239" s="57">
        <f t="shared" si="20"/>
        <v>22.01470921</v>
      </c>
      <c r="BF239" s="57">
        <f>IF(UI!$D$19="Less efficient is fine",-0.479 + 0.0553*(BE239) + -0.000521*(BE239)^2,IF(UI!$D$19="More efficient the better",0.099 + -0.00591*(BE239) + 0.000429*(BE239)^2,0.0238*(BE239) + -0.238))</f>
        <v>0.2859500791</v>
      </c>
      <c r="BG239" s="57">
        <v>0.8774745432445525</v>
      </c>
      <c r="BH239" s="57">
        <f t="shared" si="21"/>
        <v>27.14277131</v>
      </c>
      <c r="BI239" s="57">
        <f>IF(UI!$D$19="Less efficient is fine",-0.479 + 0.0553*(BH239) + -0.000521*(BH239)^2,IF(UI!$D$19="More efficient the better",0.099 + -0.00591*(BH239) + 0.000429*(BH239)^2,0.0238*(BH239) + -0.238))</f>
        <v>0.4079979572</v>
      </c>
      <c r="BJ239" s="57">
        <v>0.6190527219896504</v>
      </c>
      <c r="BK239" s="57">
        <f t="shared" si="22"/>
        <v>13.39391844</v>
      </c>
      <c r="BL239" s="57">
        <f>IF(UI!$D$19="Less efficient is fine",-0.479 + 0.0553*(BK239) + -0.000521*(BK239)^2,IF(UI!$D$19="More efficient the better",0.099 + -0.00591*(BK239) + 0.000429*(BK239)^2,0.0238*(BK239) + -0.238))</f>
        <v>0.08077525892</v>
      </c>
      <c r="BM239" s="57">
        <v>0.8740387448634459</v>
      </c>
      <c r="BN239" s="57">
        <f t="shared" si="23"/>
        <v>27.71598429</v>
      </c>
      <c r="BO239" s="57">
        <f>IF(UI!$D$19="Less efficient is fine",-0.479 + 0.0553*(BN239) + -0.000521*(BN239)^2,IF(UI!$D$19="More efficient the better",0.099 + -0.00591*(BN239) + 0.000429*(BN239)^2,0.0238*(BN239) + -0.238))</f>
        <v>0.421640426</v>
      </c>
      <c r="BP239" s="57">
        <v>0.9427370740042498</v>
      </c>
      <c r="BQ239" s="57">
        <f t="shared" si="24"/>
        <v>25.44662482</v>
      </c>
      <c r="BR239" s="57">
        <f>IF(UI!$D$19="Less efficient is fine",-0.479 + 0.0553*(BQ239) + -0.000521*(BQ239)^2,IF(UI!$D$19="More efficient the better",0.099 + -0.00591*(BQ239) + 0.000429*(BQ239)^2,0.0238*(BQ239) + -0.238))</f>
        <v>0.3676296707</v>
      </c>
      <c r="BS239" s="57">
        <v>0.07273957998718017</v>
      </c>
      <c r="BT239" s="57">
        <f t="shared" si="25"/>
        <v>21.95354326</v>
      </c>
      <c r="BU239" s="57">
        <f>IF(UI!$D$19="Less efficient is fine",-0.479 + 0.0553*(BT239) + -0.000521*(BT239)^2,IF(UI!$D$19="More efficient the better",0.099 + -0.00591*(BT239) + 0.000429*(BT239)^2,0.0238*(BT239) + -0.238))</f>
        <v>0.2844943296</v>
      </c>
      <c r="BV239" s="57">
        <v>0.3771390418558138</v>
      </c>
      <c r="BW239" s="57">
        <f t="shared" si="26"/>
        <v>16.60547553</v>
      </c>
      <c r="BX239" s="57">
        <f>IF(UI!$D$19="Less efficient is fine",-0.479 + 0.0553*(BW239) + -0.000521*(BW239)^2,IF(UI!$D$19="More efficient the better",0.099 + -0.00591*(BW239) + 0.000429*(BW239)^2,0.0238*(BW239) + -0.238))</f>
        <v>0.1572103177</v>
      </c>
      <c r="BY239" s="57">
        <v>0.264401098340319</v>
      </c>
      <c r="BZ239" s="57">
        <f t="shared" si="27"/>
        <v>27.81796967</v>
      </c>
      <c r="CA239" s="57">
        <f>IF(UI!$D$19="Less efficient is fine",-0.479 + 0.0553*(BZ239) + -0.000521*(BZ239)^2,IF(UI!$D$19="More efficient the better",0.099 + -0.00591*(BZ239) + 0.000429*(BZ239)^2,0.0238*(BZ239) + -0.238))</f>
        <v>0.4240676782</v>
      </c>
      <c r="CB239" s="57">
        <v>0.6624809116193341</v>
      </c>
      <c r="CC239" s="57">
        <f t="shared" si="28"/>
        <v>21.23809577</v>
      </c>
      <c r="CD239" s="57">
        <f>IF(UI!$D$19="Less efficient is fine",-0.479 + 0.0553*(CC239) + -0.000521*(CC239)^2,IF(UI!$D$19="More efficient the better",0.099 + -0.00591*(CC239) + 0.000429*(CC239)^2,0.0238*(CC239) + -0.238))</f>
        <v>0.2674666793</v>
      </c>
      <c r="CE239" s="57">
        <v>0.43077288497452715</v>
      </c>
      <c r="CF239" s="57">
        <f t="shared" si="29"/>
        <v>17.32048725</v>
      </c>
      <c r="CG239" s="57">
        <f>IF(UI!$D$19="Less efficient is fine",-0.479 + 0.0553*(CF239) + -0.000521*(CF239)^2,IF(UI!$D$19="More efficient the better",0.099 + -0.00591*(CF239) + 0.000429*(CF239)^2,0.0238*(CF239) + -0.238))</f>
        <v>0.1742275965</v>
      </c>
      <c r="CH239" s="57">
        <v>0.31073157793955686</v>
      </c>
      <c r="CI239" s="57">
        <f t="shared" si="30"/>
        <v>16.97082336</v>
      </c>
      <c r="CJ239" s="57">
        <f>IF(UI!$D$19="Less efficient is fine",-0.479 + 0.0553*(CI239) + -0.000521*(CI239)^2,IF(UI!$D$19="More efficient the better",0.099 + -0.00591*(CI239) + 0.000429*(CI239)^2,0.0238*(CI239) + -0.238))</f>
        <v>0.165905596</v>
      </c>
      <c r="CK239" s="57">
        <v>0.5583446310468176</v>
      </c>
      <c r="CL239" s="57">
        <f t="shared" si="31"/>
        <v>20.28410545</v>
      </c>
      <c r="CM239" s="57">
        <f>IF(UI!$D$19="Less efficient is fine",-0.479 + 0.0553*(CL239) + -0.000521*(CL239)^2,IF(UI!$D$19="More efficient the better",0.099 + -0.00591*(CL239) + 0.000429*(CL239)^2,0.0238*(CL239) + -0.238))</f>
        <v>0.2447617098</v>
      </c>
      <c r="CN239" s="57">
        <v>0.5119742528217556</v>
      </c>
      <c r="CO239" s="57">
        <f t="shared" si="32"/>
        <v>20.52102131</v>
      </c>
      <c r="CP239" s="57">
        <f>IF(UI!$D$19="Less efficient is fine",-0.479 + 0.0553*(CO239) + -0.000521*(CO239)^2,IF(UI!$D$19="More efficient the better",0.099 + -0.00591*(CO239) + 0.000429*(CO239)^2,0.0238*(CO239) + -0.238))</f>
        <v>0.2504003072</v>
      </c>
      <c r="CQ239" s="57">
        <v>0.8222864995863318</v>
      </c>
      <c r="CR239" s="57">
        <f t="shared" si="33"/>
        <v>22.22217293</v>
      </c>
      <c r="CS239" s="57">
        <f>IF(UI!$D$19="Less efficient is fine",-0.479 + 0.0553*(CR239) + -0.000521*(CR239)^2,IF(UI!$D$19="More efficient the better",0.099 + -0.00591*(CR239) + 0.000429*(CR239)^2,0.0238*(CR239) + -0.238))</f>
        <v>0.2908877156</v>
      </c>
      <c r="CT239" s="57">
        <v>0.8697025310061525</v>
      </c>
      <c r="CU239" s="57">
        <f t="shared" si="34"/>
        <v>18.43573244</v>
      </c>
      <c r="CV239" s="57">
        <f>IF(UI!$D$19="Less efficient is fine",-0.479 + 0.0553*(CU239) + -0.000521*(CU239)^2,IF(UI!$D$19="More efficient the better",0.099 + -0.00591*(CU239) + 0.000429*(CU239)^2,0.0238*(CU239) + -0.238))</f>
        <v>0.2007704321</v>
      </c>
      <c r="CW239" s="57">
        <v>0.6093993866466088</v>
      </c>
      <c r="CX239" s="57">
        <f t="shared" si="35"/>
        <v>22.16772398</v>
      </c>
      <c r="CY239" s="57">
        <f>IF(UI!$D$19="Less efficient is fine",-0.479 + 0.0553*(CX239) + -0.000521*(CX239)^2,IF(UI!$D$19="More efficient the better",0.099 + -0.00591*(CX239) + 0.000429*(CX239)^2,0.0238*(CX239) + -0.238))</f>
        <v>0.2895918306</v>
      </c>
      <c r="CZ239" s="57">
        <v>0.7486280763548273</v>
      </c>
      <c r="DA239" s="57">
        <f t="shared" si="36"/>
        <v>26.69328025</v>
      </c>
      <c r="DB239" s="57">
        <f>IF(UI!$D$19="Less efficient is fine",-0.479 + 0.0553*(DA239) + -0.000521*(DA239)^2,IF(UI!$D$19="Efficient",0.099 + -0.00591*(DA239) + 0.000429*(DA239)^2,0.0238*(DA239) + -0.238))</f>
        <v>0.3973000699</v>
      </c>
      <c r="DC239" s="57">
        <v>0.5068783047023617</v>
      </c>
      <c r="DD239" s="57">
        <f t="shared" si="37"/>
        <v>19.39952011</v>
      </c>
      <c r="DE239" s="57">
        <f>IF(UI!$D$19="Less efficient is fine",-0.479 + 0.0553*(DD239) + -0.000521*(DD239)^2,IF(UI!$D$19="More efficient the better",0.099 + -0.00591*(DD239) + 0.000429*(DD239)^2,0.0238*(DD239) + -0.238))</f>
        <v>0.2237085787</v>
      </c>
      <c r="DF239" s="57">
        <v>0.9222226804488125</v>
      </c>
      <c r="DG239" s="57">
        <f t="shared" si="38"/>
        <v>26.90123177</v>
      </c>
      <c r="DH239" s="57">
        <f>IF(UI!$D$19="Less efficient is fine",-0.479 + 0.0553*(DG239) + -0.000521*(DG239)^2,IF(UI!$D$19="More efficient the better",0.099 + -0.00591*(DG239) + 0.000429*(DG239)^2,0.0238*(DG239) + -0.238))</f>
        <v>0.4022493161</v>
      </c>
      <c r="DI239" s="57">
        <v>0.6252621530976096</v>
      </c>
      <c r="DJ239" s="57">
        <f t="shared" si="39"/>
        <v>26.20546638</v>
      </c>
      <c r="DK239" s="57">
        <f>IF(UI!$D$19="Less efficient is fine",-0.479 + 0.0553*(DJ239) + -0.000521*(DJ239)^2,IF(UI!$D$19="More efficient the better",0.099 + -0.00591*(DJ239) + 0.000429*(DJ239)^2,0.0238*(DJ239) + -0.238))</f>
        <v>0.3856900999</v>
      </c>
      <c r="DL239" s="57">
        <v>0.3231644497239664</v>
      </c>
      <c r="DM239" s="57">
        <f t="shared" si="40"/>
        <v>26.41183749</v>
      </c>
      <c r="DN239" s="57">
        <f>IF(UI!$D$19="Less efficient is fine",-0.479 + 0.0553*(DM239) + -0.000521*(DM239)^2,IF(UI!$D$19="More efficient the better",0.099 + -0.00591*(DM239) + 0.000429*(DM239)^2,0.0238*(DM239) + -0.238))</f>
        <v>0.3906017323</v>
      </c>
      <c r="DO239" s="57">
        <v>0.9780034670055064</v>
      </c>
      <c r="DP239" s="57">
        <f t="shared" si="41"/>
        <v>28.11229283</v>
      </c>
      <c r="DQ239" s="57">
        <f>IF(UI!$D$19="Less efficient is fine",-0.479 + 0.0553*(DP239) + -0.000521*(DP239)^2,IF(UI!$D$19="More efficient the better",0.099 + -0.00591*(DP239) + 0.000429*(DP239)^2,0.0238*(DP239) + -0.238))</f>
        <v>0.4310725694</v>
      </c>
      <c r="DR239" s="57">
        <v>0.1512243087902404</v>
      </c>
      <c r="DS239" s="57">
        <f t="shared" si="42"/>
        <v>25.9248365</v>
      </c>
      <c r="DT239" s="57">
        <f>IF(UI!$D$19="Less efficient is fine",-0.479 + 0.0553*(DS239) + -0.000521*(DS239)^2,IF(UI!$D$19="More efficient the better",0.099 + -0.00591*(DS239) + 0.000429*(DS239)^2,0.0238*(DS239) + -0.238))</f>
        <v>0.3790111088</v>
      </c>
      <c r="DU239" s="57">
        <v>0.8517248766452253</v>
      </c>
      <c r="DV239" s="57">
        <f t="shared" si="43"/>
        <v>24.5666529</v>
      </c>
      <c r="DW239" s="57">
        <f>IF(UI!$D$19="Less efficient is fine",-0.479 + 0.0553*(DV239) + -0.000521*(DV239)^2,IF(UI!$D$19="More efficient the better",0.099 + -0.00591*(DV239) + 0.000429*(DV239)^2,0.0238*(DV239) + -0.238))</f>
        <v>0.346686339</v>
      </c>
      <c r="DX239" s="57">
        <v>0.7778238163231977</v>
      </c>
      <c r="DY239" s="99">
        <f t="shared" si="44"/>
        <v>28.56813314</v>
      </c>
      <c r="DZ239" s="57">
        <f>IF(UI!$D$19="Less efficient is fine",-0.479 + 0.0553*(DY239) + -0.000521*(DY239)^2,IF(UI!$D$19="More efficient the better",0.099 + -0.00591*(DY239) + 0.000429*(DY239)^2,0.0238*(DY239) + -0.238))</f>
        <v>0.4419215687</v>
      </c>
      <c r="EA239" s="57">
        <v>0.5727539394717565</v>
      </c>
      <c r="EB239" s="99">
        <f t="shared" si="45"/>
        <v>21.25958863</v>
      </c>
      <c r="EC239" s="57">
        <f>IF(UI!$D$19="Less efficient is fine",-0.479 + 0.0553*(EB239) + -0.000521*(EB239)^2,IF(UI!$D$19="More efficient the better",0.099 + -0.00591*(EB239) + 0.000429*(EB239)^2,0.0238*(EB239) + -0.238))</f>
        <v>0.2679782095</v>
      </c>
      <c r="ED239" s="57">
        <v>0.9433111613238528</v>
      </c>
      <c r="EE239" s="99">
        <f t="shared" si="46"/>
        <v>26.25933017</v>
      </c>
      <c r="EF239" s="57">
        <f>IF(UI!$D$19="Less efficient is fine",-0.479 + 0.0553*(EE239) + -0.000521*(EE239)^2,IF(UI!$D$19="More efficient the better",0.099 + -0.00591*(EE239) + 0.000429*(EE239)^2,0.0238*(EE239) + -0.238))</f>
        <v>0.386972058</v>
      </c>
      <c r="EG239" s="57">
        <v>0.19006741050999776</v>
      </c>
      <c r="EH239" s="99">
        <f t="shared" si="47"/>
        <v>21.15792761</v>
      </c>
      <c r="EI239" s="57">
        <f>IF(UI!$D$19="Less efficient is fine",-0.479 + 0.0553*(EH239) + -0.000521*(EH239)^2,IF(UI!$D$19="More efficient the better",0.099 + -0.00591*(EH239) + 0.000429*(EH239)^2,0.0238*(EH239) + -0.238))</f>
        <v>0.265558677</v>
      </c>
      <c r="EJ239" s="57">
        <v>0.23028120071357838</v>
      </c>
      <c r="EK239" s="99">
        <f t="shared" si="48"/>
        <v>20.6966187</v>
      </c>
      <c r="EL239" s="57">
        <f>IF(UI!$D$19="Less efficient is fine",-0.479 + 0.0553*(EK239) + -0.000521*(EK239)^2,IF(UI!$D$19="More efficient the better",0.099 + -0.00591*(EK239) + 0.000429*(EK239)^2,0.0238*(EK239) + -0.238))</f>
        <v>0.254579525</v>
      </c>
      <c r="EM239" s="57">
        <v>0.46935708612300886</v>
      </c>
      <c r="EN239" s="99">
        <f t="shared" si="49"/>
        <v>20.93774526</v>
      </c>
      <c r="EO239" s="57">
        <f>IF(UI!$D$19="Less efficient is fine",-0.479 + 0.0553*(EN239) + -0.000521*(EN239)^2,IF(UI!$D$19="More efficient the better",0.099 + -0.00591*(EN239) + 0.000429*(EN239)^2,0.0238*(EN239) + -0.238))</f>
        <v>0.2603183372</v>
      </c>
      <c r="EP239" s="57">
        <v>0.45591642716201675</v>
      </c>
      <c r="EQ239" s="99">
        <f t="shared" si="50"/>
        <v>37.89114183</v>
      </c>
      <c r="ER239" s="57">
        <f>IF(UI!$D$19="Less efficient is fine",-0.479 + 0.0553*(EQ239) + -0.000521*(EQ239)^2,IF(UI!$D$19="More efficient the better",0.099 + -0.00591*(EQ239) + 0.000429*(EQ239)^2,0.0238*(EQ239) + -0.238))</f>
        <v>0.6638091756</v>
      </c>
      <c r="ES239" s="57">
        <v>0.24847707459215795</v>
      </c>
      <c r="ET239" s="99">
        <f t="shared" si="51"/>
        <v>20.05742462</v>
      </c>
      <c r="EU239" s="57">
        <f>IF(UI!$D$19="Less efficient is fine",-0.479 + 0.0553*(ET239) + -0.000521*(ET239)^2,IF(UI!$D$19="More efficient the better",0.099 + -0.00591*(ET239) + 0.000429*(ET239)^2,0.0238*(ET239) + -0.238))</f>
        <v>0.2393667061</v>
      </c>
      <c r="EV239" s="57">
        <v>0.7501724768745075</v>
      </c>
      <c r="EW239" s="99">
        <f t="shared" si="52"/>
        <v>18.21080432</v>
      </c>
      <c r="EX239" s="57">
        <f>IF(UI!$D$19="Less efficient is fine",-0.479 + 0.0553*(EW239) + -0.000521*(EW239)^2,IF(UI!$D$19="More efficient the better",0.099 + -0.00591*(EW239) + 0.000429*(EW239)^2,0.0238*(EW239) + -0.238))</f>
        <v>0.1954171428</v>
      </c>
      <c r="EY239" s="57">
        <v>0.6640865694361743</v>
      </c>
      <c r="EZ239" s="99">
        <f t="shared" si="53"/>
        <v>11.31157297</v>
      </c>
      <c r="FA239" s="57">
        <f>IF(UI!$D$19="Less efficient is fine",-0.479 + 0.0553*(EZ239) + -0.000521*(EZ239)^2,IF(UI!$D$19="More efficient the better",0.099 + -0.00591*(EZ239) + 0.000429*(EZ239)^2,0.0238*(EZ239) + -0.238))</f>
        <v>0.03121543674</v>
      </c>
      <c r="FB239" s="57">
        <v>0.24395010924552418</v>
      </c>
      <c r="FC239" s="99">
        <f t="shared" si="54"/>
        <v>11.04774782</v>
      </c>
      <c r="FD239" s="57">
        <f>IF(UI!$D$19="Less efficient is fine",-0.479 + 0.0553*(FC239) + -0.000521*(FC239)^2,IF(UI!$D$19="More efficient the better",0.099 + -0.00591*(FC239) + 0.000429*(FC239)^2,0.0238*(FC239) + -0.238))</f>
        <v>0.02493639809</v>
      </c>
      <c r="FE239" s="57">
        <v>0.5956170060032585</v>
      </c>
      <c r="FF239" s="57">
        <f t="shared" si="55"/>
        <v>32.01680189</v>
      </c>
      <c r="FG239" s="57">
        <f>IF(UI!$D$19="Less efficient is fine",-0.479 + 0.0553*(FF239) + -0.000521*(FF239)^2,IF(UI!$D$19="More efficient the better",0.099 + -0.00591*(FF239) + 0.000429*(FF239)^2,0.0238*(FF239) + -0.238))</f>
        <v>0.5239998851</v>
      </c>
    </row>
    <row r="240" ht="15.75" customHeight="1">
      <c r="A240" s="57">
        <f t="shared" si="1"/>
        <v>0.7167424725</v>
      </c>
      <c r="B240" s="57">
        <v>0.6678281006050826</v>
      </c>
      <c r="C240" s="57">
        <f t="shared" si="2"/>
        <v>27.9363051</v>
      </c>
      <c r="D240" s="57">
        <f>IF(UI!$D$19="Less efficient is fine",-0.479 + 0.0553*(C240) + -0.000521*(C240)^2,IF(UI!$D$19="More efficient the better",0.099 + -0.00591*(C240) + 0.000429*(C240)^2,0.0238*(C240) + -0.238))</f>
        <v>0.4268840613</v>
      </c>
      <c r="E240" s="57">
        <v>0.5604093397349724</v>
      </c>
      <c r="F240" s="57">
        <f t="shared" si="3"/>
        <v>19.51679128</v>
      </c>
      <c r="G240" s="57">
        <f>IF(UI!$D$19="Less efficient is fine",-0.479 + 0.0553*(F240) + -0.000521*(F240)^2,IF(UI!$D$19="More efficient the better",0.099 + -0.00591*(F240) + 0.000429*(F240)^2,0.0238*(F240) + -0.238))</f>
        <v>0.2264996325</v>
      </c>
      <c r="H240" s="57">
        <v>0.6474422407218601</v>
      </c>
      <c r="I240" s="57">
        <f t="shared" si="4"/>
        <v>28.31537739</v>
      </c>
      <c r="J240" s="57">
        <f>IF(UI!$D$19="Less efficient is fine",-0.479 + 0.0553*(I240) + -0.000521*(I240)^2,IF(UI!$D$19="More efficient the better",0.099 + -0.00591*(I240) + 0.000429*(I240)^2,0.0238*(I240) + -0.238))</f>
        <v>0.4359059818</v>
      </c>
      <c r="K240" s="57">
        <v>0.23971454970335793</v>
      </c>
      <c r="L240" s="99">
        <f t="shared" si="5"/>
        <v>20.07722457</v>
      </c>
      <c r="M240" s="57">
        <f>IF(UI!$D$19="Less efficient is fine",-0.479 + 0.0553*(L240) + -0.000521*(L240)^2,IF(UI!$D$19="More efficient the better",0.099 + -0.00591*(L240) + 0.000429*(L240)^2,0.0238*(L240) + -0.238))</f>
        <v>0.2398379447</v>
      </c>
      <c r="N240" s="57">
        <v>0.4789696661371463</v>
      </c>
      <c r="O240" s="57">
        <f t="shared" si="6"/>
        <v>26.40434688</v>
      </c>
      <c r="P240" s="57">
        <f>IF(UI!$D$19="Less efficient is fine",-0.479 + 0.0553*(O240) + -0.000521*(O240)^2,IF(UI!$D$19="More efficient the better",0.099 + -0.00591*(O240) + 0.000429*(O240)^2,0.0238*(O240) + -0.238))</f>
        <v>0.3904234558</v>
      </c>
      <c r="Q240" s="57">
        <v>0.31756049364774896</v>
      </c>
      <c r="R240" s="57">
        <f t="shared" si="7"/>
        <v>21.78930674</v>
      </c>
      <c r="S240" s="57">
        <f>IF(UI!$D$19="Less efficient is fine",-0.479 + 0.0553*(R240) + -0.000521*(R240)^2,IF(UI!$D$19="More efficient the better",0.099 + -0.00591*(R240) + 0.000429*(R240)^2,0.0238*(R240) + -0.238))</f>
        <v>0.2805855004</v>
      </c>
      <c r="T240" s="57">
        <v>0.7665969153677092</v>
      </c>
      <c r="U240" s="57">
        <f t="shared" si="8"/>
        <v>24.0615598</v>
      </c>
      <c r="V240" s="57">
        <f>IF(UI!$D$19="Less efficient is fine",-0.479 + 0.0553*(U240) + -0.000521*(U240)^2,IF(UI!$D$19="More efficient the better",0.099 + -0.00591*(U240) + 0.000429*(U240)^2,0.0238*(U240) + -0.238))</f>
        <v>0.3346651232</v>
      </c>
      <c r="W240" s="57">
        <v>0.9300390799377819</v>
      </c>
      <c r="X240" s="57">
        <f t="shared" si="9"/>
        <v>22.49099417</v>
      </c>
      <c r="Y240" s="57">
        <f>IF(UI!$D$19="Less efficient is fine",-0.479 + 0.0553*(X240) + -0.000521*(X240)^2,IF(UI!$D$19="More efficient the better",0.099 + -0.00591*(X240) + 0.000429*(X240)^2,0.0238*(X240) + -0.238))</f>
        <v>0.2972856612</v>
      </c>
      <c r="Z240" s="57">
        <v>0.4886384965732572</v>
      </c>
      <c r="AA240" s="57">
        <f t="shared" si="10"/>
        <v>25.96571963</v>
      </c>
      <c r="AB240" s="57">
        <f>IF(UI!$D$19="Less efficient is fine",-0.479 + 0.0553*(AA240) + -0.000521*(AA240)^2,IF(UI!$D$19="More efficient the better",0.099 + -0.00591*(AA240) + 0.000429*(AA240)^2,0.0238*(AA240) + -0.238))</f>
        <v>0.3799841273</v>
      </c>
      <c r="AC240" s="57">
        <v>0.3501077930802383</v>
      </c>
      <c r="AD240" s="57">
        <f t="shared" si="11"/>
        <v>27.51036656</v>
      </c>
      <c r="AE240" s="57">
        <f>IF(UI!$D$19="Less efficient is fine",-0.479 + 0.0553*(AD240) + -0.000521*(AD240)^2,IF(UI!$D$19="More efficient the better",0.099 + -0.00591*(AD240) + 0.000429*(AD240)^2,0.0238*(AD240) + -0.238))</f>
        <v>0.4167467242</v>
      </c>
      <c r="AF240" s="57">
        <v>0.7110473122021606</v>
      </c>
      <c r="AG240" s="57">
        <f t="shared" si="12"/>
        <v>24.64262631</v>
      </c>
      <c r="AH240" s="57">
        <f>IF(UI!$D$19="Less efficient is fine",-0.479 + 0.0553*(AG240) + -0.000521*(AG240)^2,IF(UI!$D$19="More efficient the better",0.099 + -0.00591*(AG240) + 0.000429*(AG240)^2,0.0238*(AG240) + -0.238))</f>
        <v>0.3484945062</v>
      </c>
      <c r="AI240" s="57">
        <v>0.23923735288045866</v>
      </c>
      <c r="AJ240" s="57">
        <f t="shared" si="13"/>
        <v>26.38343732</v>
      </c>
      <c r="AK240" s="57">
        <f>IF(UI!$D$19="Less efficient is fine",-0.479 + 0.0553*(AJ240) + -0.000521*(AJ240)^2,IF(UI!$D$19="More efficient the better",0.099 + -0.00591*(AJ240) + 0.000429*(AJ240)^2,0.0238*(AJ240) + -0.238))</f>
        <v>0.3899258083</v>
      </c>
      <c r="AL240" s="57">
        <v>0.7709400360404949</v>
      </c>
      <c r="AM240" s="57">
        <f t="shared" si="14"/>
        <v>21.70284552</v>
      </c>
      <c r="AN240" s="57">
        <f>IF(UI!$D$19="Less efficient is fine",-0.479 + 0.0553*(AM240) + -0.000521*(AM240)^2,IF(UI!$D$19="More efficient the better",0.099 + -0.00591*(AM240) + 0.000429*(AM240)^2,0.0238*(AM240) + -0.238))</f>
        <v>0.2785277234</v>
      </c>
      <c r="AO240" s="57">
        <v>0.5466222033903121</v>
      </c>
      <c r="AP240" s="57">
        <f t="shared" si="15"/>
        <v>17.26398881</v>
      </c>
      <c r="AQ240" s="57">
        <f>IF(UI!$D$19="Less efficient is fine",-0.479 + 0.0553*(AP240) + -0.000521*(AP240)^2,IF(UI!$D$19="More efficient the better",0.099 + -0.00591*(AP240) + 0.000429*(AP240)^2,0.0238*(AP240) + -0.238))</f>
        <v>0.1728829336</v>
      </c>
      <c r="AR240" s="57">
        <v>0.831462452554779</v>
      </c>
      <c r="AS240" s="57">
        <f t="shared" si="16"/>
        <v>28.48040246</v>
      </c>
      <c r="AT240" s="57">
        <f>IF(UI!$D$19="Less efficient is fine",-0.479 + 0.0553*(AS240) + -0.000521*(AS240)^2,IF(UI!$D$19="More efficient the better",0.099 + -0.00591*(AS240) + 0.000429*(AS240)^2,0.0238*(AS240) + -0.238))</f>
        <v>0.4398335785</v>
      </c>
      <c r="AU240" s="57">
        <v>0.20120214097301525</v>
      </c>
      <c r="AV240" s="57">
        <f t="shared" si="17"/>
        <v>25.22023703</v>
      </c>
      <c r="AW240" s="57">
        <f>IF(UI!$D$19="Less efficient is fine",-0.479 + 0.0553*(AV240) + -0.000521*(AV240)^2,IF(UI!$D$19="More efficient the better",0.099 + -0.00591*(AV240) + 0.000429*(AV240)^2,0.0238*(AV240) + -0.238))</f>
        <v>0.3622416412</v>
      </c>
      <c r="AX240" s="57">
        <v>0.9724263792717943</v>
      </c>
      <c r="AY240" s="57">
        <f t="shared" si="18"/>
        <v>29.38763113</v>
      </c>
      <c r="AZ240" s="57">
        <f>IF(UI!$D$19="Less efficient is fine",-0.479 + 0.0553*(AY240) + -0.000521*(AY240)^2,IF(UI!$D$19="More efficient the better",0.099 + -0.00591*(AY240) + 0.000429*(AY240)^2,0.0238*(AY240) + -0.238))</f>
        <v>0.4614256208</v>
      </c>
      <c r="BA240" s="57">
        <v>0.4429003576144157</v>
      </c>
      <c r="BB240" s="57">
        <f t="shared" si="19"/>
        <v>21.76467946</v>
      </c>
      <c r="BC240" s="57">
        <f>IF(UI!$D$19="Less efficient is fine",-0.479 + 0.0553*(BB240) + -0.000521*(BB240)^2,IF(UI!$D$19="More efficient the better",0.099 + -0.00591*(BB240) + 0.000429*(BB240)^2,0.0238*(BB240) + -0.238))</f>
        <v>0.2799993712</v>
      </c>
      <c r="BD240" s="57">
        <v>0.42751367259793194</v>
      </c>
      <c r="BE240" s="57">
        <f t="shared" si="20"/>
        <v>22.62338443</v>
      </c>
      <c r="BF240" s="57">
        <f>IF(UI!$D$19="Less efficient is fine",-0.479 + 0.0553*(BE240) + -0.000521*(BE240)^2,IF(UI!$D$19="More efficient the better",0.099 + -0.00591*(BE240) + 0.000429*(BE240)^2,0.0238*(BE240) + -0.238))</f>
        <v>0.3004365495</v>
      </c>
      <c r="BG240" s="57">
        <v>0.1660865157936109</v>
      </c>
      <c r="BH240" s="57">
        <f t="shared" si="21"/>
        <v>25.88172271</v>
      </c>
      <c r="BI240" s="57">
        <f>IF(UI!$D$19="Less efficient is fine",-0.479 + 0.0553*(BH240) + -0.000521*(BH240)^2,IF(UI!$D$19="More efficient the better",0.099 + -0.00591*(BH240) + 0.000429*(BH240)^2,0.0238*(BH240) + -0.238))</f>
        <v>0.3779850005</v>
      </c>
      <c r="BJ240" s="57">
        <v>0.007932033261990434</v>
      </c>
      <c r="BK240" s="57">
        <f t="shared" si="22"/>
        <v>14.31488159</v>
      </c>
      <c r="BL240" s="57">
        <f>IF(UI!$D$19="Less efficient is fine",-0.479 + 0.0553*(BK240) + -0.000521*(BK240)^2,IF(UI!$D$19="More efficient the better",0.099 + -0.00591*(BK240) + 0.000429*(BK240)^2,0.0238*(BK240) + -0.238))</f>
        <v>0.1026941818</v>
      </c>
      <c r="BM240" s="57">
        <v>0.1972402524822754</v>
      </c>
      <c r="BN240" s="57">
        <f t="shared" si="23"/>
        <v>26.45442257</v>
      </c>
      <c r="BO240" s="57">
        <f>IF(UI!$D$19="Less efficient is fine",-0.479 + 0.0553*(BN240) + -0.000521*(BN240)^2,IF(UI!$D$19="More efficient the better",0.099 + -0.00591*(BN240) + 0.000429*(BN240)^2,0.0238*(BN240) + -0.238))</f>
        <v>0.3916152571</v>
      </c>
      <c r="BP240" s="57">
        <v>0.07533645027132707</v>
      </c>
      <c r="BQ240" s="57">
        <f t="shared" si="24"/>
        <v>21.74674733</v>
      </c>
      <c r="BR240" s="57">
        <f>IF(UI!$D$19="Less efficient is fine",-0.479 + 0.0553*(BQ240) + -0.000521*(BQ240)^2,IF(UI!$D$19="More efficient the better",0.099 + -0.00591*(BQ240) + 0.000429*(BQ240)^2,0.0238*(BQ240) + -0.238))</f>
        <v>0.2795725865</v>
      </c>
      <c r="BS240" s="57">
        <v>0.648223918875748</v>
      </c>
      <c r="BT240" s="57">
        <f t="shared" si="25"/>
        <v>19.57087179</v>
      </c>
      <c r="BU240" s="57">
        <f>IF(UI!$D$19="Less efficient is fine",-0.479 + 0.0553*(BT240) + -0.000521*(BT240)^2,IF(UI!$D$19="More efficient the better",0.099 + -0.00591*(BT240) + 0.000429*(BT240)^2,0.0238*(BT240) + -0.238))</f>
        <v>0.2277867486</v>
      </c>
      <c r="BV240" s="57">
        <v>0.020545780986564566</v>
      </c>
      <c r="BW240" s="57">
        <f t="shared" si="26"/>
        <v>14.60813161</v>
      </c>
      <c r="BX240" s="57">
        <f>IF(UI!$D$19="Less efficient is fine",-0.479 + 0.0553*(BW240) + -0.000521*(BW240)^2,IF(UI!$D$19="More efficient the better",0.099 + -0.00591*(BW240) + 0.000429*(BW240)^2,0.0238*(BW240) + -0.238))</f>
        <v>0.1096735324</v>
      </c>
      <c r="BY240" s="57">
        <v>0.8745893018547437</v>
      </c>
      <c r="BZ240" s="57">
        <f t="shared" si="27"/>
        <v>26.77258655</v>
      </c>
      <c r="CA240" s="57">
        <f>IF(UI!$D$19="Less efficient is fine",-0.479 + 0.0553*(BZ240) + -0.000521*(BZ240)^2,IF(UI!$D$19="More efficient the better",0.099 + -0.00591*(BZ240) + 0.000429*(BZ240)^2,0.0238*(BZ240) + -0.238))</f>
        <v>0.3991875599</v>
      </c>
      <c r="CB240" s="57">
        <v>0.8245851780277321</v>
      </c>
      <c r="CC240" s="57">
        <f t="shared" si="28"/>
        <v>23.40432795</v>
      </c>
      <c r="CD240" s="57">
        <f>IF(UI!$D$19="Less efficient is fine",-0.479 + 0.0553*(CC240) + -0.000521*(CC240)^2,IF(UI!$D$19="More efficient the better",0.099 + -0.00591*(CC240) + 0.000429*(CC240)^2,0.0238*(CC240) + -0.238))</f>
        <v>0.3190230051</v>
      </c>
      <c r="CE240" s="57">
        <v>0.03705804401542012</v>
      </c>
      <c r="CF240" s="57">
        <f t="shared" si="29"/>
        <v>15.68060675</v>
      </c>
      <c r="CG240" s="57">
        <f>IF(UI!$D$19="Less efficient is fine",-0.479 + 0.0553*(CF240) + -0.000521*(CF240)^2,IF(UI!$D$19="More efficient the better",0.099 + -0.00591*(CF240) + 0.000429*(CF240)^2,0.0238*(CF240) + -0.238))</f>
        <v>0.1351984407</v>
      </c>
      <c r="CH240" s="57">
        <v>0.38298966954245894</v>
      </c>
      <c r="CI240" s="57">
        <f t="shared" si="30"/>
        <v>17.18800614</v>
      </c>
      <c r="CJ240" s="57">
        <f>IF(UI!$D$19="Less efficient is fine",-0.479 + 0.0553*(CI240) + -0.000521*(CI240)^2,IF(UI!$D$19="More efficient the better",0.099 + -0.00591*(CI240) + 0.000429*(CI240)^2,0.0238*(CI240) + -0.238))</f>
        <v>0.1710745461</v>
      </c>
      <c r="CK240" s="57">
        <v>0.11575558725678115</v>
      </c>
      <c r="CL240" s="57">
        <f t="shared" si="31"/>
        <v>23.40578041</v>
      </c>
      <c r="CM240" s="57">
        <f>IF(UI!$D$19="Less efficient is fine",-0.479 + 0.0553*(CL240) + -0.000521*(CL240)^2,IF(UI!$D$19="More efficient the better",0.099 + -0.00591*(CL240) + 0.000429*(CL240)^2,0.0238*(CL240) + -0.238))</f>
        <v>0.3190575737</v>
      </c>
      <c r="CN240" s="57">
        <v>0.4269123426757293</v>
      </c>
      <c r="CO240" s="57">
        <f t="shared" si="32"/>
        <v>26.62013172</v>
      </c>
      <c r="CP240" s="57">
        <f>IF(UI!$D$19="Less efficient is fine",-0.479 + 0.0553*(CO240) + -0.000521*(CO240)^2,IF(UI!$D$19="More efficient the better",0.099 + -0.00591*(CO240) + 0.000429*(CO240)^2,0.0238*(CO240) + -0.238))</f>
        <v>0.395559135</v>
      </c>
      <c r="CQ240" s="57">
        <v>0.9100558328640359</v>
      </c>
      <c r="CR240" s="57">
        <f t="shared" si="33"/>
        <v>24.1781158</v>
      </c>
      <c r="CS240" s="57">
        <f>IF(UI!$D$19="Less efficient is fine",-0.479 + 0.0553*(CR240) + -0.000521*(CR240)^2,IF(UI!$D$19="More efficient the better",0.099 + -0.00591*(CR240) + 0.000429*(CR240)^2,0.0238*(CR240) + -0.238))</f>
        <v>0.3374391561</v>
      </c>
      <c r="CT240" s="57">
        <v>0.9245064277946852</v>
      </c>
      <c r="CU240" s="57">
        <f t="shared" si="34"/>
        <v>19.28695314</v>
      </c>
      <c r="CV240" s="57">
        <f>IF(UI!$D$19="Less efficient is fine",-0.479 + 0.0553*(CU240) + -0.000521*(CU240)^2,IF(UI!$D$19="More efficient the better",0.099 + -0.00591*(CU240) + 0.000429*(CU240)^2,0.0238*(CU240) + -0.238))</f>
        <v>0.2210294846</v>
      </c>
      <c r="CW240" s="57">
        <v>0.798021076624539</v>
      </c>
      <c r="CX240" s="57">
        <f t="shared" si="35"/>
        <v>24.92965464</v>
      </c>
      <c r="CY240" s="57">
        <f>IF(UI!$D$19="Less efficient is fine",-0.479 + 0.0553*(CX240) + -0.000521*(CX240)^2,IF(UI!$D$19="More efficient the better",0.099 + -0.00591*(CX240) + 0.000429*(CX240)^2,0.0238*(CX240) + -0.238))</f>
        <v>0.3553257804</v>
      </c>
      <c r="CZ240" s="57">
        <v>0.9191335385265048</v>
      </c>
      <c r="DA240" s="57">
        <f t="shared" si="36"/>
        <v>30.28854124</v>
      </c>
      <c r="DB240" s="57">
        <f>IF(UI!$D$19="Less efficient is fine",-0.479 + 0.0553*(DA240) + -0.000521*(DA240)^2,IF(UI!$D$19="Efficient",0.099 + -0.00591*(DA240) + 0.000429*(DA240)^2,0.0238*(DA240) + -0.238))</f>
        <v>0.4828672814</v>
      </c>
      <c r="DC240" s="57">
        <v>0.7225811004915581</v>
      </c>
      <c r="DD240" s="57">
        <f t="shared" si="37"/>
        <v>21.54919889</v>
      </c>
      <c r="DE240" s="57">
        <f>IF(UI!$D$19="Less efficient is fine",-0.479 + 0.0553*(DD240) + -0.000521*(DD240)^2,IF(UI!$D$19="More efficient the better",0.099 + -0.00591*(DD240) + 0.000429*(DD240)^2,0.0238*(DD240) + -0.238))</f>
        <v>0.2748709336</v>
      </c>
      <c r="DF240" s="57">
        <v>0.09950795123598544</v>
      </c>
      <c r="DG240" s="57">
        <f t="shared" si="38"/>
        <v>24.78444794</v>
      </c>
      <c r="DH240" s="57">
        <f>IF(UI!$D$19="Less efficient is fine",-0.479 + 0.0553*(DG240) + -0.000521*(DG240)^2,IF(UI!$D$19="More efficient the better",0.099 + -0.00591*(DG240) + 0.000429*(DG240)^2,0.0238*(DG240) + -0.238))</f>
        <v>0.3518698609</v>
      </c>
      <c r="DI240" s="57">
        <v>0.021576089759394068</v>
      </c>
      <c r="DJ240" s="57">
        <f t="shared" si="39"/>
        <v>28.83092411</v>
      </c>
      <c r="DK240" s="57">
        <f>IF(UI!$D$19="Less efficient is fine",-0.479 + 0.0553*(DJ240) + -0.000521*(DJ240)^2,IF(UI!$D$19="More efficient the better",0.099 + -0.00591*(DJ240) + 0.000429*(DJ240)^2,0.0238*(DJ240) + -0.238))</f>
        <v>0.4481759938</v>
      </c>
      <c r="DL240" s="57">
        <v>0.9212809689330353</v>
      </c>
      <c r="DM240" s="57">
        <f t="shared" si="40"/>
        <v>26.42893811</v>
      </c>
      <c r="DN240" s="57">
        <f>IF(UI!$D$19="Less efficient is fine",-0.479 + 0.0553*(DM240) + -0.000521*(DM240)^2,IF(UI!$D$19="More efficient the better",0.099 + -0.00591*(DM240) + 0.000429*(DM240)^2,0.0238*(DM240) + -0.238))</f>
        <v>0.391008727</v>
      </c>
      <c r="DO240" s="57">
        <v>0.5818645539135772</v>
      </c>
      <c r="DP240" s="57">
        <f t="shared" si="41"/>
        <v>21.76969367</v>
      </c>
      <c r="DQ240" s="57">
        <f>IF(UI!$D$19="Less efficient is fine",-0.479 + 0.0553*(DP240) + -0.000521*(DP240)^2,IF(UI!$D$19="More efficient the better",0.099 + -0.00591*(DP240) + 0.000429*(DP240)^2,0.0238*(DP240) + -0.238))</f>
        <v>0.2801187094</v>
      </c>
      <c r="DR240" s="57">
        <v>0.8176741016604289</v>
      </c>
      <c r="DS240" s="57">
        <f t="shared" si="42"/>
        <v>25.07566582</v>
      </c>
      <c r="DT240" s="57">
        <f>IF(UI!$D$19="Less efficient is fine",-0.479 + 0.0553*(DS240) + -0.000521*(DS240)^2,IF(UI!$D$19="More efficient the better",0.099 + -0.00591*(DS240) + 0.000429*(DS240)^2,0.0238*(DS240) + -0.238))</f>
        <v>0.3588008466</v>
      </c>
      <c r="DU240" s="57">
        <v>0.33968860027184267</v>
      </c>
      <c r="DV240" s="57">
        <f t="shared" si="43"/>
        <v>26.23636512</v>
      </c>
      <c r="DW240" s="57">
        <f>IF(UI!$D$19="Less efficient is fine",-0.479 + 0.0553*(DV240) + -0.000521*(DV240)^2,IF(UI!$D$19="More efficient the better",0.099 + -0.00591*(DV240) + 0.000429*(DV240)^2,0.0238*(DV240) + -0.238))</f>
        <v>0.3864254898</v>
      </c>
      <c r="DX240" s="57">
        <v>0.09421991404629704</v>
      </c>
      <c r="DY240" s="99">
        <f t="shared" si="44"/>
        <v>29.17048283</v>
      </c>
      <c r="DZ240" s="57">
        <f>IF(UI!$D$19="Less efficient is fine",-0.479 + 0.0553*(DY240) + -0.000521*(DY240)^2,IF(UI!$D$19="More efficient the better",0.099 + -0.00591*(DY240) + 0.000429*(DY240)^2,0.0238*(DY240) + -0.238))</f>
        <v>0.4562574913</v>
      </c>
      <c r="EA240" s="57">
        <v>0.7134657073542912</v>
      </c>
      <c r="EB240" s="99">
        <f t="shared" si="45"/>
        <v>23.20430452</v>
      </c>
      <c r="EC240" s="57">
        <f>IF(UI!$D$19="Less efficient is fine",-0.479 + 0.0553*(EB240) + -0.000521*(EB240)^2,IF(UI!$D$19="More efficient the better",0.099 + -0.00591*(EB240) + 0.000429*(EB240)^2,0.0238*(EB240) + -0.238))</f>
        <v>0.3142624475</v>
      </c>
      <c r="ED240" s="57">
        <v>0.933402576633014</v>
      </c>
      <c r="EE240" s="99">
        <f t="shared" si="46"/>
        <v>26.02945147</v>
      </c>
      <c r="EF240" s="57">
        <f>IF(UI!$D$19="Less efficient is fine",-0.479 + 0.0553*(EE240) + -0.000521*(EE240)^2,IF(UI!$D$19="More efficient the better",0.099 + -0.00591*(EE240) + 0.000429*(EE240)^2,0.0238*(EE240) + -0.238))</f>
        <v>0.3815009449</v>
      </c>
      <c r="EG240" s="57">
        <v>0.8409151590288141</v>
      </c>
      <c r="EH240" s="99">
        <f t="shared" si="47"/>
        <v>20.99441687</v>
      </c>
      <c r="EI240" s="57">
        <f>IF(UI!$D$19="Less efficient is fine",-0.479 + 0.0553*(EH240) + -0.000521*(EH240)^2,IF(UI!$D$19="More efficient the better",0.099 + -0.00591*(EH240) + 0.000429*(EH240)^2,0.0238*(EH240) + -0.238))</f>
        <v>0.2616671215</v>
      </c>
      <c r="EJ240" s="57">
        <v>0.4537658555232331</v>
      </c>
      <c r="EK240" s="99">
        <f t="shared" si="48"/>
        <v>21.38161147</v>
      </c>
      <c r="EL240" s="57">
        <f>IF(UI!$D$19="Less efficient is fine",-0.479 + 0.0553*(EK240) + -0.000521*(EK240)^2,IF(UI!$D$19="More efficient the better",0.099 + -0.00591*(EK240) + 0.000429*(EK240)^2,0.0238*(EK240) + -0.238))</f>
        <v>0.270882353</v>
      </c>
      <c r="EM240" s="57">
        <v>0.06415425292140509</v>
      </c>
      <c r="EN240" s="99">
        <f t="shared" si="49"/>
        <v>19.71640353</v>
      </c>
      <c r="EO240" s="57">
        <f>IF(UI!$D$19="Less efficient is fine",-0.479 + 0.0553*(EN240) + -0.000521*(EN240)^2,IF(UI!$D$19="More efficient the better",0.099 + -0.00591*(EN240) + 0.000429*(EN240)^2,0.0238*(EN240) + -0.238))</f>
        <v>0.2312504041</v>
      </c>
      <c r="EP240" s="57">
        <v>0.044186914274394584</v>
      </c>
      <c r="EQ240" s="99">
        <f t="shared" si="50"/>
        <v>29.01324436</v>
      </c>
      <c r="ER240" s="57">
        <f>IF(UI!$D$19="Less efficient is fine",-0.479 + 0.0553*(EQ240) + -0.000521*(EQ240)^2,IF(UI!$D$19="More efficient the better",0.099 + -0.00591*(EQ240) + 0.000429*(EQ240)^2,0.0238*(EQ240) + -0.238))</f>
        <v>0.4525152156</v>
      </c>
      <c r="ES240" s="57">
        <v>0.18073236027018924</v>
      </c>
      <c r="ET240" s="99">
        <f t="shared" si="51"/>
        <v>19.90182904</v>
      </c>
      <c r="EU240" s="57">
        <f>IF(UI!$D$19="Less efficient is fine",-0.479 + 0.0553*(ET240) + -0.000521*(ET240)^2,IF(UI!$D$19="More efficient the better",0.099 + -0.00591*(ET240) + 0.000429*(ET240)^2,0.0238*(ET240) + -0.238))</f>
        <v>0.2356635312</v>
      </c>
      <c r="EV240" s="57">
        <v>0.3008037559882002</v>
      </c>
      <c r="EW240" s="99">
        <f t="shared" si="52"/>
        <v>19.49035129</v>
      </c>
      <c r="EX240" s="57">
        <f>IF(UI!$D$19="Less efficient is fine",-0.479 + 0.0553*(EW240) + -0.000521*(EW240)^2,IF(UI!$D$19="More efficient the better",0.099 + -0.00591*(EW240) + 0.000429*(EW240)^2,0.0238*(EW240) + -0.238))</f>
        <v>0.2258703607</v>
      </c>
      <c r="EY240" s="57">
        <v>0.676557338840288</v>
      </c>
      <c r="EZ240" s="99">
        <f t="shared" si="53"/>
        <v>11.38068684</v>
      </c>
      <c r="FA240" s="57">
        <f>IF(UI!$D$19="Less efficient is fine",-0.479 + 0.0553*(EZ240) + -0.000521*(EZ240)^2,IF(UI!$D$19="More efficient the better",0.099 + -0.00591*(EZ240) + 0.000429*(EZ240)^2,0.0238*(EZ240) + -0.238))</f>
        <v>0.0328603467</v>
      </c>
      <c r="FB240" s="57">
        <v>0.23472707840779417</v>
      </c>
      <c r="FC240" s="99">
        <f t="shared" si="54"/>
        <v>11.02775087</v>
      </c>
      <c r="FD240" s="57">
        <f>IF(UI!$D$19="Less efficient is fine",-0.479 + 0.0553*(FC240) + -0.000521*(FC240)^2,IF(UI!$D$19="More efficient the better",0.099 + -0.00591*(FC240) + 0.000429*(FC240)^2,0.0238*(FC240) + -0.238))</f>
        <v>0.02446047073</v>
      </c>
      <c r="FE240" s="57">
        <v>0.9380704131768096</v>
      </c>
      <c r="FF240" s="57">
        <f t="shared" si="55"/>
        <v>44.1798039</v>
      </c>
      <c r="FG240" s="57">
        <f>IF(UI!$D$19="Less efficient is fine",-0.479 + 0.0553*(FF240) + -0.000521*(FF240)^2,IF(UI!$D$19="More efficient the better",0.099 + -0.00591*(FF240) + 0.000429*(FF240)^2,0.0238*(FF240) + -0.238))</f>
        <v>0.8134793329</v>
      </c>
    </row>
    <row r="241" ht="15.75" customHeight="1">
      <c r="A241" s="57">
        <f t="shared" si="1"/>
        <v>0.7126763423</v>
      </c>
      <c r="B241" s="57">
        <v>0.7223574310546709</v>
      </c>
      <c r="C241" s="57">
        <f t="shared" si="2"/>
        <v>28.88509582</v>
      </c>
      <c r="D241" s="57">
        <f>IF(UI!$D$19="Less efficient is fine",-0.479 + 0.0553*(C241) + -0.000521*(C241)^2,IF(UI!$D$19="More efficient the better",0.099 + -0.00591*(C241) + 0.000429*(C241)^2,0.0238*(C241) + -0.238))</f>
        <v>0.4494652804</v>
      </c>
      <c r="E241" s="57">
        <v>0.7891715756312293</v>
      </c>
      <c r="F241" s="57">
        <f t="shared" si="3"/>
        <v>22.74003402</v>
      </c>
      <c r="G241" s="57">
        <f>IF(UI!$D$19="Less efficient is fine",-0.479 + 0.0553*(F241) + -0.000521*(F241)^2,IF(UI!$D$19="More efficient the better",0.099 + -0.00591*(F241) + 0.000429*(F241)^2,0.0238*(F241) + -0.238))</f>
        <v>0.3032128096</v>
      </c>
      <c r="H241" s="57">
        <v>0.1666154659217184</v>
      </c>
      <c r="I241" s="57">
        <f t="shared" si="4"/>
        <v>32.44315395</v>
      </c>
      <c r="J241" s="57">
        <f>IF(UI!$D$19="Less efficient is fine",-0.479 + 0.0553*(I241) + -0.000521*(I241)^2,IF(UI!$D$19="More efficient the better",0.099 + -0.00591*(I241) + 0.000429*(I241)^2,0.0238*(I241) + -0.238))</f>
        <v>0.534147064</v>
      </c>
      <c r="K241" s="57">
        <v>0.9163518999583727</v>
      </c>
      <c r="L241" s="99">
        <f t="shared" si="5"/>
        <v>20.75351565</v>
      </c>
      <c r="M241" s="57">
        <f>IF(UI!$D$19="Less efficient is fine",-0.479 + 0.0553*(L241) + -0.000521*(L241)^2,IF(UI!$D$19="More efficient the better",0.099 + -0.00591*(L241) + 0.000429*(L241)^2,0.0238*(L241) + -0.238))</f>
        <v>0.2559336726</v>
      </c>
      <c r="N241" s="57">
        <v>0.6498871276973471</v>
      </c>
      <c r="O241" s="57">
        <f t="shared" si="6"/>
        <v>21.8620615</v>
      </c>
      <c r="P241" s="57">
        <f>IF(UI!$D$19="Less efficient is fine",-0.479 + 0.0553*(O241) + -0.000521*(O241)^2,IF(UI!$D$19="More efficient the better",0.099 + -0.00591*(O241) + 0.000429*(O241)^2,0.0238*(O241) + -0.238))</f>
        <v>0.2823170637</v>
      </c>
      <c r="Q241" s="57">
        <v>0.854924422923484</v>
      </c>
      <c r="R241" s="57">
        <f t="shared" si="7"/>
        <v>21.21989504</v>
      </c>
      <c r="S241" s="57">
        <f>IF(UI!$D$19="Less efficient is fine",-0.479 + 0.0553*(R241) + -0.000521*(R241)^2,IF(UI!$D$19="More efficient the better",0.099 + -0.00591*(R241) + 0.000429*(R241)^2,0.0238*(R241) + -0.238))</f>
        <v>0.267033502</v>
      </c>
      <c r="T241" s="57">
        <v>0.8168150218862748</v>
      </c>
      <c r="U241" s="57">
        <f t="shared" si="8"/>
        <v>24.96722359</v>
      </c>
      <c r="V241" s="57">
        <f>IF(UI!$D$19="Less efficient is fine",-0.479 + 0.0553*(U241) + -0.000521*(U241)^2,IF(UI!$D$19="More efficient the better",0.099 + -0.00591*(U241) + 0.000429*(U241)^2,0.0238*(U241) + -0.238))</f>
        <v>0.3562199213</v>
      </c>
      <c r="W241" s="57">
        <v>0.006337987001348577</v>
      </c>
      <c r="X241" s="57">
        <f t="shared" si="9"/>
        <v>18.45035051</v>
      </c>
      <c r="Y241" s="57">
        <f>IF(UI!$D$19="Less efficient is fine",-0.479 + 0.0553*(X241) + -0.000521*(X241)^2,IF(UI!$D$19="More efficient the better",0.099 + -0.00591*(X241) + 0.000429*(X241)^2,0.0238*(X241) + -0.238))</f>
        <v>0.2011183422</v>
      </c>
      <c r="Z241" s="57">
        <v>0.8050810295714206</v>
      </c>
      <c r="AA241" s="57">
        <f t="shared" si="10"/>
        <v>23.48571316</v>
      </c>
      <c r="AB241" s="57">
        <f>IF(UI!$D$19="Less efficient is fine",-0.479 + 0.0553*(AA241) + -0.000521*(AA241)^2,IF(UI!$D$19="More efficient the better",0.099 + -0.00591*(AA241) + 0.000429*(AA241)^2,0.0238*(AA241) + -0.238))</f>
        <v>0.3209599731</v>
      </c>
      <c r="AC241" s="57">
        <v>0.9537168055157629</v>
      </c>
      <c r="AD241" s="57">
        <f t="shared" si="11"/>
        <v>28.2115279</v>
      </c>
      <c r="AE241" s="57">
        <f>IF(UI!$D$19="Less efficient is fine",-0.479 + 0.0553*(AD241) + -0.000521*(AD241)^2,IF(UI!$D$19="More efficient the better",0.099 + -0.00591*(AD241) + 0.000429*(AD241)^2,0.0238*(AD241) + -0.238))</f>
        <v>0.4334343639</v>
      </c>
      <c r="AF241" s="57">
        <v>0.6702054902635531</v>
      </c>
      <c r="AG241" s="57">
        <f t="shared" si="12"/>
        <v>27.58423688</v>
      </c>
      <c r="AH241" s="57">
        <f>IF(UI!$D$19="Less efficient is fine",-0.479 + 0.0553*(AG241) + -0.000521*(AG241)^2,IF(UI!$D$19="More efficient the better",0.099 + -0.00591*(AG241) + 0.000429*(AG241)^2,0.0238*(AG241) + -0.238))</f>
        <v>0.4185048378</v>
      </c>
      <c r="AI241" s="57">
        <v>0.4838397671588519</v>
      </c>
      <c r="AJ241" s="57">
        <f t="shared" si="13"/>
        <v>26.96741407</v>
      </c>
      <c r="AK241" s="57">
        <f>IF(UI!$D$19="Less efficient is fine",-0.479 + 0.0553*(AJ241) + -0.000521*(AJ241)^2,IF(UI!$D$19="More efficient the better",0.099 + -0.00591*(AJ241) + 0.000429*(AJ241)^2,0.0238*(AJ241) + -0.238))</f>
        <v>0.403824455</v>
      </c>
      <c r="AL241" s="57">
        <v>0.9931150186280171</v>
      </c>
      <c r="AM241" s="57">
        <f t="shared" si="14"/>
        <v>26.08162632</v>
      </c>
      <c r="AN241" s="57">
        <f>IF(UI!$D$19="Less efficient is fine",-0.479 + 0.0553*(AM241) + -0.000521*(AM241)^2,IF(UI!$D$19="More efficient the better",0.099 + -0.00591*(AM241) + 0.000429*(AM241)^2,0.0238*(AM241) + -0.238))</f>
        <v>0.3827427064</v>
      </c>
      <c r="AO241" s="57">
        <v>0.1177954963223562</v>
      </c>
      <c r="AP241" s="57">
        <f t="shared" si="15"/>
        <v>20.4561315</v>
      </c>
      <c r="AQ241" s="57">
        <f>IF(UI!$D$19="Less efficient is fine",-0.479 + 0.0553*(AP241) + -0.000521*(AP241)^2,IF(UI!$D$19="More efficient the better",0.099 + -0.00591*(AP241) + 0.000429*(AP241)^2,0.0238*(AP241) + -0.238))</f>
        <v>0.2488559296</v>
      </c>
      <c r="AR241" s="57">
        <v>0.6307646715490881</v>
      </c>
      <c r="AS241" s="57">
        <f t="shared" si="16"/>
        <v>24.86993025</v>
      </c>
      <c r="AT241" s="57">
        <f>IF(UI!$D$19="Less efficient is fine",-0.479 + 0.0553*(AS241) + -0.000521*(AS241)^2,IF(UI!$D$19="More efficient the better",0.099 + -0.00591*(AS241) + 0.000429*(AS241)^2,0.0238*(AS241) + -0.238))</f>
        <v>0.3539043399</v>
      </c>
      <c r="AU241" s="57">
        <v>0.41115797658137243</v>
      </c>
      <c r="AV241" s="57">
        <f t="shared" si="17"/>
        <v>26.17385734</v>
      </c>
      <c r="AW241" s="57">
        <f>IF(UI!$D$19="Less efficient is fine",-0.479 + 0.0553*(AV241) + -0.000521*(AV241)^2,IF(UI!$D$19="More efficient the better",0.099 + -0.00591*(AV241) + 0.000429*(AV241)^2,0.0238*(AV241) + -0.238))</f>
        <v>0.3849378047</v>
      </c>
      <c r="AX241" s="57">
        <v>0.24750105944644607</v>
      </c>
      <c r="AY241" s="57">
        <f t="shared" si="18"/>
        <v>26.16603741</v>
      </c>
      <c r="AZ241" s="57">
        <f>IF(UI!$D$19="Less efficient is fine",-0.479 + 0.0553*(AY241) + -0.000521*(AY241)^2,IF(UI!$D$19="More efficient the better",0.099 + -0.00591*(AY241) + 0.000429*(AY241)^2,0.0238*(AY241) + -0.238))</f>
        <v>0.3847516905</v>
      </c>
      <c r="BA241" s="57">
        <v>0.302979394772114</v>
      </c>
      <c r="BB241" s="57">
        <f t="shared" si="19"/>
        <v>21.11373419</v>
      </c>
      <c r="BC241" s="57">
        <f>IF(UI!$D$19="Less efficient is fine",-0.479 + 0.0553*(BB241) + -0.000521*(BB241)^2,IF(UI!$D$19="More efficient the better",0.099 + -0.00591*(BB241) + 0.000429*(BB241)^2,0.0238*(BB241) + -0.238))</f>
        <v>0.2645068738</v>
      </c>
      <c r="BD241" s="57">
        <v>0.38952815340109825</v>
      </c>
      <c r="BE241" s="57">
        <f t="shared" si="20"/>
        <v>22.41320832</v>
      </c>
      <c r="BF241" s="57">
        <f>IF(UI!$D$19="Less efficient is fine",-0.479 + 0.0553*(BE241) + -0.000521*(BE241)^2,IF(UI!$D$19="More efficient the better",0.099 + -0.00591*(BE241) + 0.000429*(BE241)^2,0.0238*(BE241) + -0.238))</f>
        <v>0.295434358</v>
      </c>
      <c r="BG241" s="57">
        <v>0.8086882683841122</v>
      </c>
      <c r="BH241" s="57">
        <f t="shared" si="21"/>
        <v>25.68103253</v>
      </c>
      <c r="BI241" s="57">
        <f>IF(UI!$D$19="Less efficient is fine",-0.479 + 0.0553*(BH241) + -0.000521*(BH241)^2,IF(UI!$D$19="More efficient the better",0.099 + -0.00591*(BH241) + 0.000429*(BH241)^2,0.0238*(BH241) + -0.238))</f>
        <v>0.3732085742</v>
      </c>
      <c r="BJ241" s="57">
        <v>0.2675755091974331</v>
      </c>
      <c r="BK241" s="57">
        <f t="shared" si="22"/>
        <v>15.82885042</v>
      </c>
      <c r="BL241" s="57">
        <f>IF(UI!$D$19="Less efficient is fine",-0.479 + 0.0553*(BK241) + -0.000521*(BK241)^2,IF(UI!$D$19="More efficient the better",0.099 + -0.00591*(BK241) + 0.000429*(BK241)^2,0.0238*(BK241) + -0.238))</f>
        <v>0.13872664</v>
      </c>
      <c r="BM241" s="57">
        <v>0.9404280113864095</v>
      </c>
      <c r="BN241" s="57">
        <f t="shared" si="23"/>
        <v>29.67844722</v>
      </c>
      <c r="BO241" s="57">
        <f>IF(UI!$D$19="Less efficient is fine",-0.479 + 0.0553*(BN241) + -0.000521*(BN241)^2,IF(UI!$D$19="More efficient the better",0.099 + -0.00591*(BN241) + 0.000429*(BN241)^2,0.0238*(BN241) + -0.238))</f>
        <v>0.4683470438</v>
      </c>
      <c r="BP241" s="57">
        <v>0.686606890346988</v>
      </c>
      <c r="BQ241" s="57">
        <f t="shared" si="24"/>
        <v>20.68716771</v>
      </c>
      <c r="BR241" s="57">
        <f>IF(UI!$D$19="Less efficient is fine",-0.479 + 0.0553*(BQ241) + -0.000521*(BQ241)^2,IF(UI!$D$19="More efficient the better",0.099 + -0.00591*(BQ241) + 0.000429*(BQ241)^2,0.0238*(BQ241) + -0.238))</f>
        <v>0.2543545915</v>
      </c>
      <c r="BS241" s="57">
        <v>0.5231439611867547</v>
      </c>
      <c r="BT241" s="57">
        <f t="shared" si="25"/>
        <v>18.51464199</v>
      </c>
      <c r="BU241" s="57">
        <f>IF(UI!$D$19="Less efficient is fine",-0.479 + 0.0553*(BT241) + -0.000521*(BT241)^2,IF(UI!$D$19="More efficient the better",0.099 + -0.00591*(BT241) + 0.000429*(BT241)^2,0.0238*(BT241) + -0.238))</f>
        <v>0.2026484793</v>
      </c>
      <c r="BV241" s="57">
        <v>0.9993781874556485</v>
      </c>
      <c r="BW241" s="57">
        <f t="shared" si="26"/>
        <v>19.74815703</v>
      </c>
      <c r="BX241" s="57">
        <f>IF(UI!$D$19="Less efficient is fine",-0.479 + 0.0553*(BW241) + -0.000521*(BW241)^2,IF(UI!$D$19="More efficient the better",0.099 + -0.00591*(BW241) + 0.000429*(BW241)^2,0.0238*(BW241) + -0.238))</f>
        <v>0.2320061374</v>
      </c>
      <c r="BY241" s="57">
        <v>0.10577358033632345</v>
      </c>
      <c r="BZ241" s="57">
        <f t="shared" si="27"/>
        <v>27.14985641</v>
      </c>
      <c r="CA241" s="57">
        <f>IF(UI!$D$19="Less efficient is fine",-0.479 + 0.0553*(BZ241) + -0.000521*(BZ241)^2,IF(UI!$D$19="More efficient the better",0.099 + -0.00591*(BZ241) + 0.000429*(BZ241)^2,0.0238*(BZ241) + -0.238))</f>
        <v>0.4081665825</v>
      </c>
      <c r="CB241" s="57">
        <v>0.7692187383120731</v>
      </c>
      <c r="CC241" s="57">
        <f t="shared" si="28"/>
        <v>22.58170932</v>
      </c>
      <c r="CD241" s="57">
        <f>IF(UI!$D$19="Less efficient is fine",-0.479 + 0.0553*(CC241) + -0.000521*(CC241)^2,IF(UI!$D$19="More efficient the better",0.099 + -0.00591*(CC241) + 0.000429*(CC241)^2,0.0238*(CC241) + -0.238))</f>
        <v>0.2994446819</v>
      </c>
      <c r="CE241" s="57">
        <v>0.7650304377009678</v>
      </c>
      <c r="CF241" s="57">
        <f t="shared" si="29"/>
        <v>15.46570439</v>
      </c>
      <c r="CG241" s="57">
        <f>IF(UI!$D$19="Less efficient is fine",-0.479 + 0.0553*(CF241) + -0.000521*(CF241)^2,IF(UI!$D$19="More efficient the better",0.099 + -0.00591*(CF241) + 0.000429*(CF241)^2,0.0238*(CF241) + -0.238))</f>
        <v>0.1300837644</v>
      </c>
      <c r="CH241" s="57">
        <v>0.4051621273856333</v>
      </c>
      <c r="CI241" s="57">
        <f t="shared" si="30"/>
        <v>17.25045031</v>
      </c>
      <c r="CJ241" s="57">
        <f>IF(UI!$D$19="Less efficient is fine",-0.479 + 0.0553*(CI241) + -0.000521*(CI241)^2,IF(UI!$D$19="More efficient the better",0.099 + -0.00591*(CI241) + 0.000429*(CI241)^2,0.0238*(CI241) + -0.238))</f>
        <v>0.1725607173</v>
      </c>
      <c r="CK241" s="57">
        <v>0.6348404600553154</v>
      </c>
      <c r="CL241" s="57">
        <f t="shared" si="31"/>
        <v>21.25620811</v>
      </c>
      <c r="CM241" s="57">
        <f>IF(UI!$D$19="Less efficient is fine",-0.479 + 0.0553*(CL241) + -0.000521*(CL241)^2,IF(UI!$D$19="More efficient the better",0.099 + -0.00591*(CL241) + 0.000429*(CL241)^2,0.0238*(CL241) + -0.238))</f>
        <v>0.267897753</v>
      </c>
      <c r="CN241" s="57">
        <v>0.6548121998399762</v>
      </c>
      <c r="CO241" s="57">
        <f t="shared" si="32"/>
        <v>22.34594872</v>
      </c>
      <c r="CP241" s="57">
        <f>IF(UI!$D$19="Less efficient is fine",-0.479 + 0.0553*(CO241) + -0.000521*(CO241)^2,IF(UI!$D$19="More efficient the better",0.099 + -0.00591*(CO241) + 0.000429*(CO241)^2,0.0238*(CO241) + -0.238))</f>
        <v>0.2938335796</v>
      </c>
      <c r="CQ241" s="57">
        <v>0.11448496957677068</v>
      </c>
      <c r="CR241" s="57">
        <f t="shared" si="33"/>
        <v>20.63179419</v>
      </c>
      <c r="CS241" s="57">
        <f>IF(UI!$D$19="Less efficient is fine",-0.479 + 0.0553*(CR241) + -0.000521*(CR241)^2,IF(UI!$D$19="More efficient the better",0.099 + -0.00591*(CR241) + 0.000429*(CR241)^2,0.0238*(CR241) + -0.238))</f>
        <v>0.2530367017</v>
      </c>
      <c r="CT241" s="57">
        <v>0.7075676062337082</v>
      </c>
      <c r="CU241" s="57">
        <f t="shared" si="34"/>
        <v>16.66032226</v>
      </c>
      <c r="CV241" s="57">
        <f>IF(UI!$D$19="Less efficient is fine",-0.479 + 0.0553*(CU241) + -0.000521*(CU241)^2,IF(UI!$D$19="More efficient the better",0.099 + -0.00591*(CU241) + 0.000429*(CU241)^2,0.0238*(CU241) + -0.238))</f>
        <v>0.1585156697</v>
      </c>
      <c r="CW241" s="57">
        <v>0.34133698227055087</v>
      </c>
      <c r="CX241" s="57">
        <f t="shared" si="35"/>
        <v>26.71808389</v>
      </c>
      <c r="CY241" s="57">
        <f>IF(UI!$D$19="Less efficient is fine",-0.479 + 0.0553*(CX241) + -0.000521*(CX241)^2,IF(UI!$D$19="More efficient the better",0.099 + -0.00591*(CX241) + 0.000429*(CX241)^2,0.0238*(CX241) + -0.238))</f>
        <v>0.3978903965</v>
      </c>
      <c r="CZ241" s="57">
        <v>0.12586214165263643</v>
      </c>
      <c r="DA241" s="57">
        <f t="shared" si="36"/>
        <v>28.25774594</v>
      </c>
      <c r="DB241" s="57">
        <f>IF(UI!$D$19="Less efficient is fine",-0.479 + 0.0553*(DA241) + -0.000521*(DA241)^2,IF(UI!$D$19="Efficient",0.099 + -0.00591*(DA241) + 0.000429*(DA241)^2,0.0238*(DA241) + -0.238))</f>
        <v>0.4345343534</v>
      </c>
      <c r="DC241" s="57">
        <v>0.6312997218397843</v>
      </c>
      <c r="DD241" s="57">
        <f t="shared" si="37"/>
        <v>20.56326404</v>
      </c>
      <c r="DE241" s="57">
        <f>IF(UI!$D$19="Less efficient is fine",-0.479 + 0.0553*(DD241) + -0.000521*(DD241)^2,IF(UI!$D$19="More efficient the better",0.099 + -0.00591*(DD241) + 0.000429*(DD241)^2,0.0238*(DD241) + -0.238))</f>
        <v>0.2514056842</v>
      </c>
      <c r="DF241" s="57">
        <v>0.23767734353597547</v>
      </c>
      <c r="DG241" s="57">
        <f t="shared" si="38"/>
        <v>25.75783883</v>
      </c>
      <c r="DH241" s="57">
        <f>IF(UI!$D$19="Less efficient is fine",-0.479 + 0.0553*(DG241) + -0.000521*(DG241)^2,IF(UI!$D$19="More efficient the better",0.099 + -0.00591*(DG241) + 0.000429*(DG241)^2,0.0238*(DG241) + -0.238))</f>
        <v>0.3750365641</v>
      </c>
      <c r="DI241" s="57">
        <v>0.24522332104711841</v>
      </c>
      <c r="DJ241" s="57">
        <f t="shared" si="39"/>
        <v>30.80127583</v>
      </c>
      <c r="DK241" s="57">
        <f>IF(UI!$D$19="Less efficient is fine",-0.479 + 0.0553*(DJ241) + -0.000521*(DJ241)^2,IF(UI!$D$19="More efficient the better",0.099 + -0.00591*(DJ241) + 0.000429*(DJ241)^2,0.0238*(DJ241) + -0.238))</f>
        <v>0.4950703647</v>
      </c>
      <c r="DL241" s="57">
        <v>0.07216669454699687</v>
      </c>
      <c r="DM241" s="57">
        <f t="shared" si="40"/>
        <v>25.13973703</v>
      </c>
      <c r="DN241" s="57">
        <f>IF(UI!$D$19="Less efficient is fine",-0.479 + 0.0553*(DM241) + -0.000521*(DM241)^2,IF(UI!$D$19="More efficient the better",0.099 + -0.00591*(DM241) + 0.000429*(DM241)^2,0.0238*(DM241) + -0.238))</f>
        <v>0.3603257414</v>
      </c>
      <c r="DO241" s="57">
        <v>0.942854110349134</v>
      </c>
      <c r="DP241" s="57">
        <f t="shared" si="41"/>
        <v>26.95736395</v>
      </c>
      <c r="DQ241" s="57">
        <f>IF(UI!$D$19="Less efficient is fine",-0.479 + 0.0553*(DP241) + -0.000521*(DP241)^2,IF(UI!$D$19="More efficient the better",0.099 + -0.00591*(DP241) + 0.000429*(DP241)^2,0.0238*(DP241) + -0.238))</f>
        <v>0.403585262</v>
      </c>
      <c r="DR241" s="57">
        <v>0.649534551302045</v>
      </c>
      <c r="DS241" s="57">
        <f t="shared" si="42"/>
        <v>22.78631636</v>
      </c>
      <c r="DT241" s="57">
        <f>IF(UI!$D$19="Less efficient is fine",-0.479 + 0.0553*(DS241) + -0.000521*(DS241)^2,IF(UI!$D$19="More efficient the better",0.099 + -0.00591*(DS241) + 0.000429*(DS241)^2,0.0238*(DS241) + -0.238))</f>
        <v>0.3043143295</v>
      </c>
      <c r="DU241" s="57">
        <v>0.7780809085078921</v>
      </c>
      <c r="DV241" s="57">
        <f t="shared" si="43"/>
        <v>23.79969432</v>
      </c>
      <c r="DW241" s="57">
        <f>IF(UI!$D$19="Less efficient is fine",-0.479 + 0.0553*(DV241) + -0.000521*(DV241)^2,IF(UI!$D$19="More efficient the better",0.099 + -0.00591*(DV241) + 0.000429*(DV241)^2,0.0238*(DV241) + -0.238))</f>
        <v>0.3284327249</v>
      </c>
      <c r="DX241" s="57">
        <v>0.02897403207320759</v>
      </c>
      <c r="DY241" s="99">
        <f t="shared" si="44"/>
        <v>28.20362021</v>
      </c>
      <c r="DZ241" s="57">
        <f>IF(UI!$D$19="Less efficient is fine",-0.479 + 0.0553*(DY241) + -0.000521*(DY241)^2,IF(UI!$D$19="More efficient the better",0.099 + -0.00591*(DY241) + 0.000429*(DY241)^2,0.0238*(DY241) + -0.238))</f>
        <v>0.4332461609</v>
      </c>
      <c r="EA241" s="57">
        <v>0.8497319411931942</v>
      </c>
      <c r="EB241" s="99">
        <f t="shared" si="45"/>
        <v>25.63035512</v>
      </c>
      <c r="EC241" s="57">
        <f>IF(UI!$D$19="Less efficient is fine",-0.479 + 0.0553*(EB241) + -0.000521*(EB241)^2,IF(UI!$D$19="More efficient the better",0.099 + -0.00591*(EB241) + 0.000429*(EB241)^2,0.0238*(EB241) + -0.238))</f>
        <v>0.3720024519</v>
      </c>
      <c r="ED241" s="57">
        <v>0.49841429796862113</v>
      </c>
      <c r="EE241" s="99">
        <f t="shared" si="46"/>
        <v>26.4960326</v>
      </c>
      <c r="EF241" s="57">
        <f>IF(UI!$D$19="Less efficient is fine",-0.479 + 0.0553*(EE241) + -0.000521*(EE241)^2,IF(UI!$D$19="More efficient the better",0.099 + -0.00591*(EE241) + 0.000429*(EE241)^2,0.0238*(EE241) + -0.238))</f>
        <v>0.3926055758</v>
      </c>
      <c r="EG241" s="57">
        <v>0.193754297147693</v>
      </c>
      <c r="EH241" s="99">
        <f t="shared" si="47"/>
        <v>21.17875659</v>
      </c>
      <c r="EI241" s="57">
        <f>IF(UI!$D$19="Less efficient is fine",-0.479 + 0.0553*(EH241) + -0.000521*(EH241)^2,IF(UI!$D$19="More efficient the better",0.099 + -0.00591*(EH241) + 0.000429*(EH241)^2,0.0238*(EH241) + -0.238))</f>
        <v>0.2660544069</v>
      </c>
      <c r="EJ241" s="57">
        <v>0.7784100772310164</v>
      </c>
      <c r="EK241" s="99">
        <f t="shared" si="48"/>
        <v>19.11933235</v>
      </c>
      <c r="EL241" s="57">
        <f>IF(UI!$D$19="Less efficient is fine",-0.479 + 0.0553*(EK241) + -0.000521*(EK241)^2,IF(UI!$D$19="More efficient the better",0.099 + -0.00591*(EK241) + 0.000429*(EK241)^2,0.0238*(EK241) + -0.238))</f>
        <v>0.21704011</v>
      </c>
      <c r="EM241" s="57">
        <v>0.2593912346910954</v>
      </c>
      <c r="EN241" s="99">
        <f t="shared" si="49"/>
        <v>20.44053111</v>
      </c>
      <c r="EO241" s="57">
        <f>IF(UI!$D$19="Less efficient is fine",-0.479 + 0.0553*(EN241) + -0.000521*(EN241)^2,IF(UI!$D$19="More efficient the better",0.099 + -0.00591*(EN241) + 0.000429*(EN241)^2,0.0238*(EN241) + -0.238))</f>
        <v>0.2484846404</v>
      </c>
      <c r="EP241" s="57">
        <v>0.6342632914851801</v>
      </c>
      <c r="EQ241" s="99">
        <f t="shared" si="50"/>
        <v>32.50171011</v>
      </c>
      <c r="ER241" s="57">
        <f>IF(UI!$D$19="Less efficient is fine",-0.479 + 0.0553*(EQ241) + -0.000521*(EQ241)^2,IF(UI!$D$19="More efficient the better",0.099 + -0.00591*(EQ241) + 0.000429*(EQ241)^2,0.0238*(EQ241) + -0.238))</f>
        <v>0.5355407007</v>
      </c>
      <c r="ES241" s="57">
        <v>0.5343184505981858</v>
      </c>
      <c r="ET241" s="99">
        <f t="shared" si="51"/>
        <v>16.64841937</v>
      </c>
      <c r="EU241" s="57">
        <f>IF(UI!$D$19="Less efficient is fine",-0.479 + 0.0553*(ET241) + -0.000521*(ET241)^2,IF(UI!$D$19="More efficient the better",0.099 + -0.00591*(ET241) + 0.000429*(ET241)^2,0.0238*(ET241) + -0.238))</f>
        <v>0.1582323809</v>
      </c>
      <c r="EV241" s="57">
        <v>0.27935164868989837</v>
      </c>
      <c r="EW241" s="99">
        <f t="shared" si="52"/>
        <v>19.36359061</v>
      </c>
      <c r="EX241" s="57">
        <f>IF(UI!$D$19="Less efficient is fine",-0.479 + 0.0553*(EW241) + -0.000521*(EW241)^2,IF(UI!$D$19="More efficient the better",0.099 + -0.00591*(EW241) + 0.000429*(EW241)^2,0.0238*(EW241) + -0.238))</f>
        <v>0.2228534564</v>
      </c>
      <c r="EY241" s="57">
        <v>0.5902770214097439</v>
      </c>
      <c r="EZ241" s="99">
        <f t="shared" si="53"/>
        <v>10.92645356</v>
      </c>
      <c r="FA241" s="57">
        <f>IF(UI!$D$19="Less efficient is fine",-0.479 + 0.0553*(EZ241) + -0.000521*(EZ241)^2,IF(UI!$D$19="More efficient the better",0.099 + -0.00591*(EZ241) + 0.000429*(EZ241)^2,0.0238*(EZ241) + -0.238))</f>
        <v>0.02204959463</v>
      </c>
      <c r="FB241" s="57">
        <v>0.11961259616340891</v>
      </c>
      <c r="FC241" s="99">
        <f t="shared" si="54"/>
        <v>10.73365979</v>
      </c>
      <c r="FD241" s="57">
        <f>IF(UI!$D$19="Less efficient is fine",-0.479 + 0.0553*(FC241) + -0.000521*(FC241)^2,IF(UI!$D$19="More efficient the better",0.099 + -0.00591*(FC241) + 0.000429*(FC241)^2,0.0238*(FC241) + -0.238))</f>
        <v>0.01746110293</v>
      </c>
      <c r="FE241" s="57">
        <v>0.22499840595047582</v>
      </c>
      <c r="FF241" s="57">
        <f t="shared" si="55"/>
        <v>35.38522521</v>
      </c>
      <c r="FG241" s="57">
        <f>IF(UI!$D$19="Less efficient is fine",-0.479 + 0.0553*(FF241) + -0.000521*(FF241)^2,IF(UI!$D$19="More efficient the better",0.099 + -0.00591*(FF241) + 0.000429*(FF241)^2,0.0238*(FF241) + -0.238))</f>
        <v>0.6041683601</v>
      </c>
    </row>
    <row r="242" ht="15.75" customHeight="1">
      <c r="A242" s="57">
        <f t="shared" si="1"/>
        <v>0.9932900925</v>
      </c>
      <c r="B242" s="57">
        <v>0.5188571881873937</v>
      </c>
      <c r="C242" s="57">
        <f t="shared" si="2"/>
        <v>25.6845531</v>
      </c>
      <c r="D242" s="57">
        <f>IF(UI!$D$19="Less efficient is fine",-0.479 + 0.0553*(C242) + -0.000521*(C242)^2,IF(UI!$D$19="More efficient the better",0.099 + -0.00591*(C242) + 0.000429*(C242)^2,0.0238*(C242) + -0.238))</f>
        <v>0.3732923638</v>
      </c>
      <c r="E242" s="57">
        <v>0.8618875994766059</v>
      </c>
      <c r="F242" s="57">
        <f t="shared" si="3"/>
        <v>24.12393838</v>
      </c>
      <c r="G242" s="57">
        <f>IF(UI!$D$19="Less efficient is fine",-0.479 + 0.0553*(F242) + -0.000521*(F242)^2,IF(UI!$D$19="More efficient the better",0.099 + -0.00591*(F242) + 0.000429*(F242)^2,0.0238*(F242) + -0.238))</f>
        <v>0.3361497335</v>
      </c>
      <c r="H242" s="57">
        <v>0.7377075143014978</v>
      </c>
      <c r="I242" s="57">
        <f t="shared" si="4"/>
        <v>29.37172788</v>
      </c>
      <c r="J242" s="57">
        <f>IF(UI!$D$19="Less efficient is fine",-0.479 + 0.0553*(I242) + -0.000521*(I242)^2,IF(UI!$D$19="More efficient the better",0.099 + -0.00591*(I242) + 0.000429*(I242)^2,0.0238*(I242) + -0.238))</f>
        <v>0.4610471234</v>
      </c>
      <c r="K242" s="57">
        <v>0.7640351505662705</v>
      </c>
      <c r="L242" s="99">
        <f t="shared" si="5"/>
        <v>18.54733359</v>
      </c>
      <c r="M242" s="57">
        <f>IF(UI!$D$19="Less efficient is fine",-0.479 + 0.0553*(L242) + -0.000521*(L242)^2,IF(UI!$D$19="More efficient the better",0.099 + -0.00591*(L242) + 0.000429*(L242)^2,0.0238*(L242) + -0.238))</f>
        <v>0.2034265393</v>
      </c>
      <c r="N242" s="57">
        <v>0.5787811725251585</v>
      </c>
      <c r="O242" s="57">
        <f t="shared" si="6"/>
        <v>20.97699195</v>
      </c>
      <c r="P242" s="57">
        <f>IF(UI!$D$19="Less efficient is fine",-0.479 + 0.0553*(O242) + -0.000521*(O242)^2,IF(UI!$D$19="More efficient the better",0.099 + -0.00591*(O242) + 0.000429*(O242)^2,0.0238*(O242) + -0.238))</f>
        <v>0.2612524084</v>
      </c>
      <c r="Q242" s="57">
        <v>0.2761879279793271</v>
      </c>
      <c r="R242" s="57">
        <f t="shared" si="7"/>
        <v>21.60126974</v>
      </c>
      <c r="S242" s="57">
        <f>IF(UI!$D$19="Less efficient is fine",-0.479 + 0.0553*(R242) + -0.000521*(R242)^2,IF(UI!$D$19="More efficient the better",0.099 + -0.00591*(R242) + 0.000429*(R242)^2,0.0238*(R242) + -0.238))</f>
        <v>0.2761102197</v>
      </c>
      <c r="T242" s="57">
        <v>0.0037081870450393906</v>
      </c>
      <c r="U242" s="57">
        <f t="shared" si="8"/>
        <v>22.43059186</v>
      </c>
      <c r="V242" s="57">
        <f>IF(UI!$D$19="Less efficient is fine",-0.479 + 0.0553*(U242) + -0.000521*(U242)^2,IF(UI!$D$19="More efficient the better",0.099 + -0.00591*(U242) + 0.000429*(U242)^2,0.0238*(U242) + -0.238))</f>
        <v>0.2958480863</v>
      </c>
      <c r="W242" s="57">
        <v>0.7980041330987654</v>
      </c>
      <c r="X242" s="57">
        <f t="shared" si="9"/>
        <v>20.03751121</v>
      </c>
      <c r="Y242" s="57">
        <f>IF(UI!$D$19="Less efficient is fine",-0.479 + 0.0553*(X242) + -0.000521*(X242)^2,IF(UI!$D$19="More efficient the better",0.099 + -0.00591*(X242) + 0.000429*(X242)^2,0.0238*(X242) + -0.238))</f>
        <v>0.2388927668</v>
      </c>
      <c r="Z242" s="57">
        <v>0.6712732702063869</v>
      </c>
      <c r="AA242" s="57">
        <f t="shared" si="10"/>
        <v>21.83889884</v>
      </c>
      <c r="AB242" s="57">
        <f>IF(UI!$D$19="Less efficient is fine",-0.479 + 0.0553*(AA242) + -0.000521*(AA242)^2,IF(UI!$D$19="More efficient the better",0.099 + -0.00591*(AA242) + 0.000429*(AA242)^2,0.0238*(AA242) + -0.238))</f>
        <v>0.2817657924</v>
      </c>
      <c r="AC242" s="57">
        <v>0.6326196040843444</v>
      </c>
      <c r="AD242" s="57">
        <f t="shared" si="11"/>
        <v>23.14379821</v>
      </c>
      <c r="AE242" s="57">
        <f>IF(UI!$D$19="Less efficient is fine",-0.479 + 0.0553*(AD242) + -0.000521*(AD242)^2,IF(UI!$D$19="More efficient the better",0.099 + -0.00591*(AD242) + 0.000429*(AD242)^2,0.0238*(AD242) + -0.238))</f>
        <v>0.3128223975</v>
      </c>
      <c r="AF242" s="57">
        <v>0.16489580914676738</v>
      </c>
      <c r="AG242" s="57">
        <f t="shared" si="12"/>
        <v>23.14595534</v>
      </c>
      <c r="AH242" s="57">
        <f>IF(UI!$D$19="Less efficient is fine",-0.479 + 0.0553*(AG242) + -0.000521*(AG242)^2,IF(UI!$D$19="More efficient the better",0.099 + -0.00591*(AG242) + 0.000429*(AG242)^2,0.0238*(AG242) + -0.238))</f>
        <v>0.312873737</v>
      </c>
      <c r="AI242" s="57">
        <v>0.394945455120282</v>
      </c>
      <c r="AJ242" s="57">
        <f t="shared" si="13"/>
        <v>26.77751614</v>
      </c>
      <c r="AK242" s="57">
        <f>IF(UI!$D$19="Less efficient is fine",-0.479 + 0.0553*(AJ242) + -0.000521*(AJ242)^2,IF(UI!$D$19="More efficient the better",0.099 + -0.00591*(AJ242) + 0.000429*(AJ242)^2,0.0238*(AJ242) + -0.238))</f>
        <v>0.3993048842</v>
      </c>
      <c r="AL242" s="57">
        <v>0.6577785967242016</v>
      </c>
      <c r="AM242" s="57">
        <f t="shared" si="14"/>
        <v>20.52527052</v>
      </c>
      <c r="AN242" s="57">
        <f>IF(UI!$D$19="Less efficient is fine",-0.479 + 0.0553*(AM242) + -0.000521*(AM242)^2,IF(UI!$D$19="More efficient the better",0.099 + -0.00591*(AM242) + 0.000429*(AM242)^2,0.0238*(AM242) + -0.238))</f>
        <v>0.2505014383</v>
      </c>
      <c r="AO242" s="57">
        <v>0.7893458778226298</v>
      </c>
      <c r="AP242" s="57">
        <f t="shared" si="15"/>
        <v>19.72682789</v>
      </c>
      <c r="AQ242" s="57">
        <f>IF(UI!$D$19="Less efficient is fine",-0.479 + 0.0553*(AP242) + -0.000521*(AP242)^2,IF(UI!$D$19="More efficient the better",0.099 + -0.00591*(AP242) + 0.000429*(AP242)^2,0.0238*(AP242) + -0.238))</f>
        <v>0.2314985037</v>
      </c>
      <c r="AR242" s="57">
        <v>0.479718180771601</v>
      </c>
      <c r="AS242" s="57">
        <f t="shared" si="16"/>
        <v>30.38729523</v>
      </c>
      <c r="AT242" s="57">
        <f>IF(UI!$D$19="Less efficient is fine",-0.479 + 0.0553*(AS242) + -0.000521*(AS242)^2,IF(UI!$D$19="More efficient the better",0.099 + -0.00591*(AS242) + 0.000429*(AS242)^2,0.0238*(AS242) + -0.238))</f>
        <v>0.4852176266</v>
      </c>
      <c r="AU242" s="57">
        <v>0.7939821398253659</v>
      </c>
      <c r="AV242" s="57">
        <f t="shared" si="17"/>
        <v>23.81806559</v>
      </c>
      <c r="AW242" s="57">
        <f>IF(UI!$D$19="Less efficient is fine",-0.479 + 0.0553*(AV242) + -0.000521*(AV242)^2,IF(UI!$D$19="More efficient the better",0.099 + -0.00591*(AV242) + 0.000429*(AV242)^2,0.0238*(AV242) + -0.238))</f>
        <v>0.328869961</v>
      </c>
      <c r="AX242" s="57">
        <v>0.3053752943416843</v>
      </c>
      <c r="AY242" s="57">
        <f t="shared" si="18"/>
        <v>26.51677401</v>
      </c>
      <c r="AZ242" s="57">
        <f>IF(UI!$D$19="Less efficient is fine",-0.479 + 0.0553*(AY242) + -0.000521*(AY242)^2,IF(UI!$D$19="More efficient the better",0.099 + -0.00591*(AY242) + 0.000429*(AY242)^2,0.0238*(AY242) + -0.238))</f>
        <v>0.3930992214</v>
      </c>
      <c r="BA242" s="57">
        <v>0.1403258426722268</v>
      </c>
      <c r="BB242" s="57">
        <f t="shared" si="19"/>
        <v>20.11906276</v>
      </c>
      <c r="BC242" s="57">
        <f>IF(UI!$D$19="Less efficient is fine",-0.479 + 0.0553*(BB242) + -0.000521*(BB242)^2,IF(UI!$D$19="More efficient the better",0.099 + -0.00591*(BB242) + 0.000429*(BB242)^2,0.0238*(BB242) + -0.238))</f>
        <v>0.2408336936</v>
      </c>
      <c r="BD242" s="57">
        <v>0.07419197994885784</v>
      </c>
      <c r="BE242" s="57">
        <f t="shared" si="20"/>
        <v>19.92603193</v>
      </c>
      <c r="BF242" s="57">
        <f>IF(UI!$D$19="Less efficient is fine",-0.479 + 0.0553*(BE242) + -0.000521*(BE242)^2,IF(UI!$D$19="More efficient the better",0.099 + -0.00591*(BE242) + 0.000429*(BE242)^2,0.0238*(BE242) + -0.238))</f>
        <v>0.2362395599</v>
      </c>
      <c r="BG242" s="57">
        <v>0.4999008018705572</v>
      </c>
      <c r="BH242" s="57">
        <f t="shared" si="21"/>
        <v>27.99950398</v>
      </c>
      <c r="BI242" s="57">
        <f>IF(UI!$D$19="Less efficient is fine",-0.479 + 0.0553*(BH242) + -0.000521*(BH242)^2,IF(UI!$D$19="More efficient the better",0.099 + -0.00591*(BH242) + 0.000429*(BH242)^2,0.0238*(BH242) + -0.238))</f>
        <v>0.4283881948</v>
      </c>
      <c r="BJ242" s="57">
        <v>0.35326045275036067</v>
      </c>
      <c r="BK242" s="57">
        <f t="shared" si="22"/>
        <v>16.10136995</v>
      </c>
      <c r="BL242" s="57">
        <f>IF(UI!$D$19="Less efficient is fine",-0.479 + 0.0553*(BK242) + -0.000521*(BK242)^2,IF(UI!$D$19="More efficient the better",0.099 + -0.00591*(BK242) + 0.000429*(BK242)^2,0.0238*(BK242) + -0.238))</f>
        <v>0.1452126048</v>
      </c>
      <c r="BM242" s="57">
        <v>0.539829423101501</v>
      </c>
      <c r="BN242" s="57">
        <f t="shared" si="23"/>
        <v>21.98902686</v>
      </c>
      <c r="BO242" s="57">
        <f>IF(UI!$D$19="Less efficient is fine",-0.479 + 0.0553*(BN242) + -0.000521*(BN242)^2,IF(UI!$D$19="More efficient the better",0.099 + -0.00591*(BN242) + 0.000429*(BN242)^2,0.0238*(BN242) + -0.238))</f>
        <v>0.2853388392</v>
      </c>
      <c r="BP242" s="57">
        <v>0.4315887763818327</v>
      </c>
      <c r="BQ242" s="57">
        <f t="shared" si="24"/>
        <v>24.18083071</v>
      </c>
      <c r="BR242" s="57">
        <f>IF(UI!$D$19="Less efficient is fine",-0.479 + 0.0553*(BQ242) + -0.000521*(BQ242)^2,IF(UI!$D$19="More efficient the better",0.099 + -0.00591*(BQ242) + 0.000429*(BQ242)^2,0.0238*(BQ242) + -0.238))</f>
        <v>0.3375037709</v>
      </c>
      <c r="BS242" s="57">
        <v>0.33137732157185606</v>
      </c>
      <c r="BT242" s="57">
        <f t="shared" si="25"/>
        <v>23.0352436</v>
      </c>
      <c r="BU242" s="57">
        <f>IF(UI!$D$19="Less efficient is fine",-0.479 + 0.0553*(BT242) + -0.000521*(BT242)^2,IF(UI!$D$19="More efficient the better",0.099 + -0.00591*(BT242) + 0.000429*(BT242)^2,0.0238*(BT242) + -0.238))</f>
        <v>0.3102387977</v>
      </c>
      <c r="BV242" s="57">
        <v>0.24186927851335605</v>
      </c>
      <c r="BW242" s="57">
        <f t="shared" si="26"/>
        <v>16.08653948</v>
      </c>
      <c r="BX242" s="57">
        <f>IF(UI!$D$19="Less efficient is fine",-0.479 + 0.0553*(BW242) + -0.000521*(BW242)^2,IF(UI!$D$19="More efficient the better",0.099 + -0.00591*(BW242) + 0.000429*(BW242)^2,0.0238*(BW242) + -0.238))</f>
        <v>0.1448596397</v>
      </c>
      <c r="BY242" s="57">
        <v>0.94389647701312</v>
      </c>
      <c r="BZ242" s="57">
        <f t="shared" si="27"/>
        <v>28.17250075</v>
      </c>
      <c r="CA242" s="57">
        <f>IF(UI!$D$19="Less efficient is fine",-0.479 + 0.0553*(BZ242) + -0.000521*(BZ242)^2,IF(UI!$D$19="More efficient the better",0.099 + -0.00591*(BZ242) + 0.000429*(BZ242)^2,0.0238*(BZ242) + -0.238))</f>
        <v>0.4325055178</v>
      </c>
      <c r="CB242" s="57">
        <v>0.731118957680555</v>
      </c>
      <c r="CC242" s="57">
        <f t="shared" si="28"/>
        <v>22.07213842</v>
      </c>
      <c r="CD242" s="57">
        <f>IF(UI!$D$19="Less efficient is fine",-0.479 + 0.0553*(CC242) + -0.000521*(CC242)^2,IF(UI!$D$19="More efficient the better",0.099 + -0.00591*(CC242) + 0.000429*(CC242)^2,0.0238*(CC242) + -0.238))</f>
        <v>0.2873168944</v>
      </c>
      <c r="CE242" s="57">
        <v>0.10462994938769765</v>
      </c>
      <c r="CF242" s="57">
        <f t="shared" si="29"/>
        <v>16.14362335</v>
      </c>
      <c r="CG242" s="57">
        <f>IF(UI!$D$19="Less efficient is fine",-0.479 + 0.0553*(CF242) + -0.000521*(CF242)^2,IF(UI!$D$19="More efficient the better",0.099 + -0.00591*(CF242) + 0.000429*(CF242)^2,0.0238*(CF242) + -0.238))</f>
        <v>0.1462182357</v>
      </c>
      <c r="CH242" s="57">
        <v>0.22629790388981008</v>
      </c>
      <c r="CI242" s="57">
        <f t="shared" si="30"/>
        <v>16.68188103</v>
      </c>
      <c r="CJ242" s="57">
        <f>IF(UI!$D$19="Less efficient is fine",-0.479 + 0.0553*(CI242) + -0.000521*(CI242)^2,IF(UI!$D$19="More efficient the better",0.099 + -0.00591*(CI242) + 0.000429*(CI242)^2,0.0238*(CI242) + -0.238))</f>
        <v>0.1590287685</v>
      </c>
      <c r="CK242" s="57">
        <v>0.008145097539812518</v>
      </c>
      <c r="CL242" s="57">
        <f t="shared" si="31"/>
        <v>21.63816524</v>
      </c>
      <c r="CM242" s="57">
        <f>IF(UI!$D$19="Less efficient is fine",-0.479 + 0.0553*(CL242) + -0.000521*(CL242)^2,IF(UI!$D$19="More efficient the better",0.099 + -0.00591*(CL242) + 0.000429*(CL242)^2,0.0238*(CL242) + -0.238))</f>
        <v>0.2769883328</v>
      </c>
      <c r="CN242" s="57">
        <v>0.4002393293616794</v>
      </c>
      <c r="CO242" s="57">
        <f t="shared" si="32"/>
        <v>26.47347365</v>
      </c>
      <c r="CP242" s="57">
        <f>IF(UI!$D$19="Less efficient is fine",-0.479 + 0.0553*(CO242) + -0.000521*(CO242)^2,IF(UI!$D$19="More efficient the better",0.099 + -0.00591*(CO242) + 0.000429*(CO242)^2,0.0238*(CO242) + -0.238))</f>
        <v>0.3920686728</v>
      </c>
      <c r="CQ242" s="57">
        <v>0.8103074086095756</v>
      </c>
      <c r="CR242" s="57">
        <f t="shared" si="33"/>
        <v>21.99746225</v>
      </c>
      <c r="CS242" s="57">
        <f>IF(UI!$D$19="Less efficient is fine",-0.479 + 0.0553*(CR242) + -0.000521*(CR242)^2,IF(UI!$D$19="More efficient the better",0.099 + -0.00591*(CR242) + 0.000429*(CR242)^2,0.0238*(CR242) + -0.238))</f>
        <v>0.2855396017</v>
      </c>
      <c r="CT242" s="57">
        <v>0.4398394599261566</v>
      </c>
      <c r="CU242" s="57">
        <f t="shared" si="34"/>
        <v>19.34478</v>
      </c>
      <c r="CV242" s="57">
        <f>IF(UI!$D$19="Less efficient is fine",-0.479 + 0.0553*(CU242) + -0.000521*(CU242)^2,IF(UI!$D$19="More efficient the better",0.099 + -0.00591*(CU242) + 0.000429*(CU242)^2,0.0238*(CU242) + -0.238))</f>
        <v>0.222405764</v>
      </c>
      <c r="CW242" s="57">
        <v>0.39143491672866626</v>
      </c>
      <c r="CX242" s="57">
        <f t="shared" si="35"/>
        <v>26.98159693</v>
      </c>
      <c r="CY242" s="57">
        <f>IF(UI!$D$19="Less efficient is fine",-0.479 + 0.0553*(CX242) + -0.000521*(CX242)^2,IF(UI!$D$19="More efficient the better",0.099 + -0.00591*(CX242) + 0.000429*(CX242)^2,0.0238*(CX242) + -0.238))</f>
        <v>0.404162007</v>
      </c>
      <c r="CZ242" s="57">
        <v>0.05986287621179809</v>
      </c>
      <c r="DA242" s="57">
        <f t="shared" si="36"/>
        <v>27.55706342</v>
      </c>
      <c r="DB242" s="57">
        <f>IF(UI!$D$19="Less efficient is fine",-0.479 + 0.0553*(DA242) + -0.000521*(DA242)^2,IF(UI!$D$19="Efficient",0.099 + -0.00591*(DA242) + 0.000429*(DA242)^2,0.0238*(DA242) + -0.238))</f>
        <v>0.4178581093</v>
      </c>
      <c r="DC242" s="57">
        <v>0.1123704965038147</v>
      </c>
      <c r="DD242" s="57">
        <f t="shared" si="37"/>
        <v>23.42220566</v>
      </c>
      <c r="DE242" s="57">
        <f>IF(UI!$D$19="Less efficient is fine",-0.479 + 0.0553*(DD242) + -0.000521*(DD242)^2,IF(UI!$D$19="More efficient the better",0.099 + -0.00591*(DD242) + 0.000429*(DD242)^2,0.0238*(DD242) + -0.238))</f>
        <v>0.3194484947</v>
      </c>
      <c r="DF242" s="57">
        <v>0.5014087208610372</v>
      </c>
      <c r="DG242" s="57">
        <f t="shared" si="38"/>
        <v>20.62234534</v>
      </c>
      <c r="DH242" s="57">
        <f>IF(UI!$D$19="Less efficient is fine",-0.479 + 0.0553*(DG242) + -0.000521*(DG242)^2,IF(UI!$D$19="More efficient the better",0.099 + -0.00591*(DG242) + 0.000429*(DG242)^2,0.0238*(DG242) + -0.238))</f>
        <v>0.252811819</v>
      </c>
      <c r="DI242" s="57">
        <v>0.6631295129698138</v>
      </c>
      <c r="DJ242" s="57">
        <f t="shared" si="39"/>
        <v>26.71351279</v>
      </c>
      <c r="DK242" s="57">
        <f>IF(UI!$D$19="Less efficient is fine",-0.479 + 0.0553*(DJ242) + -0.000521*(DJ242)^2,IF(UI!$D$19="More efficient the better",0.099 + -0.00591*(DJ242) + 0.000429*(DJ242)^2,0.0238*(DJ242) + -0.238))</f>
        <v>0.3977816044</v>
      </c>
      <c r="DL242" s="57">
        <v>0.7207665727739716</v>
      </c>
      <c r="DM242" s="57">
        <f t="shared" si="40"/>
        <v>23.27424241</v>
      </c>
      <c r="DN242" s="57">
        <f>IF(UI!$D$19="Less efficient is fine",-0.479 + 0.0553*(DM242) + -0.000521*(DM242)^2,IF(UI!$D$19="More efficient the better",0.099 + -0.00591*(DM242) + 0.000429*(DM242)^2,0.0238*(DM242) + -0.238))</f>
        <v>0.3159269693</v>
      </c>
      <c r="DO242" s="57">
        <v>0.8251443209023931</v>
      </c>
      <c r="DP242" s="57">
        <f t="shared" si="41"/>
        <v>24.67772417</v>
      </c>
      <c r="DQ242" s="57">
        <f>IF(UI!$D$19="Less efficient is fine",-0.479 + 0.0553*(DP242) + -0.000521*(DP242)^2,IF(UI!$D$19="More efficient the better",0.099 + -0.00591*(DP242) + 0.000429*(DP242)^2,0.0238*(DP242) + -0.238))</f>
        <v>0.3493298352</v>
      </c>
      <c r="DR242" s="57">
        <v>0.9363015632967865</v>
      </c>
      <c r="DS242" s="57">
        <f t="shared" si="42"/>
        <v>27.49829341</v>
      </c>
      <c r="DT242" s="57">
        <f>IF(UI!$D$19="Less efficient is fine",-0.479 + 0.0553*(DS242) + -0.000521*(DS242)^2,IF(UI!$D$19="More efficient the better",0.099 + -0.00591*(DS242) + 0.000429*(DS242)^2,0.0238*(DS242) + -0.238))</f>
        <v>0.4164593831</v>
      </c>
      <c r="DU242" s="57">
        <v>0.4143568621882824</v>
      </c>
      <c r="DV242" s="57">
        <f t="shared" si="43"/>
        <v>26.36550572</v>
      </c>
      <c r="DW242" s="57">
        <f>IF(UI!$D$19="Less efficient is fine",-0.479 + 0.0553*(DV242) + -0.000521*(DV242)^2,IF(UI!$D$19="More efficient the better",0.099 + -0.00591*(DV242) + 0.000429*(DV242)^2,0.0238*(DV242) + -0.238))</f>
        <v>0.3894990362</v>
      </c>
      <c r="DX242" s="57">
        <v>0.05685041698000004</v>
      </c>
      <c r="DY242" s="99">
        <f t="shared" si="44"/>
        <v>28.68597771</v>
      </c>
      <c r="DZ242" s="57">
        <f>IF(UI!$D$19="Less efficient is fine",-0.479 + 0.0553*(DY242) + -0.000521*(DY242)^2,IF(UI!$D$19="More efficient the better",0.099 + -0.00591*(DY242) + 0.000429*(DY242)^2,0.0238*(DY242) + -0.238))</f>
        <v>0.4447262696</v>
      </c>
      <c r="EA242" s="57">
        <v>0.8689516447805632</v>
      </c>
      <c r="EB242" s="99">
        <f t="shared" si="45"/>
        <v>26.05163418</v>
      </c>
      <c r="EC242" s="57">
        <f>IF(UI!$D$19="Less efficient is fine",-0.479 + 0.0553*(EB242) + -0.000521*(EB242)^2,IF(UI!$D$19="More efficient the better",0.099 + -0.00591*(EB242) + 0.000429*(EB242)^2,0.0238*(EB242) + -0.238))</f>
        <v>0.3820288935</v>
      </c>
      <c r="ED242" s="57">
        <v>0.19099921640818984</v>
      </c>
      <c r="EE242" s="99">
        <f t="shared" si="46"/>
        <v>25.54515054</v>
      </c>
      <c r="EF242" s="57">
        <f>IF(UI!$D$19="Less efficient is fine",-0.479 + 0.0553*(EE242) + -0.000521*(EE242)^2,IF(UI!$D$19="More efficient the better",0.099 + -0.00591*(EE242) + 0.000429*(EE242)^2,0.0238*(EE242) + -0.238))</f>
        <v>0.369974583</v>
      </c>
      <c r="EG242" s="57">
        <v>0.5016785035396922</v>
      </c>
      <c r="EH242" s="99">
        <f t="shared" si="47"/>
        <v>17.14078809</v>
      </c>
      <c r="EI242" s="57">
        <f>IF(UI!$D$19="Less efficient is fine",-0.479 + 0.0553*(EH242) + -0.000521*(EH242)^2,IF(UI!$D$19="More efficient the better",0.099 + -0.00591*(EH242) + 0.000429*(EH242)^2,0.0238*(EH242) + -0.238))</f>
        <v>0.1699507565</v>
      </c>
      <c r="EJ242" s="57">
        <v>0.27262358206951076</v>
      </c>
      <c r="EK242" s="99">
        <f t="shared" si="48"/>
        <v>20.84602134</v>
      </c>
      <c r="EL242" s="57">
        <f>IF(UI!$D$19="Less efficient is fine",-0.479 + 0.0553*(EK242) + -0.000521*(EK242)^2,IF(UI!$D$19="More efficient the better",0.099 + -0.00591*(EK242) + 0.000429*(EK242)^2,0.0238*(EK242) + -0.238))</f>
        <v>0.2581353078</v>
      </c>
      <c r="EM242" s="57">
        <v>0.7181365881539149</v>
      </c>
      <c r="EN242" s="99">
        <f t="shared" si="49"/>
        <v>18.13414688</v>
      </c>
      <c r="EO242" s="57">
        <f>IF(UI!$D$19="Less efficient is fine",-0.479 + 0.0553*(EN242) + -0.000521*(EN242)^2,IF(UI!$D$19="More efficient the better",0.099 + -0.00591*(EN242) + 0.000429*(EN242)^2,0.0238*(EN242) + -0.238))</f>
        <v>0.1935926957</v>
      </c>
      <c r="EP242" s="57">
        <v>0.20409559632149288</v>
      </c>
      <c r="EQ242" s="99">
        <f t="shared" si="50"/>
        <v>33.62512869</v>
      </c>
      <c r="ER242" s="57">
        <f>IF(UI!$D$19="Less efficient is fine",-0.479 + 0.0553*(EQ242) + -0.000521*(EQ242)^2,IF(UI!$D$19="More efficient the better",0.099 + -0.00591*(EQ242) + 0.000429*(EQ242)^2,0.0238*(EQ242) + -0.238))</f>
        <v>0.5622780627</v>
      </c>
      <c r="ES242" s="57">
        <v>0.3879555319703558</v>
      </c>
      <c r="ET242" s="99">
        <f t="shared" si="51"/>
        <v>20.32128721</v>
      </c>
      <c r="EU242" s="57">
        <f>IF(UI!$D$19="Less efficient is fine",-0.479 + 0.0553*(ET242) + -0.000521*(ET242)^2,IF(UI!$D$19="More efficient the better",0.099 + -0.00591*(ET242) + 0.000429*(ET242)^2,0.0238*(ET242) + -0.238))</f>
        <v>0.2456466356</v>
      </c>
      <c r="EV242" s="57">
        <v>0.39827224128716754</v>
      </c>
      <c r="EW242" s="99">
        <f t="shared" si="52"/>
        <v>20.01622033</v>
      </c>
      <c r="EX242" s="57">
        <f>IF(UI!$D$19="Less efficient is fine",-0.479 + 0.0553*(EW242) + -0.000521*(EW242)^2,IF(UI!$D$19="More efficient the better",0.099 + -0.00591*(EW242) + 0.000429*(EW242)^2,0.0238*(EW242) + -0.238))</f>
        <v>0.238386044</v>
      </c>
      <c r="EY242" s="57">
        <v>0.35377465665637997</v>
      </c>
      <c r="EZ242" s="99">
        <f t="shared" si="53"/>
        <v>13.26173926</v>
      </c>
      <c r="FA242" s="57">
        <f>IF(UI!$D$19="Less efficient is fine",-0.479 + 0.0553*(EZ242) + -0.000521*(EZ242)^2,IF(UI!$D$19="More efficient the better",0.099 + -0.00591*(EZ242) + 0.000429*(EZ242)^2,0.0238*(EZ242) + -0.238))</f>
        <v>0.07762939434</v>
      </c>
      <c r="FB242" s="57">
        <v>0.5964117158789742</v>
      </c>
      <c r="FC242" s="99">
        <f t="shared" si="54"/>
        <v>9.268539723</v>
      </c>
      <c r="FD242" s="57">
        <f>IF(UI!$D$19="Less efficient is fine",-0.479 + 0.0553*(FC242) + -0.000521*(FC242)^2,IF(UI!$D$19="More efficient the better",0.099 + -0.00591*(FC242) + 0.000429*(FC242)^2,0.0238*(FC242) + -0.238))</f>
        <v>-0.0174087546</v>
      </c>
      <c r="FE242" s="57">
        <v>0.25419225031168613</v>
      </c>
      <c r="FF242" s="57">
        <f t="shared" si="55"/>
        <v>35.91263587</v>
      </c>
      <c r="FG242" s="57">
        <f>IF(UI!$D$19="Less efficient is fine",-0.479 + 0.0553*(FF242) + -0.000521*(FF242)^2,IF(UI!$D$19="More efficient the better",0.099 + -0.00591*(FF242) + 0.000429*(FF242)^2,0.0238*(FF242) + -0.238))</f>
        <v>0.6167207338</v>
      </c>
    </row>
    <row r="243" ht="15.75" customHeight="1">
      <c r="A243" s="57">
        <f t="shared" si="1"/>
        <v>0.8933172935</v>
      </c>
      <c r="B243" s="57">
        <v>0.22348838204347798</v>
      </c>
      <c r="C243" s="57">
        <f t="shared" si="2"/>
        <v>31.67709765</v>
      </c>
      <c r="D243" s="57">
        <f>IF(UI!$D$19="Less efficient is fine",-0.479 + 0.0553*(C243) + -0.000521*(C243)^2,IF(UI!$D$19="More efficient the better",0.099 + -0.00591*(C243) + 0.000429*(C243)^2,0.0238*(C243) + -0.238))</f>
        <v>0.515914924</v>
      </c>
      <c r="E243" s="57">
        <v>0.3921037122202383</v>
      </c>
      <c r="F243" s="57">
        <f t="shared" si="3"/>
        <v>24.42777434</v>
      </c>
      <c r="G243" s="57">
        <f>IF(UI!$D$19="Less efficient is fine",-0.479 + 0.0553*(F243) + -0.000521*(F243)^2,IF(UI!$D$19="More efficient the better",0.099 + -0.00591*(F243) + 0.000429*(F243)^2,0.0238*(F243) + -0.238))</f>
        <v>0.3433810293</v>
      </c>
      <c r="H243" s="57">
        <v>0.7345752848011187</v>
      </c>
      <c r="I243" s="57">
        <f t="shared" si="4"/>
        <v>29.33226877</v>
      </c>
      <c r="J243" s="57">
        <f>IF(UI!$D$19="Less efficient is fine",-0.479 + 0.0553*(I243) + -0.000521*(I243)^2,IF(UI!$D$19="More efficient the better",0.099 + -0.00591*(I243) + 0.000429*(I243)^2,0.0238*(I243) + -0.238))</f>
        <v>0.4601079967</v>
      </c>
      <c r="K243" s="57">
        <v>0.10401104651576232</v>
      </c>
      <c r="L243" s="99">
        <f t="shared" si="5"/>
        <v>19.36828317</v>
      </c>
      <c r="M243" s="57">
        <f>IF(UI!$D$19="Less efficient is fine",-0.479 + 0.0553*(L243) + -0.000521*(L243)^2,IF(UI!$D$19="More efficient the better",0.099 + -0.00591*(L243) + 0.000429*(L243)^2,0.0238*(L243) + -0.238))</f>
        <v>0.2229651395</v>
      </c>
      <c r="N243" s="57">
        <v>0.8746748469352836</v>
      </c>
      <c r="O243" s="57">
        <f t="shared" si="6"/>
        <v>25.53282075</v>
      </c>
      <c r="P243" s="57">
        <f>IF(UI!$D$19="Less efficient is fine",-0.479 + 0.0553*(O243) + -0.000521*(O243)^2,IF(UI!$D$19="More efficient the better",0.099 + -0.00591*(O243) + 0.000429*(O243)^2,0.0238*(O243) + -0.238))</f>
        <v>0.3696811337</v>
      </c>
      <c r="Q243" s="57">
        <v>0.29129662076799134</v>
      </c>
      <c r="R243" s="57">
        <f t="shared" si="7"/>
        <v>21.67147285</v>
      </c>
      <c r="S243" s="57">
        <f>IF(UI!$D$19="Less efficient is fine",-0.479 + 0.0553*(R243) + -0.000521*(R243)^2,IF(UI!$D$19="More efficient the better",0.099 + -0.00591*(R243) + 0.000429*(R243)^2,0.0238*(R243) + -0.238))</f>
        <v>0.2777810539</v>
      </c>
      <c r="T243" s="57">
        <v>0.3638637183617619</v>
      </c>
      <c r="U243" s="57">
        <f t="shared" si="8"/>
        <v>26.2653471</v>
      </c>
      <c r="V243" s="57">
        <f>IF(UI!$D$19="Less efficient is fine",-0.479 + 0.0553*(U243) + -0.000521*(U243)^2,IF(UI!$D$19="More efficient the better",0.099 + -0.00591*(U243) + 0.000429*(U243)^2,0.0238*(U243) + -0.238))</f>
        <v>0.3871152611</v>
      </c>
      <c r="W243" s="57">
        <v>0.04069657315046493</v>
      </c>
      <c r="X243" s="57">
        <f t="shared" si="9"/>
        <v>19.14117936</v>
      </c>
      <c r="Y243" s="57">
        <f>IF(UI!$D$19="Less efficient is fine",-0.479 + 0.0553*(X243) + -0.000521*(X243)^2,IF(UI!$D$19="More efficient the better",0.099 + -0.00591*(X243) + 0.000429*(X243)^2,0.0238*(X243) + -0.238))</f>
        <v>0.2175600689</v>
      </c>
      <c r="Z243" s="57">
        <v>0.9731584493363168</v>
      </c>
      <c r="AA243" s="57">
        <f t="shared" si="10"/>
        <v>26.9537151</v>
      </c>
      <c r="AB243" s="57">
        <f>IF(UI!$D$19="Less efficient is fine",-0.479 + 0.0553*(AA243) + -0.000521*(AA243)^2,IF(UI!$D$19="More efficient the better",0.099 + -0.00591*(AA243) + 0.000429*(AA243)^2,0.0238*(AA243) + -0.238))</f>
        <v>0.4034984193</v>
      </c>
      <c r="AC243" s="57">
        <v>0.7247010262223053</v>
      </c>
      <c r="AD243" s="57">
        <f t="shared" si="11"/>
        <v>24.19924801</v>
      </c>
      <c r="AE243" s="57">
        <f>IF(UI!$D$19="Less efficient is fine",-0.479 + 0.0553*(AD243) + -0.000521*(AD243)^2,IF(UI!$D$19="More efficient the better",0.099 + -0.00591*(AD243) + 0.000429*(AD243)^2,0.0238*(AD243) + -0.238))</f>
        <v>0.3379421027</v>
      </c>
      <c r="AF243" s="57">
        <v>0.556270110883829</v>
      </c>
      <c r="AG243" s="57">
        <f t="shared" si="12"/>
        <v>28.70180254</v>
      </c>
      <c r="AH243" s="57">
        <f>IF(UI!$D$19="Less efficient is fine",-0.479 + 0.0553*(AG243) + -0.000521*(AG243)^2,IF(UI!$D$19="More efficient the better",0.099 + -0.00591*(AG243) + 0.000429*(AG243)^2,0.0238*(AG243) + -0.238))</f>
        <v>0.4451029003</v>
      </c>
      <c r="AI243" s="57">
        <v>0.46163608731075134</v>
      </c>
      <c r="AJ243" s="57">
        <f t="shared" si="13"/>
        <v>26.92174106</v>
      </c>
      <c r="AK243" s="57">
        <f>IF(UI!$D$19="Less efficient is fine",-0.479 + 0.0553*(AJ243) + -0.000521*(AJ243)^2,IF(UI!$D$19="More efficient the better",0.099 + -0.00591*(AJ243) + 0.000429*(AJ243)^2,0.0238*(AJ243) + -0.238))</f>
        <v>0.4027374372</v>
      </c>
      <c r="AL243" s="57">
        <v>0.03650542892332442</v>
      </c>
      <c r="AM243" s="57">
        <f t="shared" si="14"/>
        <v>22.67551304</v>
      </c>
      <c r="AN243" s="57">
        <f>IF(UI!$D$19="Less efficient is fine",-0.479 + 0.0553*(AM243) + -0.000521*(AM243)^2,IF(UI!$D$19="More efficient the better",0.099 + -0.00591*(AM243) + 0.000429*(AM243)^2,0.0238*(AM243) + -0.238))</f>
        <v>0.3016772103</v>
      </c>
      <c r="AO243" s="57">
        <v>0.6415507266896732</v>
      </c>
      <c r="AP243" s="57">
        <f t="shared" si="15"/>
        <v>18.12138793</v>
      </c>
      <c r="AQ243" s="57">
        <f>IF(UI!$D$19="Less efficient is fine",-0.479 + 0.0553*(AP243) + -0.000521*(AP243)^2,IF(UI!$D$19="More efficient the better",0.099 + -0.00591*(AP243) + 0.000429*(AP243)^2,0.0238*(AP243) + -0.238))</f>
        <v>0.1932890326</v>
      </c>
      <c r="AR243" s="57">
        <v>0.3938638752962109</v>
      </c>
      <c r="AS243" s="57">
        <f t="shared" si="16"/>
        <v>29.88147155</v>
      </c>
      <c r="AT243" s="57">
        <f>IF(UI!$D$19="Less efficient is fine",-0.479 + 0.0553*(AS243) + -0.000521*(AS243)^2,IF(UI!$D$19="More efficient the better",0.099 + -0.00591*(AS243) + 0.000429*(AS243)^2,0.0238*(AS243) + -0.238))</f>
        <v>0.4731790228</v>
      </c>
      <c r="AU243" s="57">
        <v>0.14091959139416532</v>
      </c>
      <c r="AV243" s="57">
        <f t="shared" si="17"/>
        <v>24.85809849</v>
      </c>
      <c r="AW243" s="57">
        <f>IF(UI!$D$19="Less efficient is fine",-0.479 + 0.0553*(AV243) + -0.000521*(AV243)^2,IF(UI!$D$19="More efficient the better",0.099 + -0.00591*(AV243) + 0.000429*(AV243)^2,0.0238*(AV243) + -0.238))</f>
        <v>0.353622744</v>
      </c>
      <c r="AX243" s="57">
        <v>0.29140411286794543</v>
      </c>
      <c r="AY243" s="57">
        <f t="shared" si="18"/>
        <v>26.43538449</v>
      </c>
      <c r="AZ243" s="57">
        <f>IF(UI!$D$19="Less efficient is fine",-0.479 + 0.0553*(AY243) + -0.000521*(AY243)^2,IF(UI!$D$19="More efficient the better",0.099 + -0.00591*(AY243) + 0.000429*(AY243)^2,0.0238*(AY243) + -0.238))</f>
        <v>0.3911621508</v>
      </c>
      <c r="BA243" s="57">
        <v>0.029731394928442123</v>
      </c>
      <c r="BB243" s="57">
        <f t="shared" si="19"/>
        <v>18.97539973</v>
      </c>
      <c r="BC243" s="57">
        <f>IF(UI!$D$19="Less efficient is fine",-0.479 + 0.0553*(BB243) + -0.000521*(BB243)^2,IF(UI!$D$19="More efficient the better",0.099 + -0.00591*(BB243) + 0.000429*(BB243)^2,0.0238*(BB243) + -0.238))</f>
        <v>0.2136145136</v>
      </c>
      <c r="BD243" s="57">
        <v>0.9954111926732575</v>
      </c>
      <c r="BE243" s="57">
        <f t="shared" si="20"/>
        <v>26.97266087</v>
      </c>
      <c r="BF243" s="57">
        <f>IF(UI!$D$19="Less efficient is fine",-0.479 + 0.0553*(BE243) + -0.000521*(BE243)^2,IF(UI!$D$19="More efficient the better",0.099 + -0.00591*(BE243) + 0.000429*(BE243)^2,0.0238*(BE243) + -0.238))</f>
        <v>0.4039493287</v>
      </c>
      <c r="BG243" s="57">
        <v>0.6113533466410954</v>
      </c>
      <c r="BH243" s="57">
        <f t="shared" si="21"/>
        <v>22.56826654</v>
      </c>
      <c r="BI243" s="57">
        <f>IF(UI!$D$19="Less efficient is fine",-0.479 + 0.0553*(BH243) + -0.000521*(BH243)^2,IF(UI!$D$19="More efficient the better",0.099 + -0.00591*(BH243) + 0.000429*(BH243)^2,0.0238*(BH243) + -0.238))</f>
        <v>0.2991247437</v>
      </c>
      <c r="BJ243" s="57">
        <v>0.4228469172657833</v>
      </c>
      <c r="BK243" s="57">
        <f t="shared" si="22"/>
        <v>16.29904034</v>
      </c>
      <c r="BL243" s="57">
        <f>IF(UI!$D$19="Less efficient is fine",-0.479 + 0.0553*(BK243) + -0.000521*(BK243)^2,IF(UI!$D$19="More efficient the better",0.099 + -0.00591*(BK243) + 0.000429*(BK243)^2,0.0238*(BK243) + -0.238))</f>
        <v>0.14991716</v>
      </c>
      <c r="BM243" s="57">
        <v>0.05514831110413343</v>
      </c>
      <c r="BN243" s="57">
        <f t="shared" si="23"/>
        <v>24.82660144</v>
      </c>
      <c r="BO243" s="57">
        <f>IF(UI!$D$19="Less efficient is fine",-0.479 + 0.0553*(BN243) + -0.000521*(BN243)^2,IF(UI!$D$19="More efficient the better",0.099 + -0.00591*(BN243) + 0.000429*(BN243)^2,0.0238*(BN243) + -0.238))</f>
        <v>0.3528731143</v>
      </c>
      <c r="BP243" s="57">
        <v>0.38415646198701825</v>
      </c>
      <c r="BQ243" s="57">
        <f t="shared" si="24"/>
        <v>23.94440575</v>
      </c>
      <c r="BR243" s="57">
        <f>IF(UI!$D$19="Less efficient is fine",-0.479 + 0.0553*(BQ243) + -0.000521*(BQ243)^2,IF(UI!$D$19="More efficient the better",0.099 + -0.00591*(BQ243) + 0.000429*(BQ243)^2,0.0238*(BQ243) + -0.238))</f>
        <v>0.3318768568</v>
      </c>
      <c r="BS243" s="57">
        <v>0.11941706007157271</v>
      </c>
      <c r="BT243" s="57">
        <f t="shared" si="25"/>
        <v>22.22176645</v>
      </c>
      <c r="BU243" s="57">
        <f>IF(UI!$D$19="Less efficient is fine",-0.479 + 0.0553*(BT243) + -0.000521*(BT243)^2,IF(UI!$D$19="More efficient the better",0.099 + -0.00591*(BT243) + 0.000429*(BT243)^2,0.0238*(BT243) + -0.238))</f>
        <v>0.2908780414</v>
      </c>
      <c r="BV243" s="57">
        <v>0.5469840830998196</v>
      </c>
      <c r="BW243" s="57">
        <f t="shared" si="26"/>
        <v>13.20238104</v>
      </c>
      <c r="BX243" s="57">
        <f>IF(UI!$D$19="Less efficient is fine",-0.479 + 0.0553*(BW243) + -0.000521*(BW243)^2,IF(UI!$D$19="More efficient the better",0.099 + -0.00591*(BW243) + 0.000429*(BW243)^2,0.0238*(BW243) + -0.238))</f>
        <v>0.07621666875</v>
      </c>
      <c r="BY243" s="57">
        <v>0.16154858461558275</v>
      </c>
      <c r="BZ243" s="57">
        <f t="shared" si="27"/>
        <v>27.42104092</v>
      </c>
      <c r="CA243" s="57">
        <f>IF(UI!$D$19="Less efficient is fine",-0.479 + 0.0553*(BZ243) + -0.000521*(BZ243)^2,IF(UI!$D$19="More efficient the better",0.099 + -0.00591*(BZ243) + 0.000429*(BZ243)^2,0.0238*(BZ243) + -0.238))</f>
        <v>0.414620774</v>
      </c>
      <c r="CB243" s="57">
        <v>0.874569781979778</v>
      </c>
      <c r="CC243" s="57">
        <f t="shared" si="28"/>
        <v>24.26826735</v>
      </c>
      <c r="CD243" s="57">
        <f>IF(UI!$D$19="Less efficient is fine",-0.479 + 0.0553*(CC243) + -0.000521*(CC243)^2,IF(UI!$D$19="More efficient the better",0.099 + -0.00591*(CC243) + 0.000429*(CC243)^2,0.0238*(CC243) + -0.238))</f>
        <v>0.3395847628</v>
      </c>
      <c r="CE243" s="57">
        <v>0.5848737803306433</v>
      </c>
      <c r="CF243" s="57">
        <f t="shared" si="29"/>
        <v>13.97309829</v>
      </c>
      <c r="CG243" s="57">
        <f>IF(UI!$D$19="Less efficient is fine",-0.479 + 0.0553*(CF243) + -0.000521*(CF243)^2,IF(UI!$D$19="More efficient the better",0.099 + -0.00591*(CF243) + 0.000429*(CF243)^2,0.0238*(CF243) + -0.238))</f>
        <v>0.0945597393</v>
      </c>
      <c r="CH243" s="57">
        <v>0.9920229574094154</v>
      </c>
      <c r="CI243" s="57">
        <f t="shared" si="30"/>
        <v>19.16454131</v>
      </c>
      <c r="CJ243" s="57">
        <f>IF(UI!$D$19="Less efficient is fine",-0.479 + 0.0553*(CI243) + -0.000521*(CI243)^2,IF(UI!$D$19="More efficient the better",0.099 + -0.00591*(CI243) + 0.000429*(CI243)^2,0.0238*(CI243) + -0.238))</f>
        <v>0.2181160831</v>
      </c>
      <c r="CK243" s="57">
        <v>0.019553002433253086</v>
      </c>
      <c r="CL243" s="57">
        <f t="shared" si="31"/>
        <v>21.98876191</v>
      </c>
      <c r="CM243" s="57">
        <f>IF(UI!$D$19="Less efficient is fine",-0.479 + 0.0553*(CL243) + -0.000521*(CL243)^2,IF(UI!$D$19="More efficient the better",0.099 + -0.00591*(CL243) + 0.000429*(CL243)^2,0.0238*(CL243) + -0.238))</f>
        <v>0.2853325335</v>
      </c>
      <c r="CN243" s="57">
        <v>0.05576611584241786</v>
      </c>
      <c r="CO243" s="57">
        <f t="shared" si="32"/>
        <v>23.66982208</v>
      </c>
      <c r="CP243" s="57">
        <f>IF(UI!$D$19="Less efficient is fine",-0.479 + 0.0553*(CO243) + -0.000521*(CO243)^2,IF(UI!$D$19="More efficient the better",0.099 + -0.00591*(CO243) + 0.000429*(CO243)^2,0.0238*(CO243) + -0.238))</f>
        <v>0.3253417656</v>
      </c>
      <c r="CQ243" s="57">
        <v>0.9014168782047068</v>
      </c>
      <c r="CR243" s="57">
        <f t="shared" si="33"/>
        <v>23.95185807</v>
      </c>
      <c r="CS243" s="57">
        <f>IF(UI!$D$19="Less efficient is fine",-0.479 + 0.0553*(CR243) + -0.000521*(CR243)^2,IF(UI!$D$19="More efficient the better",0.099 + -0.00591*(CR243) + 0.000429*(CR243)^2,0.0238*(CR243) + -0.238))</f>
        <v>0.332054222</v>
      </c>
      <c r="CT243" s="57">
        <v>0.6503721617549167</v>
      </c>
      <c r="CU243" s="57">
        <f t="shared" si="34"/>
        <v>16.16144588</v>
      </c>
      <c r="CV243" s="57">
        <f>IF(UI!$D$19="Less efficient is fine",-0.479 + 0.0553*(CU243) + -0.000521*(CU243)^2,IF(UI!$D$19="More efficient the better",0.099 + -0.00591*(CU243) + 0.000429*(CU243)^2,0.0238*(CU243) + -0.238))</f>
        <v>0.1466424119</v>
      </c>
      <c r="CW243" s="57">
        <v>0.7278942816363446</v>
      </c>
      <c r="CX243" s="57">
        <f t="shared" si="35"/>
        <v>23.79352906</v>
      </c>
      <c r="CY243" s="57">
        <f>IF(UI!$D$19="Less efficient is fine",-0.479 + 0.0553*(CX243) + -0.000521*(CX243)^2,IF(UI!$D$19="More efficient the better",0.099 + -0.00591*(CX243) + 0.000429*(CX243)^2,0.0238*(CX243) + -0.238))</f>
        <v>0.3282859916</v>
      </c>
      <c r="CZ243" s="57">
        <v>0.7873223259885844</v>
      </c>
      <c r="DA243" s="57">
        <f t="shared" si="36"/>
        <v>27.35931799</v>
      </c>
      <c r="DB243" s="57">
        <f>IF(UI!$D$19="Less efficient is fine",-0.479 + 0.0553*(DA243) + -0.000521*(DA243)^2,IF(UI!$D$19="Efficient",0.099 + -0.00591*(DA243) + 0.000429*(DA243)^2,0.0238*(DA243) + -0.238))</f>
        <v>0.4131517683</v>
      </c>
      <c r="DC243" s="57">
        <v>0.9329571441939756</v>
      </c>
      <c r="DD243" s="57">
        <f t="shared" si="37"/>
        <v>24.82881278</v>
      </c>
      <c r="DE243" s="57">
        <f>IF(UI!$D$19="Less efficient is fine",-0.479 + 0.0553*(DD243) + -0.000521*(DD243)^2,IF(UI!$D$19="More efficient the better",0.099 + -0.00591*(DD243) + 0.000429*(DD243)^2,0.0238*(DD243) + -0.238))</f>
        <v>0.3529257442</v>
      </c>
      <c r="DF243" s="57">
        <v>0.9958034560596497</v>
      </c>
      <c r="DG243" s="57">
        <f t="shared" si="38"/>
        <v>30.04792149</v>
      </c>
      <c r="DH243" s="57">
        <f>IF(UI!$D$19="Less efficient is fine",-0.479 + 0.0553*(DG243) + -0.000521*(DG243)^2,IF(UI!$D$19="More efficient the better",0.099 + -0.00591*(DG243) + 0.000429*(DG243)^2,0.0238*(DG243) + -0.238))</f>
        <v>0.4771405314</v>
      </c>
      <c r="DI243" s="57">
        <v>0.4644217453970676</v>
      </c>
      <c r="DJ243" s="57">
        <f t="shared" si="39"/>
        <v>31.85506107</v>
      </c>
      <c r="DK243" s="57">
        <f>IF(UI!$D$19="Less efficient is fine",-0.479 + 0.0553*(DJ243) + -0.000521*(DJ243)^2,IF(UI!$D$19="More efficient the better",0.099 + -0.00591*(DJ243) + 0.000429*(DJ243)^2,0.0238*(DJ243) + -0.238))</f>
        <v>0.5201504535</v>
      </c>
      <c r="DL243" s="57">
        <v>0.17800965731229546</v>
      </c>
      <c r="DM243" s="57">
        <f t="shared" si="40"/>
        <v>25.79002062</v>
      </c>
      <c r="DN243" s="57">
        <f>IF(UI!$D$19="Less efficient is fine",-0.479 + 0.0553*(DM243) + -0.000521*(DM243)^2,IF(UI!$D$19="More efficient the better",0.099 + -0.00591*(DM243) + 0.000429*(DM243)^2,0.0238*(DM243) + -0.238))</f>
        <v>0.3758024908</v>
      </c>
      <c r="DO243" s="57">
        <v>0.8716105603014674</v>
      </c>
      <c r="DP243" s="57">
        <f t="shared" si="41"/>
        <v>25.43939815</v>
      </c>
      <c r="DQ243" s="57">
        <f>IF(UI!$D$19="Less efficient is fine",-0.479 + 0.0553*(DP243) + -0.000521*(DP243)^2,IF(UI!$D$19="More efficient the better",0.099 + -0.00591*(DP243) + 0.000429*(DP243)^2,0.0238*(DP243) + -0.238))</f>
        <v>0.367457676</v>
      </c>
      <c r="DR243" s="57">
        <v>0.5904525951481653</v>
      </c>
      <c r="DS243" s="57">
        <f t="shared" si="42"/>
        <v>22.12093049</v>
      </c>
      <c r="DT243" s="57">
        <f>IF(UI!$D$19="Less efficient is fine",-0.479 + 0.0553*(DS243) + -0.000521*(DS243)^2,IF(UI!$D$19="More efficient the better",0.099 + -0.00591*(DS243) + 0.000429*(DS243)^2,0.0238*(DS243) + -0.238))</f>
        <v>0.2884781456</v>
      </c>
      <c r="DU243" s="57">
        <v>0.6133942455685402</v>
      </c>
      <c r="DV243" s="57">
        <f t="shared" si="43"/>
        <v>22.45607021</v>
      </c>
      <c r="DW243" s="57">
        <f>IF(UI!$D$19="Less efficient is fine",-0.479 + 0.0553*(DV243) + -0.000521*(DV243)^2,IF(UI!$D$19="More efficient the better",0.099 + -0.00591*(DV243) + 0.000429*(DV243)^2,0.0238*(DV243) + -0.238))</f>
        <v>0.2964544711</v>
      </c>
      <c r="DX243" s="57">
        <v>0.022790682518714078</v>
      </c>
      <c r="DY243" s="99">
        <f t="shared" si="44"/>
        <v>28.06748964</v>
      </c>
      <c r="DZ243" s="57">
        <f>IF(UI!$D$19="Less efficient is fine",-0.479 + 0.0553*(DY243) + -0.000521*(DY243)^2,IF(UI!$D$19="More efficient the better",0.099 + -0.00591*(DY243) + 0.000429*(DY243)^2,0.0238*(DY243) + -0.238))</f>
        <v>0.4300062534</v>
      </c>
      <c r="EA243" s="57">
        <v>0.5942226079138854</v>
      </c>
      <c r="EB243" s="99">
        <f t="shared" si="45"/>
        <v>21.53291369</v>
      </c>
      <c r="EC243" s="57">
        <f>IF(UI!$D$19="Less efficient is fine",-0.479 + 0.0553*(EB243) + -0.000521*(EB243)^2,IF(UI!$D$19="More efficient the better",0.099 + -0.00591*(EB243) + 0.000429*(EB243)^2,0.0238*(EB243) + -0.238))</f>
        <v>0.2744833458</v>
      </c>
      <c r="ED243" s="57">
        <v>0.6213633072236667</v>
      </c>
      <c r="EE243" s="99">
        <f t="shared" si="46"/>
        <v>21.91696662</v>
      </c>
      <c r="EF243" s="57">
        <f>IF(UI!$D$19="Less efficient is fine",-0.479 + 0.0553*(EE243) + -0.000521*(EE243)^2,IF(UI!$D$19="More efficient the better",0.099 + -0.00591*(EE243) + 0.000429*(EE243)^2,0.0238*(EE243) + -0.238))</f>
        <v>0.2836238057</v>
      </c>
      <c r="EG243" s="57">
        <v>0.02817245083806219</v>
      </c>
      <c r="EH243" s="99">
        <f t="shared" si="47"/>
        <v>19.83079784</v>
      </c>
      <c r="EI243" s="57">
        <f>IF(UI!$D$19="Less efficient is fine",-0.479 + 0.0553*(EH243) + -0.000521*(EH243)^2,IF(UI!$D$19="More efficient the better",0.099 + -0.00591*(EH243) + 0.000429*(EH243)^2,0.0238*(EH243) + -0.238))</f>
        <v>0.2339729885</v>
      </c>
      <c r="EJ243" s="57">
        <v>0.8647503112878009</v>
      </c>
      <c r="EK243" s="99">
        <f t="shared" si="48"/>
        <v>20.18695115</v>
      </c>
      <c r="EL243" s="57">
        <f>IF(UI!$D$19="Less efficient is fine",-0.479 + 0.0553*(EK243) + -0.000521*(EK243)^2,IF(UI!$D$19="More efficient the better",0.099 + -0.00591*(EK243) + 0.000429*(EK243)^2,0.0238*(EK243) + -0.238))</f>
        <v>0.2424494374</v>
      </c>
      <c r="EM243" s="57">
        <v>0.3720792687965525</v>
      </c>
      <c r="EN243" s="99">
        <f t="shared" si="49"/>
        <v>20.72529248</v>
      </c>
      <c r="EO243" s="57">
        <f>IF(UI!$D$19="Less efficient is fine",-0.479 + 0.0553*(EN243) + -0.000521*(EN243)^2,IF(UI!$D$19="More efficient the better",0.099 + -0.00591*(EN243) + 0.000429*(EN243)^2,0.0238*(EN243) + -0.238))</f>
        <v>0.2552619611</v>
      </c>
      <c r="EP243" s="57">
        <v>0.29798895056225627</v>
      </c>
      <c r="EQ243" s="99">
        <f t="shared" si="50"/>
        <v>35.42194667</v>
      </c>
      <c r="ER243" s="57">
        <f>IF(UI!$D$19="Less efficient is fine",-0.479 + 0.0553*(EQ243) + -0.000521*(EQ243)^2,IF(UI!$D$19="More efficient the better",0.099 + -0.00591*(EQ243) + 0.000429*(EQ243)^2,0.0238*(EQ243) + -0.238))</f>
        <v>0.6050423308</v>
      </c>
      <c r="ES243" s="57">
        <v>0.6172292409753583</v>
      </c>
      <c r="ET243" s="99">
        <f t="shared" si="51"/>
        <v>17.14815482</v>
      </c>
      <c r="EU243" s="57">
        <f>IF(UI!$D$19="Less efficient is fine",-0.479 + 0.0553*(ET243) + -0.000521*(ET243)^2,IF(UI!$D$19="More efficient the better",0.099 + -0.00591*(ET243) + 0.000429*(ET243)^2,0.0238*(ET243) + -0.238))</f>
        <v>0.1701260846</v>
      </c>
      <c r="EV243" s="57">
        <v>0.07843850444981093</v>
      </c>
      <c r="EW243" s="99">
        <f t="shared" si="52"/>
        <v>17.78234661</v>
      </c>
      <c r="EX243" s="57">
        <f>IF(UI!$D$19="Less efficient is fine",-0.479 + 0.0553*(EW243) + -0.000521*(EW243)^2,IF(UI!$D$19="More efficient the better",0.099 + -0.00591*(EW243) + 0.000429*(EW243)^2,0.0238*(EW243) + -0.238))</f>
        <v>0.1852198493</v>
      </c>
      <c r="EY243" s="57">
        <v>0.9734778403205061</v>
      </c>
      <c r="EZ243" s="99">
        <f t="shared" si="53"/>
        <v>13.96358914</v>
      </c>
      <c r="FA243" s="57">
        <f>IF(UI!$D$19="Less efficient is fine",-0.479 + 0.0553*(EZ243) + -0.000521*(EZ243)^2,IF(UI!$D$19="More efficient the better",0.099 + -0.00591*(EZ243) + 0.000429*(EZ243)^2,0.0238*(EZ243) + -0.238))</f>
        <v>0.09433342157</v>
      </c>
      <c r="FB243" s="57">
        <v>0.18545907915807558</v>
      </c>
      <c r="FC243" s="99">
        <f t="shared" si="54"/>
        <v>10.91354576</v>
      </c>
      <c r="FD243" s="57">
        <f>IF(UI!$D$19="Less efficient is fine",-0.479 + 0.0553*(FC243) + -0.000521*(FC243)^2,IF(UI!$D$19="More efficient the better",0.099 + -0.00591*(FC243) + 0.000429*(FC243)^2,0.0238*(FC243) + -0.238))</f>
        <v>0.0217423891</v>
      </c>
      <c r="FE243" s="57">
        <v>0.7016318078618603</v>
      </c>
      <c r="FF243" s="57">
        <f t="shared" si="55"/>
        <v>34.83496025</v>
      </c>
      <c r="FG243" s="57">
        <f>IF(UI!$D$19="Less efficient is fine",-0.479 + 0.0553*(FF243) + -0.000521*(FF243)^2,IF(UI!$D$19="More efficient the better",0.099 + -0.00591*(FF243) + 0.000429*(FF243)^2,0.0238*(FF243) + -0.238))</f>
        <v>0.5910720539</v>
      </c>
    </row>
    <row r="244" ht="15.75" customHeight="1">
      <c r="A244" s="57">
        <f t="shared" si="1"/>
        <v>0.8222607925</v>
      </c>
      <c r="B244" s="57">
        <v>0.5336715572268944</v>
      </c>
      <c r="C244" s="57">
        <f t="shared" si="2"/>
        <v>25.89114684</v>
      </c>
      <c r="D244" s="57">
        <f>IF(UI!$D$19="Less efficient is fine",-0.479 + 0.0553*(C244) + -0.000521*(C244)^2,IF(UI!$D$19="More efficient the better",0.099 + -0.00591*(C244) + 0.000429*(C244)^2,0.0238*(C244) + -0.238))</f>
        <v>0.3782092948</v>
      </c>
      <c r="E244" s="57">
        <v>0.955007708453605</v>
      </c>
      <c r="F244" s="57">
        <f t="shared" si="3"/>
        <v>26.64618532</v>
      </c>
      <c r="G244" s="57">
        <f>IF(UI!$D$19="Less efficient is fine",-0.479 + 0.0553*(F244) + -0.000521*(F244)^2,IF(UI!$D$19="More efficient the better",0.099 + -0.00591*(F244) + 0.000429*(F244)^2,0.0238*(F244) + -0.238))</f>
        <v>0.3961792107</v>
      </c>
      <c r="H244" s="57">
        <v>0.05153847808496048</v>
      </c>
      <c r="I244" s="57">
        <f t="shared" si="4"/>
        <v>31.80264</v>
      </c>
      <c r="J244" s="57">
        <f>IF(UI!$D$19="Less efficient is fine",-0.479 + 0.0553*(I244) + -0.000521*(I244)^2,IF(UI!$D$19="More efficient the better",0.099 + -0.00591*(I244) + 0.000429*(I244)^2,0.0238*(I244) + -0.238))</f>
        <v>0.5189028321</v>
      </c>
      <c r="K244" s="57">
        <v>0.1096381084697452</v>
      </c>
      <c r="L244" s="99">
        <f t="shared" si="5"/>
        <v>19.40480816</v>
      </c>
      <c r="M244" s="57">
        <f>IF(UI!$D$19="Less efficient is fine",-0.479 + 0.0553*(L244) + -0.000521*(L244)^2,IF(UI!$D$19="More efficient the better",0.099 + -0.00591*(L244) + 0.000429*(L244)^2,0.0238*(L244) + -0.238))</f>
        <v>0.2238344341</v>
      </c>
      <c r="N244" s="57">
        <v>0.047243014735843025</v>
      </c>
      <c r="O244" s="57">
        <f t="shared" si="6"/>
        <v>23.3832361</v>
      </c>
      <c r="P244" s="57">
        <f>IF(UI!$D$19="Less efficient is fine",-0.479 + 0.0553*(O244) + -0.000521*(O244)^2,IF(UI!$D$19="More efficient the better",0.099 + -0.00591*(O244) + 0.000429*(O244)^2,0.0238*(O244) + -0.238))</f>
        <v>0.3185210191</v>
      </c>
      <c r="Q244" s="57">
        <v>0.08016535635541522</v>
      </c>
      <c r="R244" s="57">
        <f t="shared" si="7"/>
        <v>20.40144612</v>
      </c>
      <c r="S244" s="57">
        <f>IF(UI!$D$19="Less efficient is fine",-0.479 + 0.0553*(R244) + -0.000521*(R244)^2,IF(UI!$D$19="More efficient the better",0.099 + -0.00591*(R244) + 0.000429*(R244)^2,0.0238*(R244) + -0.238))</f>
        <v>0.2475544177</v>
      </c>
      <c r="T244" s="57">
        <v>0.47347373468307474</v>
      </c>
      <c r="U244" s="57">
        <f t="shared" si="8"/>
        <v>26.8655613</v>
      </c>
      <c r="V244" s="57">
        <f>IF(UI!$D$19="Less efficient is fine",-0.479 + 0.0553*(U244) + -0.000521*(U244)^2,IF(UI!$D$19="More efficient the better",0.099 + -0.00591*(U244) + 0.000429*(U244)^2,0.0238*(U244) + -0.238))</f>
        <v>0.4014003589</v>
      </c>
      <c r="W244" s="57">
        <v>0.4717310926124093</v>
      </c>
      <c r="X244" s="57">
        <f t="shared" si="9"/>
        <v>21.88527926</v>
      </c>
      <c r="Y244" s="57">
        <f>IF(UI!$D$19="Less efficient is fine",-0.479 + 0.0553*(X244) + -0.000521*(X244)^2,IF(UI!$D$19="More efficient the better",0.099 + -0.00591*(X244) + 0.000429*(X244)^2,0.0238*(X244) + -0.238))</f>
        <v>0.2828696465</v>
      </c>
      <c r="Z244" s="57">
        <v>0.5899848775359754</v>
      </c>
      <c r="AA244" s="57">
        <f t="shared" si="10"/>
        <v>21.0023529</v>
      </c>
      <c r="AB244" s="57">
        <f>IF(UI!$D$19="Less efficient is fine",-0.479 + 0.0553*(AA244) + -0.000521*(AA244)^2,IF(UI!$D$19="More efficient the better",0.099 + -0.00591*(AA244) + 0.000429*(AA244)^2,0.0238*(AA244) + -0.238))</f>
        <v>0.2618559991</v>
      </c>
      <c r="AC244" s="57">
        <v>0.90583093895184</v>
      </c>
      <c r="AD244" s="57">
        <f t="shared" si="11"/>
        <v>27.02251307</v>
      </c>
      <c r="AE244" s="57">
        <f>IF(UI!$D$19="Less efficient is fine",-0.479 + 0.0553*(AD244) + -0.000521*(AD244)^2,IF(UI!$D$19="More efficient the better",0.099 + -0.00591*(AD244) + 0.000429*(AD244)^2,0.0238*(AD244) + -0.238))</f>
        <v>0.4051358111</v>
      </c>
      <c r="AF244" s="57">
        <v>0.8942715767575385</v>
      </c>
      <c r="AG244" s="57">
        <f t="shared" si="12"/>
        <v>29.44607213</v>
      </c>
      <c r="AH244" s="57">
        <f>IF(UI!$D$19="Less efficient is fine",-0.479 + 0.0553*(AG244) + -0.000521*(AG244)^2,IF(UI!$D$19="More efficient the better",0.099 + -0.00591*(AG244) + 0.000429*(AG244)^2,0.0238*(AG244) + -0.238))</f>
        <v>0.4628165168</v>
      </c>
      <c r="AI244" s="57">
        <v>0.09256691874703582</v>
      </c>
      <c r="AJ244" s="57">
        <f t="shared" si="13"/>
        <v>25.86054364</v>
      </c>
      <c r="AK244" s="57">
        <f>IF(UI!$D$19="Less efficient is fine",-0.479 + 0.0553*(AJ244) + -0.000521*(AJ244)^2,IF(UI!$D$19="More efficient the better",0.099 + -0.00591*(AJ244) + 0.000429*(AJ244)^2,0.0238*(AJ244) + -0.238))</f>
        <v>0.3774809385</v>
      </c>
      <c r="AL244" s="57">
        <v>0.9672447126894634</v>
      </c>
      <c r="AM244" s="57">
        <f t="shared" si="14"/>
        <v>24.99687177</v>
      </c>
      <c r="AN244" s="57">
        <f>IF(UI!$D$19="Less efficient is fine",-0.479 + 0.0553*(AM244) + -0.000521*(AM244)^2,IF(UI!$D$19="More efficient the better",0.099 + -0.00591*(AM244) + 0.000429*(AM244)^2,0.0238*(AM244) + -0.238))</f>
        <v>0.3569255482</v>
      </c>
      <c r="AO244" s="57">
        <v>0.8485322120144376</v>
      </c>
      <c r="AP244" s="57">
        <f t="shared" si="15"/>
        <v>20.52856309</v>
      </c>
      <c r="AQ244" s="57">
        <f>IF(UI!$D$19="Less efficient is fine",-0.479 + 0.0553*(AP244) + -0.000521*(AP244)^2,IF(UI!$D$19="More efficient the better",0.099 + -0.00591*(AP244) + 0.000429*(AP244)^2,0.0238*(AP244) + -0.238))</f>
        <v>0.2505798016</v>
      </c>
      <c r="AR244" s="57">
        <v>0.2873825489067282</v>
      </c>
      <c r="AS244" s="57">
        <f t="shared" si="16"/>
        <v>29.16972951</v>
      </c>
      <c r="AT244" s="57">
        <f>IF(UI!$D$19="Less efficient is fine",-0.479 + 0.0553*(AS244) + -0.000521*(AS244)^2,IF(UI!$D$19="More efficient the better",0.099 + -0.00591*(AS244) + 0.000429*(AS244)^2,0.0238*(AS244) + -0.238))</f>
        <v>0.4562395624</v>
      </c>
      <c r="AU244" s="57">
        <v>0.5705826394382919</v>
      </c>
      <c r="AV244" s="57">
        <f t="shared" si="17"/>
        <v>21.07492743</v>
      </c>
      <c r="AW244" s="57">
        <f>IF(UI!$D$19="Less efficient is fine",-0.479 + 0.0553*(AV244) + -0.000521*(AV244)^2,IF(UI!$D$19="More efficient the better",0.099 + -0.00591*(AV244) + 0.000429*(AV244)^2,0.0238*(AV244) + -0.238))</f>
        <v>0.2635832728</v>
      </c>
      <c r="AX244" s="57">
        <v>0.9201764065271804</v>
      </c>
      <c r="AY244" s="57">
        <f t="shared" si="18"/>
        <v>27.55518961</v>
      </c>
      <c r="AZ244" s="57">
        <f>IF(UI!$D$19="Less efficient is fine",-0.479 + 0.0553*(AY244) + -0.000521*(AY244)^2,IF(UI!$D$19="More efficient the better",0.099 + -0.00591*(AY244) + 0.000429*(AY244)^2,0.0238*(AY244) + -0.238))</f>
        <v>0.4178135128</v>
      </c>
      <c r="BA244" s="57">
        <v>0.6202227937581155</v>
      </c>
      <c r="BB244" s="57">
        <f t="shared" si="19"/>
        <v>17.82437842</v>
      </c>
      <c r="BC244" s="57">
        <f>IF(UI!$D$19="Less efficient is fine",-0.479 + 0.0553*(BB244) + -0.000521*(BB244)^2,IF(UI!$D$19="More efficient the better",0.099 + -0.00591*(BB244) + 0.000429*(BB244)^2,0.0238*(BB244) + -0.238))</f>
        <v>0.1862202063</v>
      </c>
      <c r="BD244" s="57">
        <v>0.8130346406610198</v>
      </c>
      <c r="BE244" s="57">
        <f t="shared" si="20"/>
        <v>21.44240649</v>
      </c>
      <c r="BF244" s="57">
        <f>IF(UI!$D$19="Less efficient is fine",-0.479 + 0.0553*(BE244) + -0.000521*(BE244)^2,IF(UI!$D$19="More efficient the better",0.099 + -0.00591*(BE244) + 0.000429*(BE244)^2,0.0238*(BE244) + -0.238))</f>
        <v>0.2723292745</v>
      </c>
      <c r="BG244" s="57">
        <v>0.19314059785316018</v>
      </c>
      <c r="BH244" s="57">
        <f t="shared" si="21"/>
        <v>26.10757621</v>
      </c>
      <c r="BI244" s="57">
        <f>IF(UI!$D$19="Less efficient is fine",-0.479 + 0.0553*(BH244) + -0.000521*(BH244)^2,IF(UI!$D$19="More efficient the better",0.099 + -0.00591*(BH244) + 0.000429*(BH244)^2,0.0238*(BH244) + -0.238))</f>
        <v>0.3833603138</v>
      </c>
      <c r="BJ244" s="57">
        <v>0.5594012981605464</v>
      </c>
      <c r="BK244" s="57">
        <f t="shared" si="22"/>
        <v>12.97095423</v>
      </c>
      <c r="BL244" s="57">
        <f>IF(UI!$D$19="Less efficient is fine",-0.479 + 0.0553*(BK244) + -0.000521*(BK244)^2,IF(UI!$D$19="More efficient the better",0.099 + -0.00591*(BK244) + 0.000429*(BK244)^2,0.0238*(BK244) + -0.238))</f>
        <v>0.07070871066</v>
      </c>
      <c r="BM244" s="57">
        <v>0.6520454974431242</v>
      </c>
      <c r="BN244" s="57">
        <f t="shared" si="23"/>
        <v>23.55568401</v>
      </c>
      <c r="BO244" s="57">
        <f>IF(UI!$D$19="Less efficient is fine",-0.479 + 0.0553*(BN244) + -0.000521*(BN244)^2,IF(UI!$D$19="More efficient the better",0.099 + -0.00591*(BN244) + 0.000429*(BN244)^2,0.0238*(BN244) + -0.238))</f>
        <v>0.3226252794</v>
      </c>
      <c r="BP244" s="57">
        <v>0.18104167158678885</v>
      </c>
      <c r="BQ244" s="57">
        <f t="shared" si="24"/>
        <v>22.70780127</v>
      </c>
      <c r="BR244" s="57">
        <f>IF(UI!$D$19="Less efficient is fine",-0.479 + 0.0553*(BQ244) + -0.000521*(BQ244)^2,IF(UI!$D$19="More efficient the better",0.099 + -0.00591*(BQ244) + 0.000429*(BQ244)^2,0.0238*(BQ244) + -0.238))</f>
        <v>0.3024456701</v>
      </c>
      <c r="BS244" s="57">
        <v>0.2903735910473778</v>
      </c>
      <c r="BT244" s="57">
        <f t="shared" si="25"/>
        <v>22.90516925</v>
      </c>
      <c r="BU244" s="57">
        <f>IF(UI!$D$19="Less efficient is fine",-0.479 + 0.0553*(BT244) + -0.000521*(BT244)^2,IF(UI!$D$19="More efficient the better",0.099 + -0.00591*(BT244) + 0.000429*(BT244)^2,0.0238*(BT244) + -0.238))</f>
        <v>0.3071430283</v>
      </c>
      <c r="BV244" s="57">
        <v>0.5679412212751865</v>
      </c>
      <c r="BW244" s="57">
        <f t="shared" si="26"/>
        <v>13.36147641</v>
      </c>
      <c r="BX244" s="57">
        <f>IF(UI!$D$19="Less efficient is fine",-0.479 + 0.0553*(BW244) + -0.000521*(BW244)^2,IF(UI!$D$19="More efficient the better",0.099 + -0.00591*(BW244) + 0.000429*(BW244)^2,0.0238*(BW244) + -0.238))</f>
        <v>0.0800031386</v>
      </c>
      <c r="BY244" s="57">
        <v>0.8674210869328327</v>
      </c>
      <c r="BZ244" s="57">
        <f t="shared" si="27"/>
        <v>26.65345021</v>
      </c>
      <c r="CA244" s="57">
        <f>IF(UI!$D$19="Less efficient is fine",-0.479 + 0.0553*(BZ244) + -0.000521*(BZ244)^2,IF(UI!$D$19="More efficient the better",0.099 + -0.00591*(BZ244) + 0.000429*(BZ244)^2,0.0238*(BZ244) + -0.238))</f>
        <v>0.3963521149</v>
      </c>
      <c r="CB244" s="57">
        <v>0.24964002304534738</v>
      </c>
      <c r="CC244" s="57">
        <f t="shared" si="28"/>
        <v>24.4730913</v>
      </c>
      <c r="CD244" s="57">
        <f>IF(UI!$D$19="Less efficient is fine",-0.479 + 0.0553*(CC244) + -0.000521*(CC244)^2,IF(UI!$D$19="More efficient the better",0.099 + -0.00591*(CC244) + 0.000429*(CC244)^2,0.0238*(CC244) + -0.238))</f>
        <v>0.3444595729</v>
      </c>
      <c r="CE244" s="57">
        <v>0.4893096223359148</v>
      </c>
      <c r="CF244" s="57">
        <f t="shared" si="29"/>
        <v>17.47312965</v>
      </c>
      <c r="CG244" s="57">
        <f>IF(UI!$D$19="Less efficient is fine",-0.479 + 0.0553*(CF244) + -0.000521*(CF244)^2,IF(UI!$D$19="More efficient the better",0.099 + -0.00591*(CF244) + 0.000429*(CF244)^2,0.0238*(CF244) + -0.238))</f>
        <v>0.1778604857</v>
      </c>
      <c r="CH244" s="57">
        <v>0.6487024844073435</v>
      </c>
      <c r="CI244" s="57">
        <f t="shared" si="30"/>
        <v>14.45576582</v>
      </c>
      <c r="CJ244" s="57">
        <f>IF(UI!$D$19="Less efficient is fine",-0.479 + 0.0553*(CI244) + -0.000521*(CI244)^2,IF(UI!$D$19="More efficient the better",0.099 + -0.00591*(CI244) + 0.000429*(CI244)^2,0.0238*(CI244) + -0.238))</f>
        <v>0.1060472266</v>
      </c>
      <c r="CK244" s="57">
        <v>0.49792241528961956</v>
      </c>
      <c r="CL244" s="57">
        <f t="shared" si="31"/>
        <v>25.98960126</v>
      </c>
      <c r="CM244" s="57">
        <f>IF(UI!$D$19="Less efficient is fine",-0.479 + 0.0553*(CL244) + -0.000521*(CL244)^2,IF(UI!$D$19="More efficient the better",0.099 + -0.00591*(CL244) + 0.000429*(CL244)^2,0.0238*(CL244) + -0.238))</f>
        <v>0.3805525101</v>
      </c>
      <c r="CN244" s="57">
        <v>0.5939284007903882</v>
      </c>
      <c r="CO244" s="57">
        <f t="shared" si="32"/>
        <v>21.52911982</v>
      </c>
      <c r="CP244" s="57">
        <f>IF(UI!$D$19="Less efficient is fine",-0.479 + 0.0553*(CO244) + -0.000521*(CO244)^2,IF(UI!$D$19="More efficient the better",0.099 + -0.00591*(CO244) + 0.000429*(CO244)^2,0.0238*(CO244) + -0.238))</f>
        <v>0.2743930517</v>
      </c>
      <c r="CQ244" s="57">
        <v>0.34534683702878044</v>
      </c>
      <c r="CR244" s="57">
        <f t="shared" si="33"/>
        <v>22.57093903</v>
      </c>
      <c r="CS244" s="57">
        <f>IF(UI!$D$19="Less efficient is fine",-0.479 + 0.0553*(CR244) + -0.000521*(CR244)^2,IF(UI!$D$19="More efficient the better",0.099 + -0.00591*(CR244) + 0.000429*(CR244)^2,0.0238*(CR244) + -0.238))</f>
        <v>0.299188349</v>
      </c>
      <c r="CT244" s="57">
        <v>0.476054853708468</v>
      </c>
      <c r="CU244" s="57">
        <f t="shared" si="34"/>
        <v>19.43940273</v>
      </c>
      <c r="CV244" s="57">
        <f>IF(UI!$D$19="Less efficient is fine",-0.479 + 0.0553*(CU244) + -0.000521*(CU244)^2,IF(UI!$D$19="More efficient the better",0.099 + -0.00591*(CU244) + 0.000429*(CU244)^2,0.0238*(CU244) + -0.238))</f>
        <v>0.2246577849</v>
      </c>
      <c r="CW244" s="57">
        <v>0.7488854975470143</v>
      </c>
      <c r="CX244" s="57">
        <f t="shared" si="35"/>
        <v>24.11641964</v>
      </c>
      <c r="CY244" s="57">
        <f>IF(UI!$D$19="Less efficient is fine",-0.479 + 0.0553*(CX244) + -0.000521*(CX244)^2,IF(UI!$D$19="More efficient the better",0.099 + -0.00591*(CX244) + 0.000429*(CX244)^2,0.0238*(CX244) + -0.238))</f>
        <v>0.3359707873</v>
      </c>
      <c r="CZ244" s="57">
        <v>0.5637999686896321</v>
      </c>
      <c r="DA244" s="57">
        <f t="shared" si="36"/>
        <v>24.05756386</v>
      </c>
      <c r="DB244" s="57">
        <f>IF(UI!$D$19="Less efficient is fine",-0.479 + 0.0553*(DA244) + -0.000521*(DA244)^2,IF(UI!$D$19="Efficient",0.099 + -0.00591*(DA244) + 0.000429*(DA244)^2,0.0238*(DA244) + -0.238))</f>
        <v>0.33457002</v>
      </c>
      <c r="DC244" s="57">
        <v>0.9366458541688507</v>
      </c>
      <c r="DD244" s="57">
        <f t="shared" si="37"/>
        <v>24.91728661</v>
      </c>
      <c r="DE244" s="57">
        <f>IF(UI!$D$19="Less efficient is fine",-0.479 + 0.0553*(DD244) + -0.000521*(DD244)^2,IF(UI!$D$19="More efficient the better",0.099 + -0.00591*(DD244) + 0.000429*(DD244)^2,0.0238*(DD244) + -0.238))</f>
        <v>0.3550314212</v>
      </c>
      <c r="DF244" s="57">
        <v>0.7276765604984393</v>
      </c>
      <c r="DG244" s="57">
        <f t="shared" si="38"/>
        <v>23.33045875</v>
      </c>
      <c r="DH244" s="57">
        <f>IF(UI!$D$19="Less efficient is fine",-0.479 + 0.0553*(DG244) + -0.000521*(DG244)^2,IF(UI!$D$19="More efficient the better",0.099 + -0.00591*(DG244) + 0.000429*(DG244)^2,0.0238*(DG244) + -0.238))</f>
        <v>0.3172649183</v>
      </c>
      <c r="DI244" s="57">
        <v>0.22484828577783145</v>
      </c>
      <c r="DJ244" s="57">
        <f t="shared" si="39"/>
        <v>30.68237677</v>
      </c>
      <c r="DK244" s="57">
        <f>IF(UI!$D$19="Less efficient is fine",-0.479 + 0.0553*(DJ244) + -0.000521*(DJ244)^2,IF(UI!$D$19="More efficient the better",0.099 + -0.00591*(DJ244) + 0.000429*(DJ244)^2,0.0238*(DJ244) + -0.238))</f>
        <v>0.4922405672</v>
      </c>
      <c r="DL244" s="57">
        <v>0.14062030754066324</v>
      </c>
      <c r="DM244" s="57">
        <f t="shared" si="40"/>
        <v>25.59096371</v>
      </c>
      <c r="DN244" s="57">
        <f>IF(UI!$D$19="Less efficient is fine",-0.479 + 0.0553*(DM244) + -0.000521*(DM244)^2,IF(UI!$D$19="More efficient the better",0.099 + -0.00591*(DM244) + 0.000429*(DM244)^2,0.0238*(DM244) + -0.238))</f>
        <v>0.3710649364</v>
      </c>
      <c r="DO244" s="57">
        <v>0.49893662034792763</v>
      </c>
      <c r="DP244" s="57">
        <f t="shared" si="41"/>
        <v>26.99680816</v>
      </c>
      <c r="DQ244" s="57">
        <f>IF(UI!$D$19="Less efficient is fine",-0.479 + 0.0553*(DP244) + -0.000521*(DP244)^2,IF(UI!$D$19="More efficient the better",0.099 + -0.00591*(DP244) + 0.000429*(DP244)^2,0.0238*(DP244) + -0.238))</f>
        <v>0.4045240343</v>
      </c>
      <c r="DR244" s="57">
        <v>0.6963747158789856</v>
      </c>
      <c r="DS244" s="57">
        <f t="shared" si="42"/>
        <v>23.35487952</v>
      </c>
      <c r="DT244" s="57">
        <f>IF(UI!$D$19="Less efficient is fine",-0.479 + 0.0553*(DS244) + -0.000521*(DS244)^2,IF(UI!$D$19="More efficient the better",0.099 + -0.00591*(DS244) + 0.000429*(DS244)^2,0.0238*(DS244) + -0.238))</f>
        <v>0.3178461325</v>
      </c>
      <c r="DU244" s="57">
        <v>0.19380213371635813</v>
      </c>
      <c r="DV244" s="57">
        <f t="shared" si="43"/>
        <v>25.93386809</v>
      </c>
      <c r="DW244" s="57">
        <f>IF(UI!$D$19="Less efficient is fine",-0.479 + 0.0553*(DV244) + -0.000521*(DV244)^2,IF(UI!$D$19="More efficient the better",0.099 + -0.00591*(DV244) + 0.000429*(DV244)^2,0.0238*(DV244) + -0.238))</f>
        <v>0.3792260604</v>
      </c>
      <c r="DX244" s="57">
        <v>0.8708764320376293</v>
      </c>
      <c r="DY244" s="99">
        <f t="shared" si="44"/>
        <v>30.57197217</v>
      </c>
      <c r="DZ244" s="57">
        <f>IF(UI!$D$19="Less efficient is fine",-0.479 + 0.0553*(DY244) + -0.000521*(DY244)^2,IF(UI!$D$19="More efficient the better",0.099 + -0.00591*(DY244) + 0.000429*(DY244)^2,0.0238*(DY244) + -0.238))</f>
        <v>0.4896129377</v>
      </c>
      <c r="EA244" s="57">
        <v>0.5260219512739042</v>
      </c>
      <c r="EB244" s="99">
        <f t="shared" si="45"/>
        <v>20.68743737</v>
      </c>
      <c r="EC244" s="57">
        <f>IF(UI!$D$19="Less efficient is fine",-0.479 + 0.0553*(EB244) + -0.000521*(EB244)^2,IF(UI!$D$19="More efficient the better",0.099 + -0.00591*(EB244) + 0.000429*(EB244)^2,0.0238*(EB244) + -0.238))</f>
        <v>0.2543610095</v>
      </c>
      <c r="ED244" s="57">
        <v>0.21265167504698257</v>
      </c>
      <c r="EE244" s="99">
        <f t="shared" si="46"/>
        <v>25.63038214</v>
      </c>
      <c r="EF244" s="57">
        <f>IF(UI!$D$19="Less efficient is fine",-0.479 + 0.0553*(EE244) + -0.000521*(EE244)^2,IF(UI!$D$19="More efficient the better",0.099 + -0.00591*(EE244) + 0.000429*(EE244)^2,0.0238*(EE244) + -0.238))</f>
        <v>0.372003095</v>
      </c>
      <c r="EG244" s="57">
        <v>0.7045879286320768</v>
      </c>
      <c r="EH244" s="99">
        <f t="shared" si="47"/>
        <v>19.17890029</v>
      </c>
      <c r="EI244" s="57">
        <f>IF(UI!$D$19="Less efficient is fine",-0.479 + 0.0553*(EH244) + -0.000521*(EH244)^2,IF(UI!$D$19="More efficient the better",0.099 + -0.00591*(EH244) + 0.000429*(EH244)^2,0.0238*(EH244) + -0.238))</f>
        <v>0.2184578269</v>
      </c>
      <c r="EJ244" s="57">
        <v>0.4925563570345448</v>
      </c>
      <c r="EK244" s="99">
        <f t="shared" si="48"/>
        <v>21.48132111</v>
      </c>
      <c r="EL244" s="57">
        <f>IF(UI!$D$19="Less efficient is fine",-0.479 + 0.0553*(EK244) + -0.000521*(EK244)^2,IF(UI!$D$19="More efficient the better",0.099 + -0.00591*(EK244) + 0.000429*(EK244)^2,0.0238*(EK244) + -0.238))</f>
        <v>0.2732554425</v>
      </c>
      <c r="EM244" s="57">
        <v>0.08012208154215072</v>
      </c>
      <c r="EN244" s="99">
        <f t="shared" si="49"/>
        <v>19.80061018</v>
      </c>
      <c r="EO244" s="57">
        <f>IF(UI!$D$19="Less efficient is fine",-0.479 + 0.0553*(EN244) + -0.000521*(EN244)^2,IF(UI!$D$19="More efficient the better",0.099 + -0.00591*(EN244) + 0.000429*(EN244)^2,0.0238*(EN244) + -0.238))</f>
        <v>0.2332545222</v>
      </c>
      <c r="EP244" s="57">
        <v>0.7474736556565461</v>
      </c>
      <c r="EQ244" s="99">
        <f t="shared" si="50"/>
        <v>35.79811323</v>
      </c>
      <c r="ER244" s="57">
        <f>IF(UI!$D$19="Less efficient is fine",-0.479 + 0.0553*(EQ244) + -0.000521*(EQ244)^2,IF(UI!$D$19="More efficient the better",0.099 + -0.00591*(EQ244) + 0.000429*(EQ244)^2,0.0238*(EQ244) + -0.238))</f>
        <v>0.6139950948</v>
      </c>
      <c r="ES244" s="57">
        <v>0.5021550077035812</v>
      </c>
      <c r="ET244" s="99">
        <f t="shared" si="51"/>
        <v>16.46669475</v>
      </c>
      <c r="EU244" s="57">
        <f>IF(UI!$D$19="Less efficient is fine",-0.479 + 0.0553*(ET244) + -0.000521*(ET244)^2,IF(UI!$D$19="More efficient the better",0.099 + -0.00591*(ET244) + 0.000429*(ET244)^2,0.0238*(ET244) + -0.238))</f>
        <v>0.153907335</v>
      </c>
      <c r="EV244" s="57">
        <v>0.7660618874141807</v>
      </c>
      <c r="EW244" s="99">
        <f t="shared" si="52"/>
        <v>18.43025253</v>
      </c>
      <c r="EX244" s="57">
        <f>IF(UI!$D$19="Less efficient is fine",-0.479 + 0.0553*(EW244) + -0.000521*(EW244)^2,IF(UI!$D$19="More efficient the better",0.099 + -0.00591*(EW244) + 0.000429*(EW244)^2,0.0238*(EW244) + -0.238))</f>
        <v>0.2006400103</v>
      </c>
      <c r="EY244" s="57">
        <v>0.34120523276833026</v>
      </c>
      <c r="EZ244" s="99">
        <f t="shared" si="53"/>
        <v>13.23912209</v>
      </c>
      <c r="FA244" s="57">
        <f>IF(UI!$D$19="Less efficient is fine",-0.479 + 0.0553*(EZ244) + -0.000521*(EZ244)^2,IF(UI!$D$19="More efficient the better",0.099 + -0.00591*(EZ244) + 0.000429*(EZ244)^2,0.0238*(EZ244) + -0.238))</f>
        <v>0.07709110568</v>
      </c>
      <c r="FB244" s="57">
        <v>0.7979538984183682</v>
      </c>
      <c r="FC244" s="99">
        <f t="shared" si="54"/>
        <v>10.35981241</v>
      </c>
      <c r="FD244" s="57">
        <f>IF(UI!$D$19="Less efficient is fine",-0.479 + 0.0553*(FC244) + -0.000521*(FC244)^2,IF(UI!$D$19="More efficient the better",0.099 + -0.00591*(FC244) + 0.000429*(FC244)^2,0.0238*(FC244) + -0.238))</f>
        <v>0.008563535384</v>
      </c>
      <c r="FE244" s="57">
        <v>0.49340030241112787</v>
      </c>
      <c r="FF244" s="57">
        <f t="shared" si="55"/>
        <v>39.41722974</v>
      </c>
      <c r="FG244" s="57">
        <f>IF(UI!$D$19="Less efficient is fine",-0.479 + 0.0553*(FF244) + -0.000521*(FF244)^2,IF(UI!$D$19="More efficient the better",0.099 + -0.00591*(FF244) + 0.000429*(FF244)^2,0.0238*(FF244) + -0.238))</f>
        <v>0.7001300679</v>
      </c>
    </row>
    <row r="245" ht="15.75" customHeight="1">
      <c r="A245" s="57">
        <f t="shared" si="1"/>
        <v>0.3617643653</v>
      </c>
      <c r="B245" s="57">
        <v>0.8734574162193741</v>
      </c>
      <c r="C245" s="57">
        <f t="shared" si="2"/>
        <v>32.17131476</v>
      </c>
      <c r="D245" s="57">
        <f>IF(UI!$D$19="Less efficient is fine",-0.479 + 0.0553*(C245) + -0.000521*(C245)^2,IF(UI!$D$19="More efficient the better",0.099 + -0.00591*(C245) + 0.000429*(C245)^2,0.0238*(C245) + -0.238))</f>
        <v>0.5276772913</v>
      </c>
      <c r="E245" s="57">
        <v>0.31199791247828523</v>
      </c>
      <c r="F245" s="57">
        <f t="shared" si="3"/>
        <v>23.94967032</v>
      </c>
      <c r="G245" s="57">
        <f>IF(UI!$D$19="Less efficient is fine",-0.479 + 0.0553*(F245) + -0.000521*(F245)^2,IF(UI!$D$19="More efficient the better",0.099 + -0.00591*(F245) + 0.000429*(F245)^2,0.0238*(F245) + -0.238))</f>
        <v>0.3320021536</v>
      </c>
      <c r="H245" s="57">
        <v>0.8229976766129405</v>
      </c>
      <c r="I245" s="57">
        <f t="shared" si="4"/>
        <v>30.55501247</v>
      </c>
      <c r="J245" s="57">
        <f>IF(UI!$D$19="Less efficient is fine",-0.479 + 0.0553*(I245) + -0.000521*(I245)^2,IF(UI!$D$19="More efficient the better",0.099 + -0.00591*(I245) + 0.000429*(I245)^2,0.0238*(I245) + -0.238))</f>
        <v>0.4892092969</v>
      </c>
      <c r="K245" s="57">
        <v>0.25322056115438984</v>
      </c>
      <c r="L245" s="99">
        <f t="shared" si="5"/>
        <v>20.1349403</v>
      </c>
      <c r="M245" s="57">
        <f>IF(UI!$D$19="Less efficient is fine",-0.479 + 0.0553*(L245) + -0.000521*(L245)^2,IF(UI!$D$19="More efficient the better",0.099 + -0.00591*(L245) + 0.000429*(L245)^2,0.0238*(L245) + -0.238))</f>
        <v>0.2412115792</v>
      </c>
      <c r="N245" s="57">
        <v>0.22121760494002052</v>
      </c>
      <c r="O245" s="57">
        <f t="shared" si="6"/>
        <v>24.99321115</v>
      </c>
      <c r="P245" s="57">
        <f>IF(UI!$D$19="Less efficient is fine",-0.479 + 0.0553*(O245) + -0.000521*(O245)^2,IF(UI!$D$19="More efficient the better",0.099 + -0.00591*(O245) + 0.000429*(O245)^2,0.0238*(O245) + -0.238))</f>
        <v>0.3568384254</v>
      </c>
      <c r="Q245" s="57">
        <v>0.2016719681866147</v>
      </c>
      <c r="R245" s="57">
        <f t="shared" si="7"/>
        <v>21.22282775</v>
      </c>
      <c r="S245" s="57">
        <f>IF(UI!$D$19="Less efficient is fine",-0.479 + 0.0553*(R245) + -0.000521*(R245)^2,IF(UI!$D$19="More efficient the better",0.099 + -0.00591*(R245) + 0.000429*(R245)^2,0.0238*(R245) + -0.238))</f>
        <v>0.2671033005</v>
      </c>
      <c r="T245" s="57">
        <v>0.18631260614068745</v>
      </c>
      <c r="U245" s="57">
        <f t="shared" si="8"/>
        <v>25.05215175</v>
      </c>
      <c r="V245" s="57">
        <f>IF(UI!$D$19="Less efficient is fine",-0.479 + 0.0553*(U245) + -0.000521*(U245)^2,IF(UI!$D$19="More efficient the better",0.099 + -0.00591*(U245) + 0.000429*(U245)^2,0.0238*(U245) + -0.238))</f>
        <v>0.3582412117</v>
      </c>
      <c r="W245" s="57">
        <v>0.7642667727232624</v>
      </c>
      <c r="X245" s="57">
        <f t="shared" si="9"/>
        <v>19.55880073</v>
      </c>
      <c r="Y245" s="57">
        <f>IF(UI!$D$19="Less efficient is fine",-0.479 + 0.0553*(X245) + -0.000521*(X245)^2,IF(UI!$D$19="More efficient the better",0.099 + -0.00591*(X245) + 0.000429*(X245)^2,0.0238*(X245) + -0.238))</f>
        <v>0.2274994574</v>
      </c>
      <c r="Z245" s="57">
        <v>0.8209446937421184</v>
      </c>
      <c r="AA245" s="57">
        <f t="shared" si="10"/>
        <v>23.71486729</v>
      </c>
      <c r="AB245" s="57">
        <f>IF(UI!$D$19="Less efficient is fine",-0.479 + 0.0553*(AA245) + -0.000521*(AA245)^2,IF(UI!$D$19="More efficient the better",0.099 + -0.00591*(AA245) + 0.000429*(AA245)^2,0.0238*(AA245) + -0.238))</f>
        <v>0.3264138415</v>
      </c>
      <c r="AC245" s="57">
        <v>0.36437107392210455</v>
      </c>
      <c r="AD245" s="57">
        <f t="shared" si="11"/>
        <v>27.56099186</v>
      </c>
      <c r="AE245" s="57">
        <f>IF(UI!$D$19="Less efficient is fine",-0.479 + 0.0553*(AD245) + -0.000521*(AD245)^2,IF(UI!$D$19="More efficient the better",0.099 + -0.00591*(AD245) + 0.000429*(AD245)^2,0.0238*(AD245) + -0.238))</f>
        <v>0.4179516064</v>
      </c>
      <c r="AF245" s="57">
        <v>0.48808783722393245</v>
      </c>
      <c r="AG245" s="57">
        <f t="shared" si="12"/>
        <v>25.01629889</v>
      </c>
      <c r="AH245" s="57">
        <f>IF(UI!$D$19="Less efficient is fine",-0.479 + 0.0553*(AG245) + -0.000521*(AG245)^2,IF(UI!$D$19="More efficient the better",0.099 + -0.00591*(AG245) + 0.000429*(AG245)^2,0.0238*(AG245) + -0.238))</f>
        <v>0.3573879135</v>
      </c>
      <c r="AI245" s="57">
        <v>0.9869669370492333</v>
      </c>
      <c r="AJ245" s="57">
        <f t="shared" si="13"/>
        <v>27.81358911</v>
      </c>
      <c r="AK245" s="57">
        <f>IF(UI!$D$19="Less efficient is fine",-0.479 + 0.0553*(AJ245) + -0.000521*(AJ245)^2,IF(UI!$D$19="More efficient the better",0.099 + -0.00591*(AJ245) + 0.000429*(AJ245)^2,0.0238*(AJ245) + -0.238))</f>
        <v>0.4239634208</v>
      </c>
      <c r="AL245" s="57">
        <v>0.5904811766694293</v>
      </c>
      <c r="AM245" s="57">
        <f t="shared" si="14"/>
        <v>19.9172</v>
      </c>
      <c r="AN245" s="57">
        <f>IF(UI!$D$19="Less efficient is fine",-0.479 + 0.0553*(AM245) + -0.000521*(AM245)^2,IF(UI!$D$19="More efficient the better",0.099 + -0.00591*(AM245) + 0.000429*(AM245)^2,0.0238*(AM245) + -0.238))</f>
        <v>0.23602936</v>
      </c>
      <c r="AO245" s="57">
        <v>0.5979033357360738</v>
      </c>
      <c r="AP245" s="57">
        <f t="shared" si="15"/>
        <v>17.71462014</v>
      </c>
      <c r="AQ245" s="57">
        <f>IF(UI!$D$19="Less efficient is fine",-0.479 + 0.0553*(AP245) + -0.000521*(AP245)^2,IF(UI!$D$19="More efficient the better",0.099 + -0.00591*(AP245) + 0.000429*(AP245)^2,0.0238*(AP245) + -0.238))</f>
        <v>0.1836079594</v>
      </c>
      <c r="AR245" s="57">
        <v>0.9718250443915198</v>
      </c>
      <c r="AS245" s="57">
        <f t="shared" si="16"/>
        <v>32.92547604</v>
      </c>
      <c r="AT245" s="57">
        <f>IF(UI!$D$19="Less efficient is fine",-0.479 + 0.0553*(AS245) + -0.000521*(AS245)^2,IF(UI!$D$19="More efficient the better",0.099 + -0.00591*(AS245) + 0.000429*(AS245)^2,0.0238*(AS245) + -0.238))</f>
        <v>0.5456263297</v>
      </c>
      <c r="AU245" s="57">
        <v>0.7623511541044431</v>
      </c>
      <c r="AV245" s="57">
        <f t="shared" si="17"/>
        <v>23.36043217</v>
      </c>
      <c r="AW245" s="57">
        <f>IF(UI!$D$19="Less efficient is fine",-0.479 + 0.0553*(AV245) + -0.000521*(AV245)^2,IF(UI!$D$19="More efficient the better",0.099 + -0.00591*(AV245) + 0.000429*(AV245)^2,0.0238*(AV245) + -0.238))</f>
        <v>0.3179782857</v>
      </c>
      <c r="AX245" s="57">
        <v>0.20503156193647942</v>
      </c>
      <c r="AY245" s="57">
        <f t="shared" si="18"/>
        <v>25.88162771</v>
      </c>
      <c r="AZ245" s="57">
        <f>IF(UI!$D$19="Less efficient is fine",-0.479 + 0.0553*(AY245) + -0.000521*(AY245)^2,IF(UI!$D$19="More efficient the better",0.099 + -0.00591*(AY245) + 0.000429*(AY245)^2,0.0238*(AY245) + -0.238))</f>
        <v>0.3779827395</v>
      </c>
      <c r="BA245" s="57">
        <v>0.6210625216081199</v>
      </c>
      <c r="BB245" s="57">
        <f t="shared" si="19"/>
        <v>17.833422</v>
      </c>
      <c r="BC245" s="57">
        <f>IF(UI!$D$19="Less efficient is fine",-0.479 + 0.0553*(BB245) + -0.000521*(BB245)^2,IF(UI!$D$19="More efficient the better",0.099 + -0.00591*(BB245) + 0.000429*(BB245)^2,0.0238*(BB245) + -0.238))</f>
        <v>0.1864354436</v>
      </c>
      <c r="BD245" s="57">
        <v>0.11743200702431966</v>
      </c>
      <c r="BE245" s="57">
        <f t="shared" si="20"/>
        <v>20.42313853</v>
      </c>
      <c r="BF245" s="57">
        <f>IF(UI!$D$19="Less efficient is fine",-0.479 + 0.0553*(BE245) + -0.000521*(BE245)^2,IF(UI!$D$19="More efficient the better",0.099 + -0.00591*(BE245) + 0.000429*(BE245)^2,0.0238*(BE245) + -0.238))</f>
        <v>0.2480706971</v>
      </c>
      <c r="BG245" s="57">
        <v>0.653022514859194</v>
      </c>
      <c r="BH245" s="57">
        <f t="shared" si="21"/>
        <v>23.14334256</v>
      </c>
      <c r="BI245" s="57">
        <f>IF(UI!$D$19="Less efficient is fine",-0.479 + 0.0553*(BH245) + -0.000521*(BH245)^2,IF(UI!$D$19="More efficient the better",0.099 + -0.00591*(BH245) + 0.000429*(BH245)^2,0.0238*(BH245) + -0.238))</f>
        <v>0.312811553</v>
      </c>
      <c r="BJ245" s="57">
        <v>0.8976627559237347</v>
      </c>
      <c r="BK245" s="57">
        <f t="shared" si="22"/>
        <v>16.09434644</v>
      </c>
      <c r="BL245" s="57">
        <f>IF(UI!$D$19="Less efficient is fine",-0.479 + 0.0553*(BK245) + -0.000521*(BK245)^2,IF(UI!$D$19="More efficient the better",0.099 + -0.00591*(BK245) + 0.000429*(BK245)^2,0.0238*(BK245) + -0.238))</f>
        <v>0.1450454452</v>
      </c>
      <c r="BM245" s="57">
        <v>0.38992488870777686</v>
      </c>
      <c r="BN245" s="57">
        <f t="shared" si="23"/>
        <v>27.8570007</v>
      </c>
      <c r="BO245" s="57">
        <f>IF(UI!$D$19="Less efficient is fine",-0.479 + 0.0553*(BN245) + -0.000521*(BN245)^2,IF(UI!$D$19="More efficient the better",0.099 + -0.00591*(BN245) + 0.000429*(BN245)^2,0.0238*(BN245) + -0.238))</f>
        <v>0.4249966166</v>
      </c>
      <c r="BP245" s="57">
        <v>0.5479806358347787</v>
      </c>
      <c r="BQ245" s="57">
        <f t="shared" si="24"/>
        <v>19.01650012</v>
      </c>
      <c r="BR245" s="57">
        <f>IF(UI!$D$19="Less efficient is fine",-0.479 + 0.0553*(BQ245) + -0.000521*(BQ245)^2,IF(UI!$D$19="More efficient the better",0.099 + -0.00591*(BQ245) + 0.000429*(BQ245)^2,0.0238*(BQ245) + -0.238))</f>
        <v>0.2145927029</v>
      </c>
      <c r="BS245" s="57">
        <v>0.33338456557286944</v>
      </c>
      <c r="BT245" s="57">
        <f t="shared" si="25"/>
        <v>23.04139831</v>
      </c>
      <c r="BU245" s="57">
        <f>IF(UI!$D$19="Less efficient is fine",-0.479 + 0.0553*(BT245) + -0.000521*(BT245)^2,IF(UI!$D$19="More efficient the better",0.099 + -0.00591*(BT245) + 0.000429*(BT245)^2,0.0238*(BT245) + -0.238))</f>
        <v>0.3103852798</v>
      </c>
      <c r="BV245" s="57">
        <v>0.4798530633460907</v>
      </c>
      <c r="BW245" s="57">
        <f t="shared" si="26"/>
        <v>16.93893776</v>
      </c>
      <c r="BX245" s="57">
        <f>IF(UI!$D$19="Less efficient is fine",-0.479 + 0.0553*(BW245) + -0.000521*(BW245)^2,IF(UI!$D$19="More efficient the better",0.099 + -0.00591*(BW245) + 0.000429*(BW245)^2,0.0238*(BW245) + -0.238))</f>
        <v>0.1651467186</v>
      </c>
      <c r="BY245" s="57">
        <v>0.3353645801084334</v>
      </c>
      <c r="BZ245" s="57">
        <f t="shared" si="27"/>
        <v>28.0474514</v>
      </c>
      <c r="CA245" s="57">
        <f>IF(UI!$D$19="Less efficient is fine",-0.479 + 0.0553*(BZ245) + -0.000521*(BZ245)^2,IF(UI!$D$19="More efficient the better",0.099 + -0.00591*(BZ245) + 0.000429*(BZ245)^2,0.0238*(BZ245) + -0.238))</f>
        <v>0.4295293434</v>
      </c>
      <c r="CB245" s="57">
        <v>0.03976327978482719</v>
      </c>
      <c r="CC245" s="57">
        <f t="shared" si="28"/>
        <v>22.98701588</v>
      </c>
      <c r="CD245" s="57">
        <f>IF(UI!$D$19="Less efficient is fine",-0.479 + 0.0553*(CC245) + -0.000521*(CC245)^2,IF(UI!$D$19="More efficient the better",0.099 + -0.00591*(CC245) + 0.000429*(CC245)^2,0.0238*(CC245) + -0.238))</f>
        <v>0.309090978</v>
      </c>
      <c r="CE245" s="57">
        <v>0.19432943571699446</v>
      </c>
      <c r="CF245" s="57">
        <f t="shared" si="29"/>
        <v>16.55856278</v>
      </c>
      <c r="CG245" s="57">
        <f>IF(UI!$D$19="Less efficient is fine",-0.479 + 0.0553*(CF245) + -0.000521*(CF245)^2,IF(UI!$D$19="More efficient the better",0.099 + -0.00591*(CF245) + 0.000429*(CF245)^2,0.0238*(CF245) + -0.238))</f>
        <v>0.1560937942</v>
      </c>
      <c r="CH245" s="57">
        <v>0.6663735634216469</v>
      </c>
      <c r="CI245" s="57">
        <f t="shared" si="30"/>
        <v>14.59700887</v>
      </c>
      <c r="CJ245" s="57">
        <f>IF(UI!$D$19="Less efficient is fine",-0.479 + 0.0553*(CI245) + -0.000521*(CI245)^2,IF(UI!$D$19="More efficient the better",0.099 + -0.00591*(CI245) + 0.000429*(CI245)^2,0.0238*(CI245) + -0.238))</f>
        <v>0.109408811</v>
      </c>
      <c r="CK245" s="57">
        <v>0.15379811210833905</v>
      </c>
      <c r="CL245" s="57">
        <f t="shared" si="31"/>
        <v>23.7730679</v>
      </c>
      <c r="CM245" s="57">
        <f>IF(UI!$D$19="Less efficient is fine",-0.479 + 0.0553*(CL245) + -0.000521*(CL245)^2,IF(UI!$D$19="More efficient the better",0.099 + -0.00591*(CL245) + 0.000429*(CL245)^2,0.0238*(CL245) + -0.238))</f>
        <v>0.3277990161</v>
      </c>
      <c r="CN245" s="57">
        <v>0.3281954113170107</v>
      </c>
      <c r="CO245" s="57">
        <f t="shared" si="32"/>
        <v>26.0508975</v>
      </c>
      <c r="CP245" s="57">
        <f>IF(UI!$D$19="Less efficient is fine",-0.479 + 0.0553*(CO245) + -0.000521*(CO245)^2,IF(UI!$D$19="More efficient the better",0.099 + -0.00591*(CO245) + 0.000429*(CO245)^2,0.0238*(CO245) + -0.238))</f>
        <v>0.3820113605</v>
      </c>
      <c r="CQ245" s="57">
        <v>0.09251045728395602</v>
      </c>
      <c r="CR245" s="57">
        <f t="shared" si="33"/>
        <v>20.36577316</v>
      </c>
      <c r="CS245" s="57">
        <f>IF(UI!$D$19="Less efficient is fine",-0.479 + 0.0553*(CR245) + -0.000521*(CR245)^2,IF(UI!$D$19="More efficient the better",0.099 + -0.00591*(CR245) + 0.000429*(CR245)^2,0.0238*(CR245) + -0.238))</f>
        <v>0.2467054013</v>
      </c>
      <c r="CT245" s="57">
        <v>0.20843501209980464</v>
      </c>
      <c r="CU245" s="57">
        <f t="shared" si="34"/>
        <v>18.61413681</v>
      </c>
      <c r="CV245" s="57">
        <f>IF(UI!$D$19="Less efficient is fine",-0.479 + 0.0553*(CU245) + -0.000521*(CU245)^2,IF(UI!$D$19="More efficient the better",0.099 + -0.00591*(CU245) + 0.000429*(CU245)^2,0.0238*(CU245) + -0.238))</f>
        <v>0.2050164562</v>
      </c>
      <c r="CW245" s="57">
        <v>0.08961556277524052</v>
      </c>
      <c r="CX245" s="57">
        <f t="shared" si="35"/>
        <v>24.90510637</v>
      </c>
      <c r="CY245" s="57">
        <f>IF(UI!$D$19="Less efficient is fine",-0.479 + 0.0553*(CX245) + -0.000521*(CX245)^2,IF(UI!$D$19="More efficient the better",0.099 + -0.00591*(CX245) + 0.000429*(CX245)^2,0.0238*(CX245) + -0.238))</f>
        <v>0.3547415317</v>
      </c>
      <c r="CZ245" s="57">
        <v>0.5675117166272858</v>
      </c>
      <c r="DA245" s="57">
        <f t="shared" si="36"/>
        <v>24.10421945</v>
      </c>
      <c r="DB245" s="57">
        <f>IF(UI!$D$19="Less efficient is fine",-0.479 + 0.0553*(DA245) + -0.000521*(DA245)^2,IF(UI!$D$19="Efficient",0.099 + -0.00591*(DA245) + 0.000429*(DA245)^2,0.0238*(DA245) + -0.238))</f>
        <v>0.3356804229</v>
      </c>
      <c r="DC245" s="57">
        <v>0.9610153143847538</v>
      </c>
      <c r="DD245" s="57">
        <f t="shared" si="37"/>
        <v>25.5817976</v>
      </c>
      <c r="DE245" s="57">
        <f>IF(UI!$D$19="Less efficient is fine",-0.479 + 0.0553*(DD245) + -0.000521*(DD245)^2,IF(UI!$D$19="More efficient the better",0.099 + -0.00591*(DD245) + 0.000429*(DD245)^2,0.0238*(DD245) + -0.238))</f>
        <v>0.3708467829</v>
      </c>
      <c r="DF245" s="57">
        <v>0.30632946056158106</v>
      </c>
      <c r="DG245" s="57">
        <f t="shared" si="38"/>
        <v>26.13090127</v>
      </c>
      <c r="DH245" s="57">
        <f>IF(UI!$D$19="Less efficient is fine",-0.479 + 0.0553*(DG245) + -0.000521*(DG245)^2,IF(UI!$D$19="More efficient the better",0.099 + -0.00591*(DG245) + 0.000429*(DG245)^2,0.0238*(DG245) + -0.238))</f>
        <v>0.3839154501</v>
      </c>
      <c r="DI245" s="57">
        <v>0.49786837648145266</v>
      </c>
      <c r="DJ245" s="57">
        <f t="shared" si="39"/>
        <v>31.9914644</v>
      </c>
      <c r="DK245" s="57">
        <f>IF(UI!$D$19="Less efficient is fine",-0.479 + 0.0553*(DJ245) + -0.000521*(DJ245)^2,IF(UI!$D$19="More efficient the better",0.099 + -0.00591*(DJ245) + 0.000429*(DJ245)^2,0.0238*(DJ245) + -0.238))</f>
        <v>0.5233968527</v>
      </c>
      <c r="DL245" s="57">
        <v>0.7656530251004904</v>
      </c>
      <c r="DM245" s="57">
        <f t="shared" si="40"/>
        <v>23.83848964</v>
      </c>
      <c r="DN245" s="57">
        <f>IF(UI!$D$19="Less efficient is fine",-0.479 + 0.0553*(DM245) + -0.000521*(DM245)^2,IF(UI!$D$19="More efficient the better",0.099 + -0.00591*(DM245) + 0.000429*(DM245)^2,0.0238*(DM245) + -0.238))</f>
        <v>0.3293560534</v>
      </c>
      <c r="DO245" s="57">
        <v>0.4124958585023032</v>
      </c>
      <c r="DP245" s="57">
        <f t="shared" si="41"/>
        <v>26.72487164</v>
      </c>
      <c r="DQ245" s="57">
        <f>IF(UI!$D$19="Less efficient is fine",-0.479 + 0.0553*(DP245) + -0.000521*(DP245)^2,IF(UI!$D$19="More efficient the better",0.099 + -0.00591*(DP245) + 0.000429*(DP245)^2,0.0238*(DP245) + -0.238))</f>
        <v>0.398051945</v>
      </c>
      <c r="DR245" s="57">
        <v>0.2098055927093181</v>
      </c>
      <c r="DS245" s="57">
        <f t="shared" si="42"/>
        <v>26.26720908</v>
      </c>
      <c r="DT245" s="57">
        <f>IF(UI!$D$19="Less efficient is fine",-0.479 + 0.0553*(DS245) + -0.000521*(DS245)^2,IF(UI!$D$19="More efficient the better",0.099 + -0.00591*(DS245) + 0.000429*(DS245)^2,0.0238*(DS245) + -0.238))</f>
        <v>0.3871595762</v>
      </c>
      <c r="DU245" s="57">
        <v>0.5062702787018847</v>
      </c>
      <c r="DV245" s="57">
        <f t="shared" si="43"/>
        <v>21.73489722</v>
      </c>
      <c r="DW245" s="57">
        <f>IF(UI!$D$19="Less efficient is fine",-0.479 + 0.0553*(DV245) + -0.000521*(DV245)^2,IF(UI!$D$19="More efficient the better",0.099 + -0.00591*(DV245) + 0.000429*(DV245)^2,0.0238*(DV245) + -0.238))</f>
        <v>0.2792905538</v>
      </c>
      <c r="DX245" s="57">
        <v>0.962894680654957</v>
      </c>
      <c r="DY245" s="99">
        <f t="shared" si="44"/>
        <v>33.55417612</v>
      </c>
      <c r="DZ245" s="57">
        <f>IF(UI!$D$19="Less efficient is fine",-0.479 + 0.0553*(DY245) + -0.000521*(DY245)^2,IF(UI!$D$19="More efficient the better",0.099 + -0.00591*(DY245) + 0.000429*(DY245)^2,0.0238*(DY245) + -0.238))</f>
        <v>0.5605893917</v>
      </c>
      <c r="EA245" s="57">
        <v>0.6338903166746921</v>
      </c>
      <c r="EB245" s="99">
        <f t="shared" si="45"/>
        <v>22.05768566</v>
      </c>
      <c r="EC245" s="57">
        <f>IF(UI!$D$19="Less efficient is fine",-0.479 + 0.0553*(EB245) + -0.000521*(EB245)^2,IF(UI!$D$19="More efficient the better",0.099 + -0.00591*(EB245) + 0.000429*(EB245)^2,0.0238*(EB245) + -0.238))</f>
        <v>0.2869729186</v>
      </c>
      <c r="ED245" s="57">
        <v>0.10975566258281966</v>
      </c>
      <c r="EE245" s="99">
        <f t="shared" si="46"/>
        <v>25.17130089</v>
      </c>
      <c r="EF245" s="57">
        <f>IF(UI!$D$19="Less efficient is fine",-0.479 + 0.0553*(EE245) + -0.000521*(EE245)^2,IF(UI!$D$19="More efficient the better",0.099 + -0.00591*(EE245) + 0.000429*(EE245)^2,0.0238*(EE245) + -0.238))</f>
        <v>0.3610769613</v>
      </c>
      <c r="EG245" s="57">
        <v>0.13887825407291576</v>
      </c>
      <c r="EH245" s="99">
        <f t="shared" si="47"/>
        <v>20.84459134</v>
      </c>
      <c r="EI245" s="57">
        <f>IF(UI!$D$19="Less efficient is fine",-0.479 + 0.0553*(EH245) + -0.000521*(EH245)^2,IF(UI!$D$19="More efficient the better",0.099 + -0.00591*(EH245) + 0.000429*(EH245)^2,0.0238*(EH245) + -0.238))</f>
        <v>0.258101274</v>
      </c>
      <c r="EJ245" s="57">
        <v>0.660814726971039</v>
      </c>
      <c r="EK245" s="99">
        <f t="shared" si="48"/>
        <v>17.96158822</v>
      </c>
      <c r="EL245" s="57">
        <f>IF(UI!$D$19="Less efficient is fine",-0.479 + 0.0553*(EK245) + -0.000521*(EK245)^2,IF(UI!$D$19="More efficient the better",0.099 + -0.00591*(EK245) + 0.000429*(EK245)^2,0.0238*(EK245) + -0.238))</f>
        <v>0.1894857996</v>
      </c>
      <c r="EM245" s="57">
        <v>0.8451346272576612</v>
      </c>
      <c r="EN245" s="99">
        <f t="shared" si="49"/>
        <v>19.39324366</v>
      </c>
      <c r="EO245" s="57">
        <f>IF(UI!$D$19="Less efficient is fine",-0.479 + 0.0553*(EN245) + -0.000521*(EN245)^2,IF(UI!$D$19="More efficient the better",0.099 + -0.00591*(EN245) + 0.000429*(EN245)^2,0.0238*(EN245) + -0.238))</f>
        <v>0.2235591991</v>
      </c>
      <c r="EP245" s="57">
        <v>0.3667299064757107</v>
      </c>
      <c r="EQ245" s="99">
        <f t="shared" si="50"/>
        <v>36.56170623</v>
      </c>
      <c r="ER245" s="57">
        <f>IF(UI!$D$19="Less efficient is fine",-0.479 + 0.0553*(EQ245) + -0.000521*(EQ245)^2,IF(UI!$D$19="More efficient the better",0.099 + -0.00591*(EQ245) + 0.000429*(EQ245)^2,0.0238*(EQ245) + -0.238))</f>
        <v>0.6321686082</v>
      </c>
      <c r="ES245" s="57">
        <v>0.4915203618573033</v>
      </c>
      <c r="ET245" s="99">
        <f t="shared" si="51"/>
        <v>20.48722615</v>
      </c>
      <c r="EU245" s="57">
        <f>IF(UI!$D$19="Less efficient is fine",-0.479 + 0.0553*(ET245) + -0.000521*(ET245)^2,IF(UI!$D$19="More efficient the better",0.099 + -0.00591*(ET245) + 0.000429*(ET245)^2,0.0238*(ET245) + -0.238))</f>
        <v>0.2495959824</v>
      </c>
      <c r="EV245" s="57">
        <v>0.5352188161297927</v>
      </c>
      <c r="EW245" s="99">
        <f t="shared" si="52"/>
        <v>15.73975549</v>
      </c>
      <c r="EX245" s="57">
        <f>IF(UI!$D$19="Less efficient is fine",-0.479 + 0.0553*(EW245) + -0.000521*(EW245)^2,IF(UI!$D$19="More efficient the better",0.099 + -0.00591*(EW245) + 0.000429*(EW245)^2,0.0238*(EW245) + -0.238))</f>
        <v>0.1366061806</v>
      </c>
      <c r="EY245" s="57">
        <v>0.44306175402992964</v>
      </c>
      <c r="EZ245" s="99">
        <f t="shared" si="53"/>
        <v>13.412012</v>
      </c>
      <c r="FA245" s="57">
        <f>IF(UI!$D$19="Less efficient is fine",-0.479 + 0.0553*(EZ245) + -0.000521*(EZ245)^2,IF(UI!$D$19="More efficient the better",0.099 + -0.00591*(EZ245) + 0.000429*(EZ245)^2,0.0238*(EZ245) + -0.238))</f>
        <v>0.08120588564</v>
      </c>
      <c r="FB245" s="57">
        <v>0.19969123020462276</v>
      </c>
      <c r="FC245" s="99">
        <f t="shared" si="54"/>
        <v>10.9479507</v>
      </c>
      <c r="FD245" s="57">
        <f>IF(UI!$D$19="Less efficient is fine",-0.479 + 0.0553*(FC245) + -0.000521*(FC245)^2,IF(UI!$D$19="More efficient the better",0.099 + -0.00591*(FC245) + 0.000429*(FC245)^2,0.0238*(FC245) + -0.238))</f>
        <v>0.02256122674</v>
      </c>
      <c r="FE245" s="57">
        <v>0.7674809232429589</v>
      </c>
      <c r="FF245" s="57">
        <f t="shared" si="55"/>
        <v>36.84702708</v>
      </c>
      <c r="FG245" s="57">
        <f>IF(UI!$D$19="Less efficient is fine",-0.479 + 0.0553*(FF245) + -0.000521*(FF245)^2,IF(UI!$D$19="More efficient the better",0.099 + -0.00591*(FF245) + 0.000429*(FF245)^2,0.0238*(FF245) + -0.238))</f>
        <v>0.6389592445</v>
      </c>
    </row>
    <row r="246" ht="15.75" customHeight="1">
      <c r="A246" s="57">
        <f t="shared" si="1"/>
        <v>0.4376037346</v>
      </c>
      <c r="B246" s="57">
        <v>0.9518280406454948</v>
      </c>
      <c r="C246" s="57">
        <f t="shared" si="2"/>
        <v>34.78676288</v>
      </c>
      <c r="D246" s="57">
        <f>IF(UI!$D$19="Less efficient is fine",-0.479 + 0.0553*(C246) + -0.000521*(C246)^2,IF(UI!$D$19="More efficient the better",0.099 + -0.00591*(C246) + 0.000429*(C246)^2,0.0238*(C246) + -0.238))</f>
        <v>0.5899249566</v>
      </c>
      <c r="E246" s="57">
        <v>0.7507890489412417</v>
      </c>
      <c r="F246" s="57">
        <f t="shared" si="3"/>
        <v>22.10679167</v>
      </c>
      <c r="G246" s="57">
        <f>IF(UI!$D$19="Less efficient is fine",-0.479 + 0.0553*(F246) + -0.000521*(F246)^2,IF(UI!$D$19="More efficient the better",0.099 + -0.00591*(F246) + 0.000429*(F246)^2,0.0238*(F246) + -0.238))</f>
        <v>0.2881416417</v>
      </c>
      <c r="H246" s="57">
        <v>0.5782139928855149</v>
      </c>
      <c r="I246" s="57">
        <f t="shared" si="4"/>
        <v>27.59469476</v>
      </c>
      <c r="J246" s="57">
        <f>IF(UI!$D$19="Less efficient is fine",-0.479 + 0.0553*(I246) + -0.000521*(I246)^2,IF(UI!$D$19="More efficient the better",0.099 + -0.00591*(I246) + 0.000429*(I246)^2,0.0238*(I246) + -0.238))</f>
        <v>0.4187537353</v>
      </c>
      <c r="K246" s="57">
        <v>0.6153818729438977</v>
      </c>
      <c r="L246" s="99">
        <f t="shared" si="5"/>
        <v>17.03854297</v>
      </c>
      <c r="M246" s="57">
        <f>IF(UI!$D$19="Less efficient is fine",-0.479 + 0.0553*(L246) + -0.000521*(L246)^2,IF(UI!$D$19="More efficient the better",0.099 + -0.00591*(L246) + 0.000429*(L246)^2,0.0238*(L246) + -0.238))</f>
        <v>0.1675173226</v>
      </c>
      <c r="N246" s="57">
        <v>0.7294315729435982</v>
      </c>
      <c r="O246" s="57">
        <f t="shared" si="6"/>
        <v>22.96690783</v>
      </c>
      <c r="P246" s="57">
        <f>IF(UI!$D$19="Less efficient is fine",-0.479 + 0.0553*(O246) + -0.000521*(O246)^2,IF(UI!$D$19="More efficient the better",0.099 + -0.00591*(O246) + 0.000429*(O246)^2,0.0238*(O246) + -0.238))</f>
        <v>0.3086124063</v>
      </c>
      <c r="Q246" s="57">
        <v>0.6490073358250529</v>
      </c>
      <c r="R246" s="57">
        <f t="shared" si="7"/>
        <v>18.56485746</v>
      </c>
      <c r="S246" s="57">
        <f>IF(UI!$D$19="Less efficient is fine",-0.479 + 0.0553*(R246) + -0.000521*(R246)^2,IF(UI!$D$19="More efficient the better",0.099 + -0.00591*(R246) + 0.000429*(R246)^2,0.0238*(R246) + -0.238))</f>
        <v>0.2038436075</v>
      </c>
      <c r="T246" s="57">
        <v>0.7794709746435543</v>
      </c>
      <c r="U246" s="57">
        <f t="shared" si="8"/>
        <v>24.28359949</v>
      </c>
      <c r="V246" s="57">
        <f>IF(UI!$D$19="Less efficient is fine",-0.479 + 0.0553*(U246) + -0.000521*(U246)^2,IF(UI!$D$19="More efficient the better",0.099 + -0.00591*(U246) + 0.000429*(U246)^2,0.0238*(U246) + -0.238))</f>
        <v>0.3399496678</v>
      </c>
      <c r="W246" s="57">
        <v>0.1533461401518459</v>
      </c>
      <c r="X246" s="57">
        <f t="shared" si="9"/>
        <v>20.2151922</v>
      </c>
      <c r="Y246" s="57">
        <f>IF(UI!$D$19="Less efficient is fine",-0.479 + 0.0553*(X246) + -0.000521*(X246)^2,IF(UI!$D$19="More efficient the better",0.099 + -0.00591*(X246) + 0.000429*(X246)^2,0.0238*(X246) + -0.238))</f>
        <v>0.2431215744</v>
      </c>
      <c r="Z246" s="57">
        <v>0.06368862387319274</v>
      </c>
      <c r="AA246" s="57">
        <f t="shared" si="10"/>
        <v>24.07069848</v>
      </c>
      <c r="AB246" s="57">
        <f>IF(UI!$D$19="Less efficient is fine",-0.479 + 0.0553*(AA246) + -0.000521*(AA246)^2,IF(UI!$D$19="More efficient the better",0.099 + -0.00591*(AA246) + 0.000429*(AA246)^2,0.0238*(AA246) + -0.238))</f>
        <v>0.3348826238</v>
      </c>
      <c r="AC246" s="57">
        <v>0.18083524318948052</v>
      </c>
      <c r="AD246" s="57">
        <f t="shared" si="11"/>
        <v>26.80417138</v>
      </c>
      <c r="AE246" s="57">
        <f>IF(UI!$D$19="Less efficient is fine",-0.479 + 0.0553*(AD246) + -0.000521*(AD246)^2,IF(UI!$D$19="More efficient the better",0.099 + -0.00591*(AD246) + 0.000429*(AD246)^2,0.0238*(AD246) + -0.238))</f>
        <v>0.3999392789</v>
      </c>
      <c r="AF246" s="57">
        <v>0.6960192630529053</v>
      </c>
      <c r="AG246" s="57">
        <f t="shared" si="12"/>
        <v>27.42808174</v>
      </c>
      <c r="AH246" s="57">
        <f>IF(UI!$D$19="Less efficient is fine",-0.479 + 0.0553*(AG246) + -0.000521*(AG246)^2,IF(UI!$D$19="More efficient the better",0.099 + -0.00591*(AG246) + 0.000429*(AG246)^2,0.0238*(AG246) + -0.238))</f>
        <v>0.4147883454</v>
      </c>
      <c r="AI246" s="57">
        <v>0.6022109689555375</v>
      </c>
      <c r="AJ246" s="57">
        <f t="shared" si="13"/>
        <v>22.44551944</v>
      </c>
      <c r="AK246" s="57">
        <f>IF(UI!$D$19="Less efficient is fine",-0.479 + 0.0553*(AJ246) + -0.000521*(AJ246)^2,IF(UI!$D$19="More efficient the better",0.099 + -0.00591*(AJ246) + 0.000429*(AJ246)^2,0.0238*(AJ246) + -0.238))</f>
        <v>0.2962033628</v>
      </c>
      <c r="AL246" s="57">
        <v>0.8293977926084916</v>
      </c>
      <c r="AM246" s="57">
        <f t="shared" si="14"/>
        <v>22.4284827</v>
      </c>
      <c r="AN246" s="57">
        <f>IF(UI!$D$19="Less efficient is fine",-0.479 + 0.0553*(AM246) + -0.000521*(AM246)^2,IF(UI!$D$19="More efficient the better",0.099 + -0.00591*(AM246) + 0.000429*(AM246)^2,0.0238*(AM246) + -0.238))</f>
        <v>0.2957978883</v>
      </c>
      <c r="AO246" s="57">
        <v>0.2010263328011378</v>
      </c>
      <c r="AP246" s="57">
        <f t="shared" si="15"/>
        <v>20.90222869</v>
      </c>
      <c r="AQ246" s="57">
        <f>IF(UI!$D$19="Less efficient is fine",-0.479 + 0.0553*(AP246) + -0.000521*(AP246)^2,IF(UI!$D$19="More efficient the better",0.099 + -0.00591*(AP246) + 0.000429*(AP246)^2,0.0238*(AP246) + -0.238))</f>
        <v>0.2594730428</v>
      </c>
      <c r="AR246" s="57">
        <v>0.36813330558245994</v>
      </c>
      <c r="AS246" s="57">
        <f t="shared" si="16"/>
        <v>29.71932887</v>
      </c>
      <c r="AT246" s="57">
        <f>IF(UI!$D$19="Less efficient is fine",-0.479 + 0.0553*(AS246) + -0.000521*(AS246)^2,IF(UI!$D$19="More efficient the better",0.099 + -0.00591*(AS246) + 0.000429*(AS246)^2,0.0238*(AS246) + -0.238))</f>
        <v>0.4693200271</v>
      </c>
      <c r="AU246" s="57">
        <v>0.4189175837685807</v>
      </c>
      <c r="AV246" s="57">
        <f t="shared" si="17"/>
        <v>26.20366677</v>
      </c>
      <c r="AW246" s="57">
        <f>IF(UI!$D$19="Less efficient is fine",-0.479 + 0.0553*(AV246) + -0.000521*(AV246)^2,IF(UI!$D$19="More efficient the better",0.099 + -0.00591*(AV246) + 0.000429*(AV246)^2,0.0238*(AV246) + -0.238))</f>
        <v>0.3856472692</v>
      </c>
      <c r="AX246" s="57">
        <v>0.5880867943429171</v>
      </c>
      <c r="AY246" s="57">
        <f t="shared" si="18"/>
        <v>21.9030441</v>
      </c>
      <c r="AZ246" s="57">
        <f>IF(UI!$D$19="Less efficient is fine",-0.479 + 0.0553*(AY246) + -0.000521*(AY246)^2,IF(UI!$D$19="More efficient the better",0.099 + -0.00591*(AY246) + 0.000429*(AY246)^2,0.0238*(AY246) + -0.238))</f>
        <v>0.2832924496</v>
      </c>
      <c r="BA246" s="57">
        <v>0.7883737321447543</v>
      </c>
      <c r="BB246" s="57">
        <f t="shared" si="19"/>
        <v>19.89703161</v>
      </c>
      <c r="BC246" s="57">
        <f>IF(UI!$D$19="Less efficient is fine",-0.479 + 0.0553*(BB246) + -0.000521*(BB246)^2,IF(UI!$D$19="More efficient the better",0.099 + -0.00591*(BB246) + 0.000429*(BB246)^2,0.0238*(BB246) + -0.238))</f>
        <v>0.2355493524</v>
      </c>
      <c r="BD246" s="57">
        <v>0.6108718303421299</v>
      </c>
      <c r="BE246" s="57">
        <f t="shared" si="20"/>
        <v>18.53958357</v>
      </c>
      <c r="BF246" s="57">
        <f>IF(UI!$D$19="Less efficient is fine",-0.479 + 0.0553*(BE246) + -0.000521*(BE246)^2,IF(UI!$D$19="More efficient the better",0.099 + -0.00591*(BE246) + 0.000429*(BE246)^2,0.0238*(BE246) + -0.238))</f>
        <v>0.203242089</v>
      </c>
      <c r="BG246" s="57">
        <v>0.7307728663601066</v>
      </c>
      <c r="BH246" s="57">
        <f t="shared" si="21"/>
        <v>24.3176272</v>
      </c>
      <c r="BI246" s="57">
        <f>IF(UI!$D$19="Less efficient is fine",-0.479 + 0.0553*(BH246) + -0.000521*(BH246)^2,IF(UI!$D$19="More efficient the better",0.099 + -0.00591*(BH246) + 0.000429*(BH246)^2,0.0238*(BH246) + -0.238))</f>
        <v>0.3407595274</v>
      </c>
      <c r="BJ246" s="57">
        <v>0.5148599864937446</v>
      </c>
      <c r="BK246" s="57">
        <f t="shared" si="22"/>
        <v>12.67354356</v>
      </c>
      <c r="BL246" s="57">
        <f>IF(UI!$D$19="Less efficient is fine",-0.479 + 0.0553*(BK246) + -0.000521*(BK246)^2,IF(UI!$D$19="More efficient the better",0.099 + -0.00591*(BK246) + 0.000429*(BK246)^2,0.0238*(BK246) + -0.238))</f>
        <v>0.06363033668</v>
      </c>
      <c r="BM246" s="57">
        <v>0.34945596437869764</v>
      </c>
      <c r="BN246" s="57">
        <f t="shared" si="23"/>
        <v>27.5980524</v>
      </c>
      <c r="BO246" s="57">
        <f>IF(UI!$D$19="Less efficient is fine",-0.479 + 0.0553*(BN246) + -0.000521*(BN246)^2,IF(UI!$D$19="More efficient the better",0.099 + -0.00591*(BN246) + 0.000429*(BN246)^2,0.0238*(BN246) + -0.238))</f>
        <v>0.418833647</v>
      </c>
      <c r="BP246" s="57">
        <v>0.44827729635055147</v>
      </c>
      <c r="BQ246" s="57">
        <f t="shared" si="24"/>
        <v>24.2608955</v>
      </c>
      <c r="BR246" s="57">
        <f>IF(UI!$D$19="Less efficient is fine",-0.479 + 0.0553*(BQ246) + -0.000521*(BQ246)^2,IF(UI!$D$19="More efficient the better",0.099 + -0.00591*(BQ246) + 0.000429*(BQ246)^2,0.0238*(BQ246) + -0.238))</f>
        <v>0.339409313</v>
      </c>
      <c r="BS246" s="57">
        <v>0.5456855162171235</v>
      </c>
      <c r="BT246" s="57">
        <f t="shared" si="25"/>
        <v>18.69370464</v>
      </c>
      <c r="BU246" s="57">
        <f>IF(UI!$D$19="Less efficient is fine",-0.479 + 0.0553*(BT246) + -0.000521*(BT246)^2,IF(UI!$D$19="More efficient the better",0.099 + -0.00591*(BT246) + 0.000429*(BT246)^2,0.0238*(BT246) + -0.238))</f>
        <v>0.2069101705</v>
      </c>
      <c r="BV246" s="57">
        <v>0.1433580051548451</v>
      </c>
      <c r="BW246" s="57">
        <f t="shared" si="26"/>
        <v>15.60637607</v>
      </c>
      <c r="BX246" s="57">
        <f>IF(UI!$D$19="Less efficient is fine",-0.479 + 0.0553*(BW246) + -0.000521*(BW246)^2,IF(UI!$D$19="More efficient the better",0.099 + -0.00591*(BW246) + 0.000429*(BW246)^2,0.0238*(BW246) + -0.238))</f>
        <v>0.1334317506</v>
      </c>
      <c r="BY246" s="57">
        <v>0.6315080195104511</v>
      </c>
      <c r="BZ246" s="57">
        <f t="shared" si="27"/>
        <v>23.7536142</v>
      </c>
      <c r="CA246" s="57">
        <f>IF(UI!$D$19="Less efficient is fine",-0.479 + 0.0553*(BZ246) + -0.000521*(BZ246)^2,IF(UI!$D$19="More efficient the better",0.099 + -0.00591*(BZ246) + 0.000429*(BZ246)^2,0.0238*(BZ246) + -0.238))</f>
        <v>0.3273360179</v>
      </c>
      <c r="CB246" s="57">
        <v>0.21914522389147595</v>
      </c>
      <c r="CC246" s="57">
        <f t="shared" si="28"/>
        <v>24.31712278</v>
      </c>
      <c r="CD246" s="57">
        <f>IF(UI!$D$19="Less efficient is fine",-0.479 + 0.0553*(CC246) + -0.000521*(CC246)^2,IF(UI!$D$19="More efficient the better",0.099 + -0.00591*(CC246) + 0.000429*(CC246)^2,0.0238*(CC246) + -0.238))</f>
        <v>0.3407475222</v>
      </c>
      <c r="CE246" s="57">
        <v>0.915857410831239</v>
      </c>
      <c r="CF246" s="57">
        <f t="shared" si="29"/>
        <v>17.28661161</v>
      </c>
      <c r="CG246" s="57">
        <f>IF(UI!$D$19="Less efficient is fine",-0.479 + 0.0553*(CF246) + -0.000521*(CF246)^2,IF(UI!$D$19="More efficient the better",0.099 + -0.00591*(CF246) + 0.000429*(CF246)^2,0.0238*(CF246) + -0.238))</f>
        <v>0.1734213563</v>
      </c>
      <c r="CH246" s="57">
        <v>0.8826441630094539</v>
      </c>
      <c r="CI246" s="57">
        <f t="shared" si="30"/>
        <v>16.79552879</v>
      </c>
      <c r="CJ246" s="57">
        <f>IF(UI!$D$19="Less efficient is fine",-0.479 + 0.0553*(CI246) + -0.000521*(CI246)^2,IF(UI!$D$19="More efficient the better",0.099 + -0.00591*(CI246) + 0.000429*(CI246)^2,0.0238*(CI246) + -0.238))</f>
        <v>0.1617335852</v>
      </c>
      <c r="CK246" s="57">
        <v>0.3780993019754121</v>
      </c>
      <c r="CL246" s="57">
        <f t="shared" si="31"/>
        <v>25.34798403</v>
      </c>
      <c r="CM246" s="57">
        <f>IF(UI!$D$19="Less efficient is fine",-0.479 + 0.0553*(CL246) + -0.000521*(CL246)^2,IF(UI!$D$19="More efficient the better",0.099 + -0.00591*(CL246) + 0.000429*(CL246)^2,0.0238*(CL246) + -0.238))</f>
        <v>0.3652820198</v>
      </c>
      <c r="CN246" s="57">
        <v>0.495845801191073</v>
      </c>
      <c r="CO246" s="57">
        <f t="shared" si="32"/>
        <v>26.97918568</v>
      </c>
      <c r="CP246" s="57">
        <f>IF(UI!$D$19="Less efficient is fine",-0.479 + 0.0553*(CO246) + -0.000521*(CO246)^2,IF(UI!$D$19="More efficient the better",0.099 + -0.00591*(CO246) + 0.000429*(CO246)^2,0.0238*(CO246) + -0.238))</f>
        <v>0.4041046192</v>
      </c>
      <c r="CQ246" s="57">
        <v>0.7717702002061221</v>
      </c>
      <c r="CR246" s="57">
        <f t="shared" si="33"/>
        <v>21.31902329</v>
      </c>
      <c r="CS246" s="57">
        <f>IF(UI!$D$19="Less efficient is fine",-0.479 + 0.0553*(CR246) + -0.000521*(CR246)^2,IF(UI!$D$19="More efficient the better",0.099 + -0.00591*(CR246) + 0.000429*(CR246)^2,0.0238*(CR246) + -0.238))</f>
        <v>0.2693927543</v>
      </c>
      <c r="CT246" s="57">
        <v>0.21268553095297504</v>
      </c>
      <c r="CU246" s="57">
        <f t="shared" si="34"/>
        <v>18.63051192</v>
      </c>
      <c r="CV246" s="57">
        <f>IF(UI!$D$19="Less efficient is fine",-0.479 + 0.0553*(CU246) + -0.000521*(CU246)^2,IF(UI!$D$19="More efficient the better",0.099 + -0.00591*(CU246) + 0.000429*(CU246)^2,0.0238*(CU246) + -0.238))</f>
        <v>0.2054061838</v>
      </c>
      <c r="CW246" s="57">
        <v>0.69835177528817</v>
      </c>
      <c r="CX246" s="57">
        <f t="shared" si="35"/>
        <v>23.35951763</v>
      </c>
      <c r="CY246" s="57">
        <f>IF(UI!$D$19="Less efficient is fine",-0.479 + 0.0553*(CX246) + -0.000521*(CX246)^2,IF(UI!$D$19="More efficient the better",0.099 + -0.00591*(CX246) + 0.000429*(CX246)^2,0.0238*(CX246) + -0.238))</f>
        <v>0.3179565196</v>
      </c>
      <c r="CZ246" s="57">
        <v>0.6571097396556962</v>
      </c>
      <c r="DA246" s="57">
        <f t="shared" si="36"/>
        <v>25.29827972</v>
      </c>
      <c r="DB246" s="57">
        <f>IF(UI!$D$19="Less efficient is fine",-0.479 + 0.0553*(DA246) + -0.000521*(DA246)^2,IF(UI!$D$19="Efficient",0.099 + -0.00591*(DA246) + 0.000429*(DA246)^2,0.0238*(DA246) + -0.238))</f>
        <v>0.3640990572</v>
      </c>
      <c r="DC246" s="57">
        <v>0.5105507325236337</v>
      </c>
      <c r="DD246" s="57">
        <f t="shared" si="37"/>
        <v>19.43160516</v>
      </c>
      <c r="DE246" s="57">
        <f>IF(UI!$D$19="Less efficient is fine",-0.479 + 0.0553*(DD246) + -0.000521*(DD246)^2,IF(UI!$D$19="More efficient the better",0.099 + -0.00591*(DD246) + 0.000429*(DD246)^2,0.0238*(DD246) + -0.238))</f>
        <v>0.2244722028</v>
      </c>
      <c r="DF246" s="57">
        <v>0.6837461711268367</v>
      </c>
      <c r="DG246" s="57">
        <f t="shared" si="38"/>
        <v>22.73496358</v>
      </c>
      <c r="DH246" s="57">
        <f>IF(UI!$D$19="Less efficient is fine",-0.479 + 0.0553*(DG246) + -0.000521*(DG246)^2,IF(UI!$D$19="More efficient the better",0.099 + -0.00591*(DG246) + 0.000429*(DG246)^2,0.0238*(DG246) + -0.238))</f>
        <v>0.3030921332</v>
      </c>
      <c r="DI246" s="57">
        <v>0.4790785031028204</v>
      </c>
      <c r="DJ246" s="57">
        <f t="shared" si="39"/>
        <v>31.91541979</v>
      </c>
      <c r="DK246" s="57">
        <f>IF(UI!$D$19="Less efficient is fine",-0.479 + 0.0553*(DJ246) + -0.000521*(DJ246)^2,IF(UI!$D$19="More efficient the better",0.099 + -0.00591*(DJ246) + 0.000429*(DJ246)^2,0.0238*(DJ246) + -0.238))</f>
        <v>0.5215869909</v>
      </c>
      <c r="DL246" s="57">
        <v>0.21637884485622016</v>
      </c>
      <c r="DM246" s="57">
        <f t="shared" si="40"/>
        <v>25.97352963</v>
      </c>
      <c r="DN246" s="57">
        <f>IF(UI!$D$19="Less efficient is fine",-0.479 + 0.0553*(DM246) + -0.000521*(DM246)^2,IF(UI!$D$19="More efficient the better",0.099 + -0.00591*(DM246) + 0.000429*(DM246)^2,0.0238*(DM246) + -0.238))</f>
        <v>0.3801700052</v>
      </c>
      <c r="DO246" s="57">
        <v>0.05534596447407514</v>
      </c>
      <c r="DP246" s="57">
        <f t="shared" si="41"/>
        <v>24.9981119</v>
      </c>
      <c r="DQ246" s="57">
        <f>IF(UI!$D$19="Less efficient is fine",-0.479 + 0.0553*(DP246) + -0.000521*(DP246)^2,IF(UI!$D$19="More efficient the better",0.099 + -0.00591*(DP246) + 0.000429*(DP246)^2,0.0238*(DP246) + -0.238))</f>
        <v>0.3569550632</v>
      </c>
      <c r="DR246" s="57">
        <v>0.8996159158239259</v>
      </c>
      <c r="DS246" s="57">
        <f t="shared" si="42"/>
        <v>26.60410007</v>
      </c>
      <c r="DT246" s="57">
        <f>IF(UI!$D$19="Less efficient is fine",-0.479 + 0.0553*(DS246) + -0.000521*(DS246)^2,IF(UI!$D$19="More efficient the better",0.099 + -0.00591*(DS246) + 0.000429*(DS246)^2,0.0238*(DS246) + -0.238))</f>
        <v>0.3951775816</v>
      </c>
      <c r="DU246" s="57">
        <v>0.8426473725927462</v>
      </c>
      <c r="DV246" s="57">
        <f t="shared" si="43"/>
        <v>24.46311806</v>
      </c>
      <c r="DW246" s="57">
        <f>IF(UI!$D$19="Less efficient is fine",-0.479 + 0.0553*(DV246) + -0.000521*(DV246)^2,IF(UI!$D$19="More efficient the better",0.099 + -0.00591*(DV246) + 0.000429*(DV246)^2,0.0238*(DV246) + -0.238))</f>
        <v>0.3442222098</v>
      </c>
      <c r="DX246" s="57">
        <v>0.6390695059388287</v>
      </c>
      <c r="DY246" s="99">
        <f t="shared" si="44"/>
        <v>26.25301167</v>
      </c>
      <c r="DZ246" s="57">
        <f>IF(UI!$D$19="Less efficient is fine",-0.479 + 0.0553*(DY246) + -0.000521*(DY246)^2,IF(UI!$D$19="More efficient the better",0.099 + -0.00591*(DY246) + 0.000429*(DY246)^2,0.0238*(DY246) + -0.238))</f>
        <v>0.3868216778</v>
      </c>
      <c r="EA246" s="57">
        <v>0.38555761039624903</v>
      </c>
      <c r="EB246" s="99">
        <f t="shared" si="45"/>
        <v>26.39065832</v>
      </c>
      <c r="EC246" s="57">
        <f>IF(UI!$D$19="Less efficient is fine",-0.479 + 0.0553*(EB246) + -0.000521*(EB246)^2,IF(UI!$D$19="More efficient the better",0.099 + -0.00591*(EB246) + 0.000429*(EB246)^2,0.0238*(EB246) + -0.238))</f>
        <v>0.3900976681</v>
      </c>
      <c r="ED246" s="57">
        <v>0.780991494688977</v>
      </c>
      <c r="EE246" s="99">
        <f t="shared" si="46"/>
        <v>23.613106</v>
      </c>
      <c r="EF246" s="57">
        <f>IF(UI!$D$19="Less efficient is fine",-0.479 + 0.0553*(EE246) + -0.000521*(EE246)^2,IF(UI!$D$19="More efficient the better",0.099 + -0.00591*(EE246) + 0.000429*(EE246)^2,0.0238*(EE246) + -0.238))</f>
        <v>0.3239919228</v>
      </c>
      <c r="EG246" s="57">
        <v>0.9011823543667858</v>
      </c>
      <c r="EH246" s="99">
        <f t="shared" si="47"/>
        <v>22.05490441</v>
      </c>
      <c r="EI246" s="57">
        <f>IF(UI!$D$19="Less efficient is fine",-0.479 + 0.0553*(EH246) + -0.000521*(EH246)^2,IF(UI!$D$19="More efficient the better",0.099 + -0.00591*(EH246) + 0.000429*(EH246)^2,0.0238*(EH246) + -0.238))</f>
        <v>0.286906725</v>
      </c>
      <c r="EJ246" s="57">
        <v>0.24110871645641685</v>
      </c>
      <c r="EK246" s="99">
        <f t="shared" si="48"/>
        <v>20.73604693</v>
      </c>
      <c r="EL246" s="57">
        <f>IF(UI!$D$19="Less efficient is fine",-0.479 + 0.0553*(EK246) + -0.000521*(EK246)^2,IF(UI!$D$19="More efficient the better",0.099 + -0.00591*(EK246) + 0.000429*(EK246)^2,0.0238*(EK246) + -0.238))</f>
        <v>0.255517917</v>
      </c>
      <c r="EM246" s="57">
        <v>0.3190875188892358</v>
      </c>
      <c r="EN246" s="99">
        <f t="shared" si="49"/>
        <v>20.59771717</v>
      </c>
      <c r="EO246" s="57">
        <f>IF(UI!$D$19="Less efficient is fine",-0.479 + 0.0553*(EN246) + -0.000521*(EN246)^2,IF(UI!$D$19="More efficient the better",0.099 + -0.00591*(EN246) + 0.000429*(EN246)^2,0.0238*(EN246) + -0.238))</f>
        <v>0.2522256686</v>
      </c>
      <c r="EP246" s="57">
        <v>0.2452164038093423</v>
      </c>
      <c r="EQ246" s="99">
        <f t="shared" si="50"/>
        <v>34.45417258</v>
      </c>
      <c r="ER246" s="57">
        <f>IF(UI!$D$19="Less efficient is fine",-0.479 + 0.0553*(EQ246) + -0.000521*(EQ246)^2,IF(UI!$D$19="More efficient the better",0.099 + -0.00591*(EQ246) + 0.000429*(EQ246)^2,0.0238*(EQ246) + -0.238))</f>
        <v>0.5820093074</v>
      </c>
      <c r="ES246" s="57">
        <v>0.9359359390515636</v>
      </c>
      <c r="ET246" s="99">
        <f t="shared" si="51"/>
        <v>20.01507185</v>
      </c>
      <c r="EU246" s="57">
        <f>IF(UI!$D$19="Less efficient is fine",-0.479 + 0.0553*(ET246) + -0.000521*(ET246)^2,IF(UI!$D$19="More efficient the better",0.099 + -0.00591*(ET246) + 0.000429*(ET246)^2,0.0238*(ET246) + -0.238))</f>
        <v>0.2383587101</v>
      </c>
      <c r="EV246" s="57">
        <v>0.9238811461085129</v>
      </c>
      <c r="EW246" s="99">
        <f t="shared" si="52"/>
        <v>21.25247701</v>
      </c>
      <c r="EX246" s="57">
        <f>IF(UI!$D$19="Less efficient is fine",-0.479 + 0.0553*(EW246) + -0.000521*(EW246)^2,IF(UI!$D$19="More efficient the better",0.099 + -0.00591*(EW246) + 0.000429*(EW246)^2,0.0238*(EW246) + -0.238))</f>
        <v>0.2678089529</v>
      </c>
      <c r="EY246" s="57">
        <v>0.4007619978896909</v>
      </c>
      <c r="EZ246" s="99">
        <f t="shared" si="53"/>
        <v>13.34291809</v>
      </c>
      <c r="FA246" s="57">
        <f>IF(UI!$D$19="Less efficient is fine",-0.479 + 0.0553*(EZ246) + -0.000521*(EZ246)^2,IF(UI!$D$19="More efficient the better",0.099 + -0.00591*(EZ246) + 0.000429*(EZ246)^2,0.0238*(EZ246) + -0.238))</f>
        <v>0.07956145049</v>
      </c>
      <c r="FB246" s="57">
        <v>0.4558934856990551</v>
      </c>
      <c r="FC246" s="99">
        <f t="shared" si="54"/>
        <v>11.43231305</v>
      </c>
      <c r="FD246" s="57">
        <f>IF(UI!$D$19="Less efficient is fine",-0.479 + 0.0553*(FC246) + -0.000521*(FC246)^2,IF(UI!$D$19="More efficient the better",0.099 + -0.00591*(FC246) + 0.000429*(FC246)^2,0.0238*(FC246) + -0.238))</f>
        <v>0.03408905069</v>
      </c>
      <c r="FE246" s="57">
        <v>0.4519031670145752</v>
      </c>
      <c r="FF246" s="57">
        <f t="shared" si="55"/>
        <v>38.8835912</v>
      </c>
      <c r="FG246" s="57">
        <f>IF(UI!$D$19="Less efficient is fine",-0.479 + 0.0553*(FF246) + -0.000521*(FF246)^2,IF(UI!$D$19="More efficient the better",0.099 + -0.00591*(FF246) + 0.000429*(FF246)^2,0.0238*(FF246) + -0.238))</f>
        <v>0.6874294704</v>
      </c>
    </row>
    <row r="247" ht="15.75" customHeight="1">
      <c r="A247" s="57">
        <f t="shared" si="1"/>
        <v>0.4219411441</v>
      </c>
      <c r="B247" s="57">
        <v>9.934531893456278E-4</v>
      </c>
      <c r="C247" s="57">
        <f t="shared" si="2"/>
        <v>28.245161</v>
      </c>
      <c r="D247" s="57">
        <f>IF(UI!$D$19="Less efficient is fine",-0.479 + 0.0553*(C247) + -0.000521*(C247)^2,IF(UI!$D$19="More efficient the better",0.099 + -0.00591*(C247) + 0.000429*(C247)^2,0.0238*(C247) + -0.238))</f>
        <v>0.4342348319</v>
      </c>
      <c r="E247" s="57">
        <v>0.6001056016331059</v>
      </c>
      <c r="F247" s="57">
        <f t="shared" si="3"/>
        <v>20.00132011</v>
      </c>
      <c r="G247" s="57">
        <f>IF(UI!$D$19="Less efficient is fine",-0.479 + 0.0553*(F247) + -0.000521*(F247)^2,IF(UI!$D$19="More efficient the better",0.099 + -0.00591*(F247) + 0.000429*(F247)^2,0.0238*(F247) + -0.238))</f>
        <v>0.2380314186</v>
      </c>
      <c r="H247" s="57">
        <v>0.08570676815374867</v>
      </c>
      <c r="I247" s="57">
        <f t="shared" si="4"/>
        <v>32.03505295</v>
      </c>
      <c r="J247" s="57">
        <f>IF(UI!$D$19="Less efficient is fine",-0.479 + 0.0553*(I247) + -0.000521*(I247)^2,IF(UI!$D$19="More efficient the better",0.099 + -0.00591*(I247) + 0.000429*(I247)^2,0.0238*(I247) + -0.238))</f>
        <v>0.5244342601</v>
      </c>
      <c r="K247" s="57">
        <v>0.895139576271641</v>
      </c>
      <c r="L247" s="99">
        <f t="shared" si="5"/>
        <v>20.36511164</v>
      </c>
      <c r="M247" s="57">
        <f>IF(UI!$D$19="Less efficient is fine",-0.479 + 0.0553*(L247) + -0.000521*(L247)^2,IF(UI!$D$19="More efficient the better",0.099 + -0.00591*(L247) + 0.000429*(L247)^2,0.0238*(L247) + -0.238))</f>
        <v>0.246689657</v>
      </c>
      <c r="N247" s="57">
        <v>0.2403109477181622</v>
      </c>
      <c r="O247" s="57">
        <f t="shared" si="6"/>
        <v>25.11971046</v>
      </c>
      <c r="P247" s="57">
        <f>IF(UI!$D$19="Less efficient is fine",-0.479 + 0.0553*(O247) + -0.000521*(O247)^2,IF(UI!$D$19="More efficient the better",0.099 + -0.00591*(O247) + 0.000429*(O247)^2,0.0238*(O247) + -0.238))</f>
        <v>0.3598491091</v>
      </c>
      <c r="Q247" s="57">
        <v>0.9715960749515865</v>
      </c>
      <c r="R247" s="57">
        <f t="shared" si="7"/>
        <v>23.88490705</v>
      </c>
      <c r="S247" s="57">
        <f>IF(UI!$D$19="Less efficient is fine",-0.479 + 0.0553*(R247) + -0.000521*(R247)^2,IF(UI!$D$19="More efficient the better",0.099 + -0.00591*(R247) + 0.000429*(R247)^2,0.0238*(R247) + -0.238))</f>
        <v>0.3304607877</v>
      </c>
      <c r="T247" s="57">
        <v>0.8566671066994087</v>
      </c>
      <c r="U247" s="57">
        <f t="shared" si="8"/>
        <v>25.77907714</v>
      </c>
      <c r="V247" s="57">
        <f>IF(UI!$D$19="Less efficient is fine",-0.479 + 0.0553*(U247) + -0.000521*(U247)^2,IF(UI!$D$19="More efficient the better",0.099 + -0.00591*(U247) + 0.000429*(U247)^2,0.0238*(U247) + -0.238))</f>
        <v>0.375542036</v>
      </c>
      <c r="W247" s="57">
        <v>0.4200771977529928</v>
      </c>
      <c r="X247" s="57">
        <f t="shared" si="9"/>
        <v>21.66639746</v>
      </c>
      <c r="Y247" s="57">
        <f>IF(UI!$D$19="Less efficient is fine",-0.479 + 0.0553*(X247) + -0.000521*(X247)^2,IF(UI!$D$19="More efficient the better",0.099 + -0.00591*(X247) + 0.000429*(X247)^2,0.0238*(X247) + -0.238))</f>
        <v>0.2776602595</v>
      </c>
      <c r="Z247" s="57">
        <v>0.8277445212189236</v>
      </c>
      <c r="AA247" s="57">
        <f t="shared" si="10"/>
        <v>23.81619303</v>
      </c>
      <c r="AB247" s="57">
        <f>IF(UI!$D$19="Less efficient is fine",-0.479 + 0.0553*(AA247) + -0.000521*(AA247)^2,IF(UI!$D$19="More efficient the better",0.099 + -0.00591*(AA247) + 0.000429*(AA247)^2,0.0238*(AA247) + -0.238))</f>
        <v>0.3288253941</v>
      </c>
      <c r="AC247" s="57">
        <v>0.3396459353261133</v>
      </c>
      <c r="AD247" s="57">
        <f t="shared" si="11"/>
        <v>27.47257494</v>
      </c>
      <c r="AE247" s="57">
        <f>IF(UI!$D$19="Less efficient is fine",-0.479 + 0.0553*(AD247) + -0.000521*(AD247)^2,IF(UI!$D$19="More efficient the better",0.099 + -0.00591*(AD247) + 0.000429*(AD247)^2,0.0238*(AD247) + -0.238))</f>
        <v>0.4158472836</v>
      </c>
      <c r="AF247" s="57">
        <v>0.14556989939304243</v>
      </c>
      <c r="AG247" s="57">
        <f t="shared" si="12"/>
        <v>23.54328969</v>
      </c>
      <c r="AH247" s="57">
        <f>IF(UI!$D$19="Less efficient is fine",-0.479 + 0.0553*(AG247) + -0.000521*(AG247)^2,IF(UI!$D$19="More efficient the better",0.099 + -0.00591*(AG247) + 0.000429*(AG247)^2,0.0238*(AG247) + -0.238))</f>
        <v>0.3223302947</v>
      </c>
      <c r="AI247" s="57">
        <v>0.025705357034025322</v>
      </c>
      <c r="AJ247" s="57">
        <f t="shared" si="13"/>
        <v>25.45347862</v>
      </c>
      <c r="AK247" s="57">
        <f>IF(UI!$D$19="Less efficient is fine",-0.479 + 0.0553*(AJ247) + -0.000521*(AJ247)^2,IF(UI!$D$19="More efficient the better",0.099 + -0.00591*(AJ247) + 0.000429*(AJ247)^2,0.0238*(AJ247) + -0.238))</f>
        <v>0.3677927911</v>
      </c>
      <c r="AL247" s="57">
        <v>0.05030937897593535</v>
      </c>
      <c r="AM247" s="57">
        <f t="shared" si="14"/>
        <v>22.7930115</v>
      </c>
      <c r="AN247" s="57">
        <f>IF(UI!$D$19="Less efficient is fine",-0.479 + 0.0553*(AM247) + -0.000521*(AM247)^2,IF(UI!$D$19="More efficient the better",0.099 + -0.00591*(AM247) + 0.000429*(AM247)^2,0.0238*(AM247) + -0.238))</f>
        <v>0.3044736737</v>
      </c>
      <c r="AO247" s="57">
        <v>0.12748351301444028</v>
      </c>
      <c r="AP247" s="57">
        <f t="shared" si="15"/>
        <v>20.51482779</v>
      </c>
      <c r="AQ247" s="57">
        <f>IF(UI!$D$19="Less efficient is fine",-0.479 + 0.0553*(AP247) + -0.000521*(AP247)^2,IF(UI!$D$19="More efficient the better",0.099 + -0.00591*(AP247) + 0.000429*(AP247)^2,0.0238*(AP247) + -0.238))</f>
        <v>0.2502529014</v>
      </c>
      <c r="AR247" s="57">
        <v>0.22998568004702402</v>
      </c>
      <c r="AS247" s="57">
        <f t="shared" si="16"/>
        <v>28.73016536</v>
      </c>
      <c r="AT247" s="57">
        <f>IF(UI!$D$19="Less efficient is fine",-0.479 + 0.0553*(AS247) + -0.000521*(AS247)^2,IF(UI!$D$19="More efficient the better",0.099 + -0.00591*(AS247) + 0.000429*(AS247)^2,0.0238*(AS247) + -0.238))</f>
        <v>0.4457779357</v>
      </c>
      <c r="AU247" s="57">
        <v>0.15916203503156212</v>
      </c>
      <c r="AV247" s="57">
        <f t="shared" si="17"/>
        <v>24.97470754</v>
      </c>
      <c r="AW247" s="57">
        <f>IF(UI!$D$19="Less efficient is fine",-0.479 + 0.0553*(AV247) + -0.000521*(AV247)^2,IF(UI!$D$19="More efficient the better",0.099 + -0.00591*(AV247) + 0.000429*(AV247)^2,0.0238*(AV247) + -0.238))</f>
        <v>0.3563980394</v>
      </c>
      <c r="AX247" s="57">
        <v>0.6704078323316455</v>
      </c>
      <c r="AY247" s="57">
        <f t="shared" si="18"/>
        <v>22.968164</v>
      </c>
      <c r="AZ247" s="57">
        <f>IF(UI!$D$19="Less efficient is fine",-0.479 + 0.0553*(AY247) + -0.000521*(AY247)^2,IF(UI!$D$19="More efficient the better",0.099 + -0.00591*(AY247) + 0.000429*(AY247)^2,0.0238*(AY247) + -0.238))</f>
        <v>0.3086423032</v>
      </c>
      <c r="BA247" s="57">
        <v>0.28312020146457406</v>
      </c>
      <c r="BB247" s="57">
        <f t="shared" si="19"/>
        <v>21.00995788</v>
      </c>
      <c r="BC247" s="57">
        <f>IF(UI!$D$19="Less efficient is fine",-0.479 + 0.0553*(BB247) + -0.000521*(BB247)^2,IF(UI!$D$19="More efficient the better",0.099 + -0.00591*(BB247) + 0.000429*(BB247)^2,0.0238*(BB247) + -0.238))</f>
        <v>0.2620369976</v>
      </c>
      <c r="BD247" s="57">
        <v>0.19809381573826013</v>
      </c>
      <c r="BE247" s="57">
        <f t="shared" si="20"/>
        <v>21.14717187</v>
      </c>
      <c r="BF247" s="57">
        <f>IF(UI!$D$19="Less efficient is fine",-0.479 + 0.0553*(BE247) + -0.000521*(BE247)^2,IF(UI!$D$19="More efficient the better",0.099 + -0.00591*(BE247) + 0.000429*(BE247)^2,0.0238*(BE247) + -0.238))</f>
        <v>0.2653026905</v>
      </c>
      <c r="BG247" s="57">
        <v>0.43178516469626305</v>
      </c>
      <c r="BH247" s="57">
        <f t="shared" si="21"/>
        <v>27.64642424</v>
      </c>
      <c r="BI247" s="57">
        <f>IF(UI!$D$19="Less efficient is fine",-0.479 + 0.0553*(BH247) + -0.000521*(BH247)^2,IF(UI!$D$19="More efficient the better",0.099 + -0.00591*(BH247) + 0.000429*(BH247)^2,0.0238*(BH247) + -0.238))</f>
        <v>0.419984897</v>
      </c>
      <c r="BJ247" s="57">
        <v>0.9744225408985963</v>
      </c>
      <c r="BK247" s="57">
        <f t="shared" si="22"/>
        <v>17.54736778</v>
      </c>
      <c r="BL247" s="57">
        <f>IF(UI!$D$19="Less efficient is fine",-0.479 + 0.0553*(BK247) + -0.000521*(BK247)^2,IF(UI!$D$19="More efficient the better",0.099 + -0.00591*(BK247) + 0.000429*(BK247)^2,0.0238*(BK247) + -0.238))</f>
        <v>0.1796273531</v>
      </c>
      <c r="BM247" s="57">
        <v>0.47927620132626003</v>
      </c>
      <c r="BN247" s="57">
        <f t="shared" si="23"/>
        <v>28.38481292</v>
      </c>
      <c r="BO247" s="57">
        <f>IF(UI!$D$19="Less efficient is fine",-0.479 + 0.0553*(BN247) + -0.000521*(BN247)^2,IF(UI!$D$19="More efficient the better",0.099 + -0.00591*(BN247) + 0.000429*(BN247)^2,0.0238*(BN247) + -0.238))</f>
        <v>0.4375585475</v>
      </c>
      <c r="BP247" s="57">
        <v>0.35494204925985795</v>
      </c>
      <c r="BQ247" s="57">
        <f t="shared" si="24"/>
        <v>23.7914579</v>
      </c>
      <c r="BR247" s="57">
        <f>IF(UI!$D$19="Less efficient is fine",-0.479 + 0.0553*(BQ247) + -0.000521*(BQ247)^2,IF(UI!$D$19="More efficient the better",0.099 + -0.00591*(BQ247) + 0.000429*(BQ247)^2,0.0238*(BQ247) + -0.238))</f>
        <v>0.328236698</v>
      </c>
      <c r="BS247" s="57">
        <v>0.38435521037017284</v>
      </c>
      <c r="BT247" s="57">
        <f t="shared" si="25"/>
        <v>23.19190331</v>
      </c>
      <c r="BU247" s="57">
        <f>IF(UI!$D$19="Less efficient is fine",-0.479 + 0.0553*(BT247) + -0.000521*(BT247)^2,IF(UI!$D$19="More efficient the better",0.099 + -0.00591*(BT247) + 0.000429*(BT247)^2,0.0238*(BT247) + -0.238))</f>
        <v>0.3139672988</v>
      </c>
      <c r="BV247" s="57">
        <v>0.41883445048679113</v>
      </c>
      <c r="BW247" s="57">
        <f t="shared" si="26"/>
        <v>16.74572761</v>
      </c>
      <c r="BX247" s="57">
        <f>IF(UI!$D$19="Less efficient is fine",-0.479 + 0.0553*(BW247) + -0.000521*(BW247)^2,IF(UI!$D$19="More efficient the better",0.099 + -0.00591*(BW247) + 0.000429*(BW247)^2,0.0238*(BW247) + -0.238))</f>
        <v>0.1605483171</v>
      </c>
      <c r="BY247" s="57">
        <v>0.8569067472480879</v>
      </c>
      <c r="BZ247" s="57">
        <f t="shared" si="27"/>
        <v>26.48438393</v>
      </c>
      <c r="CA247" s="57">
        <f>IF(UI!$D$19="Less efficient is fine",-0.479 + 0.0553*(BZ247) + -0.000521*(BZ247)^2,IF(UI!$D$19="More efficient the better",0.099 + -0.00591*(BZ247) + 0.000429*(BZ247)^2,0.0238*(BZ247) + -0.238))</f>
        <v>0.3923283375</v>
      </c>
      <c r="CB247" s="57">
        <v>0.4577096669892605</v>
      </c>
      <c r="CC247" s="57">
        <f t="shared" si="28"/>
        <v>25.34871421</v>
      </c>
      <c r="CD247" s="57">
        <f>IF(UI!$D$19="Less efficient is fine",-0.479 + 0.0553*(CC247) + -0.000521*(CC247)^2,IF(UI!$D$19="More efficient the better",0.099 + -0.00591*(CC247) + 0.000429*(CC247)^2,0.0238*(CC247) + -0.238))</f>
        <v>0.3652993981</v>
      </c>
      <c r="CE247" s="57">
        <v>0.5375764902928624</v>
      </c>
      <c r="CF247" s="57">
        <f t="shared" si="29"/>
        <v>13.63902074</v>
      </c>
      <c r="CG247" s="57">
        <f>IF(UI!$D$19="Less efficient is fine",-0.479 + 0.0553*(CF247) + -0.000521*(CF247)^2,IF(UI!$D$19="More efficient the better",0.099 + -0.00591*(CF247) + 0.000429*(CF247)^2,0.0238*(CF247) + -0.238))</f>
        <v>0.0866086937</v>
      </c>
      <c r="CH247" s="57">
        <v>0.6744324962649801</v>
      </c>
      <c r="CI247" s="57">
        <f t="shared" si="30"/>
        <v>14.66266391</v>
      </c>
      <c r="CJ247" s="57">
        <f>IF(UI!$D$19="Less efficient is fine",-0.479 + 0.0553*(CI247) + -0.000521*(CI247)^2,IF(UI!$D$19="More efficient the better",0.099 + -0.00591*(CI247) + 0.000429*(CI247)^2,0.0238*(CI247) + -0.238))</f>
        <v>0.110971401</v>
      </c>
      <c r="CK247" s="57">
        <v>0.08394642134735042</v>
      </c>
      <c r="CL247" s="57">
        <f t="shared" si="31"/>
        <v>23.04873646</v>
      </c>
      <c r="CM247" s="57">
        <f>IF(UI!$D$19="Less efficient is fine",-0.479 + 0.0553*(CL247) + -0.000521*(CL247)^2,IF(UI!$D$19="More efficient the better",0.099 + -0.00591*(CL247) + 0.000429*(CL247)^2,0.0238*(CL247) + -0.238))</f>
        <v>0.3105599277</v>
      </c>
      <c r="CN247" s="57">
        <v>0.1662146836111824</v>
      </c>
      <c r="CO247" s="57">
        <f t="shared" si="32"/>
        <v>24.8828344</v>
      </c>
      <c r="CP247" s="57">
        <f>IF(UI!$D$19="Less efficient is fine",-0.479 + 0.0553*(CO247) + -0.000521*(CO247)^2,IF(UI!$D$19="More efficient the better",0.099 + -0.00591*(CO247) + 0.000429*(CO247)^2,0.0238*(CO247) + -0.238))</f>
        <v>0.3542114587</v>
      </c>
      <c r="CQ247" s="57">
        <v>0.1095957780113076</v>
      </c>
      <c r="CR247" s="57">
        <f t="shared" si="33"/>
        <v>20.57498438</v>
      </c>
      <c r="CS247" s="57">
        <f>IF(UI!$D$19="Less efficient is fine",-0.479 + 0.0553*(CR247) + -0.000521*(CR247)^2,IF(UI!$D$19="More efficient the better",0.099 + -0.00591*(CR247) + 0.000429*(CR247)^2,0.0238*(CR247) + -0.238))</f>
        <v>0.2516846283</v>
      </c>
      <c r="CT247" s="57">
        <v>0.09057110204134822</v>
      </c>
      <c r="CU247" s="57">
        <f t="shared" si="34"/>
        <v>18.0640201</v>
      </c>
      <c r="CV247" s="57">
        <f>IF(UI!$D$19="Less efficient is fine",-0.479 + 0.0553*(CU247) + -0.000521*(CU247)^2,IF(UI!$D$19="More efficient the better",0.099 + -0.00591*(CU247) + 0.000429*(CU247)^2,0.0238*(CU247) + -0.238))</f>
        <v>0.1919236784</v>
      </c>
      <c r="CW247" s="57">
        <v>0.9651411789165248</v>
      </c>
      <c r="CX247" s="57">
        <f t="shared" si="35"/>
        <v>29.06272946</v>
      </c>
      <c r="CY247" s="57">
        <f>IF(UI!$D$19="Less efficient is fine",-0.479 + 0.0553*(CX247) + -0.000521*(CX247)^2,IF(UI!$D$19="More efficient the better",0.099 + -0.00591*(CX247) + 0.000429*(CX247)^2,0.0238*(CX247) + -0.238))</f>
        <v>0.4536929612</v>
      </c>
      <c r="CZ247" s="57">
        <v>0.09162730081105874</v>
      </c>
      <c r="DA247" s="57">
        <f t="shared" si="36"/>
        <v>27.92637112</v>
      </c>
      <c r="DB247" s="57">
        <f>IF(UI!$D$19="Less efficient is fine",-0.479 + 0.0553*(DA247) + -0.000521*(DA247)^2,IF(UI!$D$19="Efficient",0.099 + -0.00591*(DA247) + 0.000429*(DA247)^2,0.0238*(DA247) + -0.238))</f>
        <v>0.4266476326</v>
      </c>
      <c r="DC247" s="57">
        <v>0.016045889154414295</v>
      </c>
      <c r="DD247" s="57">
        <f t="shared" si="37"/>
        <v>22.53742535</v>
      </c>
      <c r="DE247" s="57">
        <f>IF(UI!$D$19="Less efficient is fine",-0.479 + 0.0553*(DD247) + -0.000521*(DD247)^2,IF(UI!$D$19="More efficient the better",0.099 + -0.00591*(DD247) + 0.000429*(DD247)^2,0.0238*(DD247) + -0.238))</f>
        <v>0.2983907233</v>
      </c>
      <c r="DF247" s="57">
        <v>0.08433428166835977</v>
      </c>
      <c r="DG247" s="57">
        <f t="shared" si="38"/>
        <v>24.64277114</v>
      </c>
      <c r="DH247" s="57">
        <f>IF(UI!$D$19="Less efficient is fine",-0.479 + 0.0553*(DG247) + -0.000521*(DG247)^2,IF(UI!$D$19="More efficient the better",0.099 + -0.00591*(DG247) + 0.000429*(DG247)^2,0.0238*(DG247) + -0.238))</f>
        <v>0.3484979531</v>
      </c>
      <c r="DI247" s="57">
        <v>0.6059268864570996</v>
      </c>
      <c r="DJ247" s="57">
        <f t="shared" si="39"/>
        <v>25.95596112</v>
      </c>
      <c r="DK247" s="57">
        <f>IF(UI!$D$19="Less efficient is fine",-0.479 + 0.0553*(DJ247) + -0.000521*(DJ247)^2,IF(UI!$D$19="More efficient the better",0.099 + -0.00591*(DJ247) + 0.000429*(DJ247)^2,0.0238*(DJ247) + -0.238))</f>
        <v>0.3797518746</v>
      </c>
      <c r="DL247" s="57">
        <v>0.5040812724791685</v>
      </c>
      <c r="DM247" s="57">
        <f t="shared" si="40"/>
        <v>21.03680672</v>
      </c>
      <c r="DN247" s="57">
        <f>IF(UI!$D$19="Less efficient is fine",-0.479 + 0.0553*(DM247) + -0.000521*(DM247)^2,IF(UI!$D$19="More efficient the better",0.099 + -0.00591*(DM247) + 0.000429*(DM247)^2,0.0238*(DM247) + -0.238))</f>
        <v>0.2626759998</v>
      </c>
      <c r="DO247" s="57">
        <v>0.5732222312478669</v>
      </c>
      <c r="DP247" s="57">
        <f t="shared" si="41"/>
        <v>21.68507375</v>
      </c>
      <c r="DQ247" s="57">
        <f>IF(UI!$D$19="Less efficient is fine",-0.479 + 0.0553*(DP247) + -0.000521*(DP247)^2,IF(UI!$D$19="More efficient the better",0.099 + -0.00591*(DP247) + 0.000429*(DP247)^2,0.0238*(DP247) + -0.238))</f>
        <v>0.2781047553</v>
      </c>
      <c r="DR247" s="57">
        <v>0.15926765112927166</v>
      </c>
      <c r="DS247" s="57">
        <f t="shared" si="42"/>
        <v>25.97536261</v>
      </c>
      <c r="DT247" s="57">
        <f>IF(UI!$D$19="Less efficient is fine",-0.479 + 0.0553*(DS247) + -0.000521*(DS247)^2,IF(UI!$D$19="More efficient the better",0.099 + -0.00591*(DS247) + 0.000429*(DS247)^2,0.0238*(DS247) + -0.238))</f>
        <v>0.3802136302</v>
      </c>
      <c r="DU247" s="57">
        <v>0.19803890875837105</v>
      </c>
      <c r="DV247" s="57">
        <f t="shared" si="43"/>
        <v>25.9440207</v>
      </c>
      <c r="DW247" s="57">
        <f>IF(UI!$D$19="Less efficient is fine",-0.479 + 0.0553*(DV247) + -0.000521*(DV247)^2,IF(UI!$D$19="More efficient the better",0.099 + -0.00591*(DV247) + 0.000429*(DV247)^2,0.0238*(DV247) + -0.238))</f>
        <v>0.3794676928</v>
      </c>
      <c r="DX247" s="57">
        <v>0.7237595182328102</v>
      </c>
      <c r="DY247" s="99">
        <f t="shared" si="44"/>
        <v>27.59803456</v>
      </c>
      <c r="DZ247" s="57">
        <f>IF(UI!$D$19="Less efficient is fine",-0.479 + 0.0553*(DY247) + -0.000521*(DY247)^2,IF(UI!$D$19="More efficient the better",0.099 + -0.00591*(DY247) + 0.000429*(DY247)^2,0.0238*(DY247) + -0.238))</f>
        <v>0.4188332225</v>
      </c>
      <c r="EA247" s="57">
        <v>7.978285659780981E-4</v>
      </c>
      <c r="EB247" s="99">
        <f t="shared" si="45"/>
        <v>22.19972839</v>
      </c>
      <c r="EC247" s="57">
        <f>IF(UI!$D$19="Less efficient is fine",-0.479 + 0.0553*(EB247) + -0.000521*(EB247)^2,IF(UI!$D$19="More efficient the better",0.099 + -0.00591*(EB247) + 0.000429*(EB247)^2,0.0238*(EB247) + -0.238))</f>
        <v>0.2903535356</v>
      </c>
      <c r="ED247" s="57">
        <v>0.5695012438230259</v>
      </c>
      <c r="EE247" s="99">
        <f t="shared" si="46"/>
        <v>21.44744512</v>
      </c>
      <c r="EF247" s="57">
        <f>IF(UI!$D$19="Less efficient is fine",-0.479 + 0.0553*(EE247) + -0.000521*(EE247)^2,IF(UI!$D$19="More efficient the better",0.099 + -0.00591*(EE247) + 0.000429*(EE247)^2,0.0238*(EE247) + -0.238))</f>
        <v>0.2724491939</v>
      </c>
      <c r="EG247" s="57">
        <v>0.5642957632203159</v>
      </c>
      <c r="EH247" s="99">
        <f t="shared" si="47"/>
        <v>17.71607477</v>
      </c>
      <c r="EI247" s="57">
        <f>IF(UI!$D$19="Less efficient is fine",-0.479 + 0.0553*(EH247) + -0.000521*(EH247)^2,IF(UI!$D$19="More efficient the better",0.099 + -0.00591*(EH247) + 0.000429*(EH247)^2,0.0238*(EH247) + -0.238))</f>
        <v>0.1836425794</v>
      </c>
      <c r="EJ247" s="57">
        <v>0.20912467345637065</v>
      </c>
      <c r="EK247" s="99">
        <f t="shared" si="48"/>
        <v>20.616805</v>
      </c>
      <c r="EL247" s="57">
        <f>IF(UI!$D$19="Less efficient is fine",-0.479 + 0.0553*(EK247) + -0.000521*(EK247)^2,IF(UI!$D$19="More efficient the better",0.099 + -0.00591*(EK247) + 0.000429*(EK247)^2,0.0238*(EK247) + -0.238))</f>
        <v>0.2526799591</v>
      </c>
      <c r="EM247" s="57">
        <v>0.8040312087307985</v>
      </c>
      <c r="EN247" s="99">
        <f t="shared" si="49"/>
        <v>18.94273756</v>
      </c>
      <c r="EO247" s="57">
        <f>IF(UI!$D$19="Less efficient is fine",-0.479 + 0.0553*(EN247) + -0.000521*(EN247)^2,IF(UI!$D$19="More efficient the better",0.099 + -0.00591*(EN247) + 0.000429*(EN247)^2,0.0238*(EN247) + -0.238))</f>
        <v>0.212837154</v>
      </c>
      <c r="EP247" s="57">
        <v>0.3542272849445637</v>
      </c>
      <c r="EQ247" s="99">
        <f t="shared" si="50"/>
        <v>36.36291535</v>
      </c>
      <c r="ER247" s="57">
        <f>IF(UI!$D$19="Less efficient is fine",-0.479 + 0.0553*(EQ247) + -0.000521*(EQ247)^2,IF(UI!$D$19="More efficient the better",0.099 + -0.00591*(EQ247) + 0.000429*(EQ247)^2,0.0238*(EQ247) + -0.238))</f>
        <v>0.6274373854</v>
      </c>
      <c r="ES247" s="57">
        <v>0.5345740893752883</v>
      </c>
      <c r="ET247" s="99">
        <f t="shared" si="51"/>
        <v>16.64988846</v>
      </c>
      <c r="EU247" s="57">
        <f>IF(UI!$D$19="Less efficient is fine",-0.479 + 0.0553*(ET247) + -0.000521*(ET247)^2,IF(UI!$D$19="More efficient the better",0.099 + -0.00591*(ET247) + 0.000429*(ET247)^2,0.0238*(ET247) + -0.238))</f>
        <v>0.1582673453</v>
      </c>
      <c r="EV247" s="57">
        <v>0.011186313706333606</v>
      </c>
      <c r="EW247" s="99">
        <f t="shared" si="52"/>
        <v>16.6730867</v>
      </c>
      <c r="EX247" s="57">
        <f>IF(UI!$D$19="Less efficient is fine",-0.479 + 0.0553*(EW247) + -0.000521*(EW247)^2,IF(UI!$D$19="More efficient the better",0.099 + -0.00591*(EW247) + 0.000429*(EW247)^2,0.0238*(EW247) + -0.238))</f>
        <v>0.1588194634</v>
      </c>
      <c r="EY247" s="57">
        <v>0.058815630216760284</v>
      </c>
      <c r="EZ247" s="99">
        <f t="shared" si="53"/>
        <v>12.51446121</v>
      </c>
      <c r="FA247" s="57">
        <f>IF(UI!$D$19="Less efficient is fine",-0.479 + 0.0553*(EZ247) + -0.000521*(EZ247)^2,IF(UI!$D$19="More efficient the better",0.099 + -0.00591*(EZ247) + 0.000429*(EZ247)^2,0.0238*(EZ247) + -0.238))</f>
        <v>0.05984417678</v>
      </c>
      <c r="FB247" s="57">
        <v>0.45672851572960116</v>
      </c>
      <c r="FC247" s="99">
        <f t="shared" si="54"/>
        <v>11.43362419</v>
      </c>
      <c r="FD247" s="57">
        <f>IF(UI!$D$19="Less efficient is fine",-0.479 + 0.0553*(FC247) + -0.000521*(FC247)^2,IF(UI!$D$19="More efficient the better",0.099 + -0.00591*(FC247) + 0.000429*(FC247)^2,0.0238*(FC247) + -0.238))</f>
        <v>0.03412025574</v>
      </c>
      <c r="FE247" s="57">
        <v>0.22707516288891072</v>
      </c>
      <c r="FF247" s="57">
        <f t="shared" si="55"/>
        <v>35.42383454</v>
      </c>
      <c r="FG247" s="57">
        <f>IF(UI!$D$19="Less efficient is fine",-0.479 + 0.0553*(FF247) + -0.000521*(FF247)^2,IF(UI!$D$19="More efficient the better",0.099 + -0.00591*(FF247) + 0.000429*(FF247)^2,0.0238*(FF247) + -0.238))</f>
        <v>0.6050872621</v>
      </c>
    </row>
    <row r="248" ht="15.75" customHeight="1">
      <c r="A248" s="57">
        <f t="shared" si="1"/>
        <v>0.4695885277</v>
      </c>
      <c r="B248" s="57">
        <v>0.3248415695246033</v>
      </c>
      <c r="C248" s="57">
        <f t="shared" si="2"/>
        <v>32.43316083</v>
      </c>
      <c r="D248" s="57">
        <f>IF(UI!$D$19="Less efficient is fine",-0.479 + 0.0553*(C248) + -0.000521*(C248)^2,IF(UI!$D$19="More efficient the better",0.099 + -0.00591*(C248) + 0.000429*(C248)^2,0.0238*(C248) + -0.238))</f>
        <v>0.5339092278</v>
      </c>
      <c r="E248" s="57">
        <v>0.019218122263425674</v>
      </c>
      <c r="F248" s="57">
        <f t="shared" si="3"/>
        <v>20.98025819</v>
      </c>
      <c r="G248" s="57">
        <f>IF(UI!$D$19="Less efficient is fine",-0.479 + 0.0553*(F248) + -0.000521*(F248)^2,IF(UI!$D$19="More efficient the better",0.099 + -0.00591*(F248) + 0.000429*(F248)^2,0.0238*(F248) + -0.238))</f>
        <v>0.2613301449</v>
      </c>
      <c r="H248" s="57">
        <v>0.08788078830696289</v>
      </c>
      <c r="I248" s="57">
        <f t="shared" si="4"/>
        <v>32.04809821</v>
      </c>
      <c r="J248" s="57">
        <f>IF(UI!$D$19="Less efficient is fine",-0.479 + 0.0553*(I248) + -0.000521*(I248)^2,IF(UI!$D$19="More efficient the better",0.099 + -0.00591*(I248) + 0.000429*(I248)^2,0.0238*(I248) + -0.238))</f>
        <v>0.5247447374</v>
      </c>
      <c r="K248" s="57">
        <v>0.9741975423157783</v>
      </c>
      <c r="L248" s="99">
        <f t="shared" si="5"/>
        <v>22.19691662</v>
      </c>
      <c r="M248" s="57">
        <f>IF(UI!$D$19="Less efficient is fine",-0.479 + 0.0553*(L248) + -0.000521*(L248)^2,IF(UI!$D$19="More efficient the better",0.099 + -0.00591*(L248) + 0.000429*(L248)^2,0.0238*(L248) + -0.238))</f>
        <v>0.2902866156</v>
      </c>
      <c r="N248" s="57">
        <v>0.9920192748040729</v>
      </c>
      <c r="O248" s="57">
        <f t="shared" si="6"/>
        <v>29.62036129</v>
      </c>
      <c r="P248" s="57">
        <f>IF(UI!$D$19="Less efficient is fine",-0.479 + 0.0553*(O248) + -0.000521*(O248)^2,IF(UI!$D$19="More efficient the better",0.099 + -0.00591*(O248) + 0.000429*(O248)^2,0.0238*(O248) + -0.238))</f>
        <v>0.4669645988</v>
      </c>
      <c r="Q248" s="57">
        <v>0.37730102818042066</v>
      </c>
      <c r="R248" s="57">
        <f t="shared" si="7"/>
        <v>22.04037419</v>
      </c>
      <c r="S248" s="57">
        <f>IF(UI!$D$19="Less efficient is fine",-0.479 + 0.0553*(R248) + -0.000521*(R248)^2,IF(UI!$D$19="More efficient the better",0.099 + -0.00591*(R248) + 0.000429*(R248)^2,0.0238*(R248) + -0.238))</f>
        <v>0.2865609056</v>
      </c>
      <c r="T248" s="57">
        <v>0.9165240410674997</v>
      </c>
      <c r="U248" s="57">
        <f t="shared" si="8"/>
        <v>27.25252605</v>
      </c>
      <c r="V248" s="57">
        <f>IF(UI!$D$19="Less efficient is fine",-0.479 + 0.0553*(U248) + -0.000521*(U248)^2,IF(UI!$D$19="More efficient the better",0.099 + -0.00591*(U248) + 0.000429*(U248)^2,0.0238*(U248) + -0.238))</f>
        <v>0.41061012</v>
      </c>
      <c r="W248" s="57">
        <v>0.6996673832147295</v>
      </c>
      <c r="X248" s="57">
        <f t="shared" si="9"/>
        <v>18.72961208</v>
      </c>
      <c r="Y248" s="57">
        <f>IF(UI!$D$19="Less efficient is fine",-0.479 + 0.0553*(X248) + -0.000521*(X248)^2,IF(UI!$D$19="More efficient the better",0.099 + -0.00591*(X248) + 0.000429*(X248)^2,0.0238*(X248) + -0.238))</f>
        <v>0.2077647674</v>
      </c>
      <c r="Z248" s="57">
        <v>0.9887560525764819</v>
      </c>
      <c r="AA248" s="57">
        <f t="shared" si="10"/>
        <v>27.67559228</v>
      </c>
      <c r="AB248" s="57">
        <f>IF(UI!$D$19="Less efficient is fine",-0.479 + 0.0553*(AA248) + -0.000521*(AA248)^2,IF(UI!$D$19="More efficient the better",0.099 + -0.00591*(AA248) + 0.000429*(AA248)^2,0.0238*(AA248) + -0.238))</f>
        <v>0.4206790964</v>
      </c>
      <c r="AC248" s="57">
        <v>0.31170451629317164</v>
      </c>
      <c r="AD248" s="57">
        <f t="shared" si="11"/>
        <v>27.36868767</v>
      </c>
      <c r="AE248" s="57">
        <f>IF(UI!$D$19="Less efficient is fine",-0.479 + 0.0553*(AD248) + -0.000521*(AD248)^2,IF(UI!$D$19="More efficient the better",0.099 + -0.00591*(AD248) + 0.000429*(AD248)^2,0.0238*(AD248) + -0.238))</f>
        <v>0.4133747666</v>
      </c>
      <c r="AF248" s="57">
        <v>0.5881627479723288</v>
      </c>
      <c r="AG248" s="57">
        <f t="shared" si="12"/>
        <v>28.84717634</v>
      </c>
      <c r="AH248" s="57">
        <f>IF(UI!$D$19="Less efficient is fine",-0.479 + 0.0553*(AG248) + -0.000521*(AG248)^2,IF(UI!$D$19="More efficient the better",0.099 + -0.00591*(AG248) + 0.000429*(AG248)^2,0.0238*(AG248) + -0.238))</f>
        <v>0.4485627969</v>
      </c>
      <c r="AI248" s="57">
        <v>0.34818648092864257</v>
      </c>
      <c r="AJ248" s="57">
        <f t="shared" si="13"/>
        <v>26.66897928</v>
      </c>
      <c r="AK248" s="57">
        <f>IF(UI!$D$19="Less efficient is fine",-0.479 + 0.0553*(AJ248) + -0.000521*(AJ248)^2,IF(UI!$D$19="More efficient the better",0.099 + -0.00591*(AJ248) + 0.000429*(AJ248)^2,0.0238*(AJ248) + -0.238))</f>
        <v>0.3967217069</v>
      </c>
      <c r="AL248" s="57">
        <v>0.5253593535514954</v>
      </c>
      <c r="AM248" s="57">
        <f t="shared" si="14"/>
        <v>19.37481284</v>
      </c>
      <c r="AN248" s="57">
        <f>IF(UI!$D$19="Less efficient is fine",-0.479 + 0.0553*(AM248) + -0.000521*(AM248)^2,IF(UI!$D$19="More efficient the better",0.099 + -0.00591*(AM248) + 0.000429*(AM248)^2,0.0238*(AM248) + -0.238))</f>
        <v>0.2231205456</v>
      </c>
      <c r="AO248" s="57">
        <v>0.8178635274900468</v>
      </c>
      <c r="AP248" s="57">
        <f t="shared" si="15"/>
        <v>20.09673432</v>
      </c>
      <c r="AQ248" s="57">
        <f>IF(UI!$D$19="Less efficient is fine",-0.479 + 0.0553*(AP248) + -0.000521*(AP248)^2,IF(UI!$D$19="More efficient the better",0.099 + -0.00591*(AP248) + 0.000429*(AP248)^2,0.0238*(AP248) + -0.238))</f>
        <v>0.2403022767</v>
      </c>
      <c r="AR248" s="57">
        <v>0.8840367409365544</v>
      </c>
      <c r="AS248" s="57">
        <f t="shared" si="16"/>
        <v>29.76255874</v>
      </c>
      <c r="AT248" s="57">
        <f>IF(UI!$D$19="Less efficient is fine",-0.479 + 0.0553*(AS248) + -0.000521*(AS248)^2,IF(UI!$D$19="More efficient the better",0.099 + -0.00591*(AS248) + 0.000429*(AS248)^2,0.0238*(AS248) + -0.238))</f>
        <v>0.4703488981</v>
      </c>
      <c r="AU248" s="57">
        <v>0.714655704907445</v>
      </c>
      <c r="AV248" s="57">
        <f t="shared" si="17"/>
        <v>22.72460539</v>
      </c>
      <c r="AW248" s="57">
        <f>IF(UI!$D$19="Less efficient is fine",-0.479 + 0.0553*(AV248) + -0.000521*(AV248)^2,IF(UI!$D$19="More efficient the better",0.099 + -0.00591*(AV248) + 0.000429*(AV248)^2,0.0238*(AV248) + -0.238))</f>
        <v>0.3028456083</v>
      </c>
      <c r="AX248" s="57">
        <v>0.04161010795876896</v>
      </c>
      <c r="AY248" s="57">
        <f t="shared" si="18"/>
        <v>24.29815614</v>
      </c>
      <c r="AZ248" s="57">
        <f>IF(UI!$D$19="Less efficient is fine",-0.479 + 0.0553*(AY248) + -0.000521*(AY248)^2,IF(UI!$D$19="More efficient the better",0.099 + -0.00591*(AY248) + 0.000429*(AY248)^2,0.0238*(AY248) + -0.238))</f>
        <v>0.3402961162</v>
      </c>
      <c r="BA248" s="57">
        <v>0.33280025545297987</v>
      </c>
      <c r="BB248" s="57">
        <f t="shared" si="19"/>
        <v>21.26337374</v>
      </c>
      <c r="BC248" s="57">
        <f>IF(UI!$D$19="Less efficient is fine",-0.479 + 0.0553*(BB248) + -0.000521*(BB248)^2,IF(UI!$D$19="More efficient the better",0.099 + -0.00591*(BB248) + 0.000429*(BB248)^2,0.0238*(BB248) + -0.238))</f>
        <v>0.268068295</v>
      </c>
      <c r="BD248" s="57">
        <v>0.7154175921385098</v>
      </c>
      <c r="BE248" s="57">
        <f t="shared" si="20"/>
        <v>19.90963822</v>
      </c>
      <c r="BF248" s="57">
        <f>IF(UI!$D$19="Less efficient is fine",-0.479 + 0.0553*(BE248) + -0.000521*(BE248)^2,IF(UI!$D$19="More efficient the better",0.099 + -0.00591*(BE248) + 0.000429*(BE248)^2,0.0238*(BE248) + -0.238))</f>
        <v>0.2358493895</v>
      </c>
      <c r="BG248" s="57">
        <v>0.8912793721705151</v>
      </c>
      <c r="BH248" s="57">
        <f t="shared" si="21"/>
        <v>27.48259338</v>
      </c>
      <c r="BI248" s="57">
        <f>IF(UI!$D$19="Less efficient is fine",-0.479 + 0.0553*(BH248) + -0.000521*(BH248)^2,IF(UI!$D$19="More efficient the better",0.099 + -0.00591*(BH248) + 0.000429*(BH248)^2,0.0238*(BH248) + -0.238))</f>
        <v>0.4160857225</v>
      </c>
      <c r="BJ248" s="57">
        <v>0.8491924928643777</v>
      </c>
      <c r="BK248" s="57">
        <f t="shared" si="22"/>
        <v>15.47273203</v>
      </c>
      <c r="BL248" s="57">
        <f>IF(UI!$D$19="Less efficient is fine",-0.479 + 0.0553*(BK248) + -0.000521*(BK248)^2,IF(UI!$D$19="More efficient the better",0.099 + -0.00591*(BK248) + 0.000429*(BK248)^2,0.0238*(BK248) + -0.238))</f>
        <v>0.1302510223</v>
      </c>
      <c r="BM248" s="57">
        <v>0.5944946487668575</v>
      </c>
      <c r="BN248" s="57">
        <f t="shared" si="23"/>
        <v>22.72498658</v>
      </c>
      <c r="BO248" s="57">
        <f>IF(UI!$D$19="Less efficient is fine",-0.479 + 0.0553*(BN248) + -0.000521*(BN248)^2,IF(UI!$D$19="More efficient the better",0.099 + -0.00591*(BN248) + 0.000429*(BN248)^2,0.0238*(BN248) + -0.238))</f>
        <v>0.3028546806</v>
      </c>
      <c r="BP248" s="57">
        <v>0.9503199754208245</v>
      </c>
      <c r="BQ248" s="57">
        <f t="shared" si="24"/>
        <v>25.69024995</v>
      </c>
      <c r="BR248" s="57">
        <f>IF(UI!$D$19="Less efficient is fine",-0.479 + 0.0553*(BQ248) + -0.000521*(BQ248)^2,IF(UI!$D$19="More efficient the better",0.099 + -0.00591*(BQ248) + 0.000429*(BQ248)^2,0.0238*(BQ248) + -0.238))</f>
        <v>0.3734279487</v>
      </c>
      <c r="BS248" s="57">
        <v>0.492696664982757</v>
      </c>
      <c r="BT248" s="57">
        <f t="shared" si="25"/>
        <v>23.4816745</v>
      </c>
      <c r="BU248" s="57">
        <f>IF(UI!$D$19="Less efficient is fine",-0.479 + 0.0553*(BT248) + -0.000521*(BT248)^2,IF(UI!$D$19="More efficient the better",0.099 + -0.00591*(BT248) + 0.000429*(BT248)^2,0.0238*(BT248) + -0.238))</f>
        <v>0.320863853</v>
      </c>
      <c r="BV248" s="57">
        <v>0.34249957146854737</v>
      </c>
      <c r="BW248" s="57">
        <f t="shared" si="26"/>
        <v>16.48294025</v>
      </c>
      <c r="BX248" s="57">
        <f>IF(UI!$D$19="Less efficient is fine",-0.479 + 0.0553*(BW248) + -0.000521*(BW248)^2,IF(UI!$D$19="More efficient the better",0.099 + -0.00591*(BW248) + 0.000429*(BW248)^2,0.0238*(BW248) + -0.238))</f>
        <v>0.154293978</v>
      </c>
      <c r="BY248" s="57">
        <v>0.9150081355197731</v>
      </c>
      <c r="BZ248" s="57">
        <f t="shared" si="27"/>
        <v>27.51986485</v>
      </c>
      <c r="CA248" s="57">
        <f>IF(UI!$D$19="Less efficient is fine",-0.479 + 0.0553*(BZ248) + -0.000521*(BZ248)^2,IF(UI!$D$19="More efficient the better",0.099 + -0.00591*(BZ248) + 0.000429*(BZ248)^2,0.0238*(BZ248) + -0.238))</f>
        <v>0.4169727833</v>
      </c>
      <c r="CB248" s="57">
        <v>0.5681762222999821</v>
      </c>
      <c r="CC248" s="57">
        <f t="shared" si="28"/>
        <v>20.22044737</v>
      </c>
      <c r="CD248" s="57">
        <f>IF(UI!$D$19="Less efficient is fine",-0.479 + 0.0553*(CC248) + -0.000521*(CC248)^2,IF(UI!$D$19="More efficient the better",0.099 + -0.00591*(CC248) + 0.000429*(CC248)^2,0.0238*(CC248) + -0.238))</f>
        <v>0.2432466475</v>
      </c>
      <c r="CE248" s="57">
        <v>0.6227068462184907</v>
      </c>
      <c r="CF248" s="57">
        <f t="shared" si="29"/>
        <v>14.25429282</v>
      </c>
      <c r="CG248" s="57">
        <f>IF(UI!$D$19="Less efficient is fine",-0.479 + 0.0553*(CF248) + -0.000521*(CF248)^2,IF(UI!$D$19="More efficient the better",0.099 + -0.00591*(CF248) + 0.000429*(CF248)^2,0.0238*(CF248) + -0.238))</f>
        <v>0.1012521692</v>
      </c>
      <c r="CH248" s="57">
        <v>0.6007762638729408</v>
      </c>
      <c r="CI248" s="57">
        <f t="shared" si="30"/>
        <v>14.08966355</v>
      </c>
      <c r="CJ248" s="57">
        <f>IF(UI!$D$19="Less efficient is fine",-0.479 + 0.0553*(CI248) + -0.000521*(CI248)^2,IF(UI!$D$19="More efficient the better",0.099 + -0.00591*(CI248) + 0.000429*(CI248)^2,0.0238*(CI248) + -0.238))</f>
        <v>0.09733399257</v>
      </c>
      <c r="CK248" s="57">
        <v>0.7918121161326844</v>
      </c>
      <c r="CL248" s="57">
        <f t="shared" si="31"/>
        <v>23.64276888</v>
      </c>
      <c r="CM248" s="57">
        <f>IF(UI!$D$19="Less efficient is fine",-0.479 + 0.0553*(CL248) + -0.000521*(CL248)^2,IF(UI!$D$19="More efficient the better",0.099 + -0.00591*(CL248) + 0.000429*(CL248)^2,0.0238*(CL248) + -0.238))</f>
        <v>0.3246978993</v>
      </c>
      <c r="CN248" s="57">
        <v>0.21834520408073654</v>
      </c>
      <c r="CO248" s="57">
        <f t="shared" si="32"/>
        <v>25.30412775</v>
      </c>
      <c r="CP248" s="57">
        <f>IF(UI!$D$19="Less efficient is fine",-0.479 + 0.0553*(CO248) + -0.000521*(CO248)^2,IF(UI!$D$19="More efficient the better",0.099 + -0.00591*(CO248) + 0.000429*(CO248)^2,0.0238*(CO248) + -0.238))</f>
        <v>0.3642382405</v>
      </c>
      <c r="CQ248" s="57">
        <v>0.451476326484996</v>
      </c>
      <c r="CR248" s="57">
        <f t="shared" si="33"/>
        <v>23.22631015</v>
      </c>
      <c r="CS248" s="57">
        <f>IF(UI!$D$19="Less efficient is fine",-0.479 + 0.0553*(CR248) + -0.000521*(CR248)^2,IF(UI!$D$19="More efficient the better",0.099 + -0.00591*(CR248) + 0.000429*(CR248)^2,0.0238*(CR248) + -0.238))</f>
        <v>0.3147861815</v>
      </c>
      <c r="CT248" s="57">
        <v>0.22407989483584423</v>
      </c>
      <c r="CU248" s="57">
        <f t="shared" si="34"/>
        <v>18.67361844</v>
      </c>
      <c r="CV248" s="57">
        <f>IF(UI!$D$19="Less efficient is fine",-0.479 + 0.0553*(CU248) + -0.000521*(CU248)^2,IF(UI!$D$19="More efficient the better",0.099 + -0.00591*(CU248) + 0.000429*(CU248)^2,0.0238*(CU248) + -0.238))</f>
        <v>0.2064321189</v>
      </c>
      <c r="CW248" s="57">
        <v>0.7621092410775648</v>
      </c>
      <c r="CX248" s="57">
        <f t="shared" si="35"/>
        <v>24.32680231</v>
      </c>
      <c r="CY248" s="57">
        <f>IF(UI!$D$19="Less efficient is fine",-0.479 + 0.0553*(CX248) + -0.000521*(CX248)^2,IF(UI!$D$19="More efficient the better",0.099 + -0.00591*(CX248) + 0.000429*(CX248)^2,0.0238*(CX248) + -0.238))</f>
        <v>0.3409778949</v>
      </c>
      <c r="CZ248" s="57">
        <v>0.48571193554652714</v>
      </c>
      <c r="DA248" s="57">
        <f t="shared" si="36"/>
        <v>30.43523769</v>
      </c>
      <c r="DB248" s="57">
        <f>IF(UI!$D$19="Less efficient is fine",-0.479 + 0.0553*(DA248) + -0.000521*(DA248)^2,IF(UI!$D$19="Efficient",0.099 + -0.00591*(DA248) + 0.000429*(DA248)^2,0.0238*(DA248) + -0.238))</f>
        <v>0.4863586571</v>
      </c>
      <c r="DC248" s="57">
        <v>0.3327079368034924</v>
      </c>
      <c r="DD248" s="57">
        <f t="shared" si="37"/>
        <v>24.44719081</v>
      </c>
      <c r="DE248" s="57">
        <f>IF(UI!$D$19="Less efficient is fine",-0.479 + 0.0553*(DD248) + -0.000521*(DD248)^2,IF(UI!$D$19="More efficient the better",0.099 + -0.00591*(DD248) + 0.000429*(DD248)^2,0.0238*(DD248) + -0.238))</f>
        <v>0.3438431413</v>
      </c>
      <c r="DF248" s="57">
        <v>0.10076127719685979</v>
      </c>
      <c r="DG248" s="57">
        <f t="shared" si="38"/>
        <v>24.79565054</v>
      </c>
      <c r="DH248" s="57">
        <f>IF(UI!$D$19="Less efficient is fine",-0.479 + 0.0553*(DG248) + -0.000521*(DG248)^2,IF(UI!$D$19="More efficient the better",0.099 + -0.00591*(DG248) + 0.000429*(DG248)^2,0.0238*(DG248) + -0.238))</f>
        <v>0.3521364829</v>
      </c>
      <c r="DI248" s="57">
        <v>0.2841668140204012</v>
      </c>
      <c r="DJ248" s="57">
        <f t="shared" si="39"/>
        <v>31.01551622</v>
      </c>
      <c r="DK248" s="57">
        <f>IF(UI!$D$19="Less efficient is fine",-0.479 + 0.0553*(DJ248) + -0.000521*(DJ248)^2,IF(UI!$D$19="More efficient the better",0.099 + -0.00591*(DJ248) + 0.000429*(DJ248)^2,0.0238*(DJ248) + -0.238))</f>
        <v>0.5001692859</v>
      </c>
      <c r="DL248" s="57">
        <v>0.8027617341403794</v>
      </c>
      <c r="DM248" s="57">
        <f t="shared" si="40"/>
        <v>24.34733699</v>
      </c>
      <c r="DN248" s="57">
        <f>IF(UI!$D$19="Less efficient is fine",-0.479 + 0.0553*(DM248) + -0.000521*(DM248)^2,IF(UI!$D$19="More efficient the better",0.099 + -0.00591*(DM248) + 0.000429*(DM248)^2,0.0238*(DM248) + -0.238))</f>
        <v>0.3414666204</v>
      </c>
      <c r="DO248" s="57">
        <v>0.4836718590472133</v>
      </c>
      <c r="DP248" s="57">
        <f t="shared" si="41"/>
        <v>26.950609</v>
      </c>
      <c r="DQ248" s="57">
        <f>IF(UI!$D$19="Less efficient is fine",-0.479 + 0.0553*(DP248) + -0.000521*(DP248)^2,IF(UI!$D$19="More efficient the better",0.099 + -0.00591*(DP248) + 0.000429*(DP248)^2,0.0238*(DP248) + -0.238))</f>
        <v>0.4034244942</v>
      </c>
      <c r="DR248" s="57">
        <v>0.27845777582128095</v>
      </c>
      <c r="DS248" s="57">
        <f t="shared" si="42"/>
        <v>26.61193712</v>
      </c>
      <c r="DT248" s="57">
        <f>IF(UI!$D$19="Less efficient is fine",-0.479 + 0.0553*(DS248) + -0.000521*(DS248)^2,IF(UI!$D$19="More efficient the better",0.099 + -0.00591*(DS248) + 0.000429*(DS248)^2,0.0238*(DS248) + -0.238))</f>
        <v>0.3953641034</v>
      </c>
      <c r="DU248" s="57">
        <v>0.4273816364668491</v>
      </c>
      <c r="DV248" s="57">
        <f t="shared" si="43"/>
        <v>26.38680113</v>
      </c>
      <c r="DW248" s="57">
        <f>IF(UI!$D$19="Less efficient is fine",-0.479 + 0.0553*(DV248) + -0.000521*(DV248)^2,IF(UI!$D$19="More efficient the better",0.099 + -0.00591*(DV248) + 0.000429*(DV248)^2,0.0238*(DV248) + -0.238))</f>
        <v>0.3900058668</v>
      </c>
      <c r="DX248" s="57">
        <v>0.15161505902281036</v>
      </c>
      <c r="DY248" s="99">
        <f t="shared" si="44"/>
        <v>29.75331672</v>
      </c>
      <c r="DZ248" s="57">
        <f>IF(UI!$D$19="Less efficient is fine",-0.479 + 0.0553*(DY248) + -0.000521*(DY248)^2,IF(UI!$D$19="More efficient the better",0.099 + -0.00591*(DY248) + 0.000429*(DY248)^2,0.0238*(DY248) + -0.238))</f>
        <v>0.4701289379</v>
      </c>
      <c r="EA248" s="57">
        <v>0.8597170657264364</v>
      </c>
      <c r="EB248" s="99">
        <f t="shared" si="45"/>
        <v>25.84562008</v>
      </c>
      <c r="EC248" s="57">
        <f>IF(UI!$D$19="Less efficient is fine",-0.479 + 0.0553*(EB248) + -0.000521*(EB248)^2,IF(UI!$D$19="More efficient the better",0.099 + -0.00591*(EB248) + 0.000429*(EB248)^2,0.0238*(EB248) + -0.238))</f>
        <v>0.3771257578</v>
      </c>
      <c r="ED248" s="57">
        <v>0.9155774619736275</v>
      </c>
      <c r="EE248" s="99">
        <f t="shared" si="46"/>
        <v>25.65545425</v>
      </c>
      <c r="EF248" s="57">
        <f>IF(UI!$D$19="Less efficient is fine",-0.479 + 0.0553*(EE248) + -0.000521*(EE248)^2,IF(UI!$D$19="More efficient the better",0.099 + -0.00591*(EE248) + 0.000429*(EE248)^2,0.0238*(EE248) + -0.238))</f>
        <v>0.3725998111</v>
      </c>
      <c r="EG248" s="57">
        <v>0.08946598916374715</v>
      </c>
      <c r="EH248" s="99">
        <f t="shared" si="47"/>
        <v>20.48051232</v>
      </c>
      <c r="EI248" s="57">
        <f>IF(UI!$D$19="Less efficient is fine",-0.479 + 0.0553*(EH248) + -0.000521*(EH248)^2,IF(UI!$D$19="More efficient the better",0.099 + -0.00591*(EH248) + 0.000429*(EH248)^2,0.0238*(EH248) + -0.238))</f>
        <v>0.2494361933</v>
      </c>
      <c r="EJ248" s="57">
        <v>0.19688507918555886</v>
      </c>
      <c r="EK248" s="99">
        <f t="shared" si="48"/>
        <v>20.56877771</v>
      </c>
      <c r="EL248" s="57">
        <f>IF(UI!$D$19="Less efficient is fine",-0.479 + 0.0553*(EK248) + -0.000521*(EK248)^2,IF(UI!$D$19="More efficient the better",0.099 + -0.00591*(EK248) + 0.000429*(EK248)^2,0.0238*(EK248) + -0.238))</f>
        <v>0.2515369094</v>
      </c>
      <c r="EM248" s="57">
        <v>0.27651398716115283</v>
      </c>
      <c r="EN248" s="99">
        <f t="shared" si="49"/>
        <v>20.48731701</v>
      </c>
      <c r="EO248" s="57">
        <f>IF(UI!$D$19="Less efficient is fine",-0.479 + 0.0553*(EN248) + -0.000521*(EN248)^2,IF(UI!$D$19="More efficient the better",0.099 + -0.00591*(EN248) + 0.000429*(EN248)^2,0.0238*(EN248) + -0.238))</f>
        <v>0.2495981449</v>
      </c>
      <c r="EP248" s="57">
        <v>0.8615596647116037</v>
      </c>
      <c r="EQ248" s="99">
        <f t="shared" si="50"/>
        <v>40.00380358</v>
      </c>
      <c r="ER248" s="57">
        <f>IF(UI!$D$19="Less efficient is fine",-0.479 + 0.0553*(EQ248) + -0.000521*(EQ248)^2,IF(UI!$D$19="More efficient the better",0.099 + -0.00591*(EQ248) + 0.000429*(EQ248)^2,0.0238*(EQ248) + -0.238))</f>
        <v>0.7140905252</v>
      </c>
      <c r="ES248" s="57">
        <v>0.5327872101199339</v>
      </c>
      <c r="ET248" s="99">
        <f t="shared" si="51"/>
        <v>16.63962813</v>
      </c>
      <c r="EU248" s="57">
        <f>IF(UI!$D$19="Less efficient is fine",-0.479 + 0.0553*(ET248) + -0.000521*(ET248)^2,IF(UI!$D$19="More efficient the better",0.099 + -0.00591*(ET248) + 0.000429*(ET248)^2,0.0238*(ET248) + -0.238))</f>
        <v>0.1580231495</v>
      </c>
      <c r="EV248" s="57">
        <v>0.17469733854037828</v>
      </c>
      <c r="EW248" s="99">
        <f t="shared" si="52"/>
        <v>18.65993275</v>
      </c>
      <c r="EX248" s="57">
        <f>IF(UI!$D$19="Less efficient is fine",-0.479 + 0.0553*(EW248) + -0.000521*(EW248)^2,IF(UI!$D$19="More efficient the better",0.099 + -0.00591*(EW248) + 0.000429*(EW248)^2,0.0238*(EW248) + -0.238))</f>
        <v>0.2061063993</v>
      </c>
      <c r="EY248" s="57">
        <v>0.11732497775083617</v>
      </c>
      <c r="EZ248" s="99">
        <f t="shared" si="53"/>
        <v>12.72661021</v>
      </c>
      <c r="FA248" s="57">
        <f>IF(UI!$D$19="Less efficient is fine",-0.479 + 0.0553*(EZ248) + -0.000521*(EZ248)^2,IF(UI!$D$19="More efficient the better",0.099 + -0.00591*(EZ248) + 0.000429*(EZ248)^2,0.0238*(EZ248) + -0.238))</f>
        <v>0.06489332304</v>
      </c>
      <c r="FB248" s="57">
        <v>0.3389588052569912</v>
      </c>
      <c r="FC248" s="99">
        <f t="shared" si="54"/>
        <v>11.23503628</v>
      </c>
      <c r="FD248" s="57">
        <f>IF(UI!$D$19="Less efficient is fine",-0.479 + 0.0553*(FC248) + -0.000521*(FC248)^2,IF(UI!$D$19="More efficient the better",0.099 + -0.00591*(FC248) + 0.000429*(FC248)^2,0.0238*(FC248) + -0.238))</f>
        <v>0.02939386357</v>
      </c>
      <c r="FE248" s="57">
        <v>0.3549541452283246</v>
      </c>
      <c r="FF248" s="57">
        <f t="shared" si="55"/>
        <v>37.53200695</v>
      </c>
      <c r="FG248" s="57">
        <f>IF(UI!$D$19="Less efficient is fine",-0.479 + 0.0553*(FF248) + -0.000521*(FF248)^2,IF(UI!$D$19="More efficient the better",0.099 + -0.00591*(FF248) + 0.000429*(FF248)^2,0.0238*(FF248) + -0.238))</f>
        <v>0.6552617654</v>
      </c>
    </row>
    <row r="249" ht="15.75" customHeight="1">
      <c r="A249" s="57">
        <f t="shared" si="1"/>
        <v>0.7993014183</v>
      </c>
      <c r="B249" s="57">
        <v>0.025146486771650656</v>
      </c>
      <c r="C249" s="57">
        <f t="shared" si="2"/>
        <v>29.23343522</v>
      </c>
      <c r="D249" s="57">
        <f>IF(UI!$D$19="Less efficient is fine",-0.479 + 0.0553*(C249) + -0.000521*(C249)^2,IF(UI!$D$19="More efficient the better",0.099 + -0.00591*(C249) + 0.000429*(C249)^2,0.0238*(C249) + -0.238))</f>
        <v>0.4577557583</v>
      </c>
      <c r="E249" s="57">
        <v>0.9432994141403147</v>
      </c>
      <c r="F249" s="57">
        <f t="shared" si="3"/>
        <v>26.23501043</v>
      </c>
      <c r="G249" s="57">
        <f>IF(UI!$D$19="Less efficient is fine",-0.479 + 0.0553*(F249) + -0.000521*(F249)^2,IF(UI!$D$19="More efficient the better",0.099 + -0.00591*(F249) + 0.000429*(F249)^2,0.0238*(F249) + -0.238))</f>
        <v>0.3863932482</v>
      </c>
      <c r="H249" s="57">
        <v>0.34839026684946695</v>
      </c>
      <c r="I249" s="57">
        <f t="shared" si="4"/>
        <v>33.08683453</v>
      </c>
      <c r="J249" s="57">
        <f>IF(UI!$D$19="Less efficient is fine",-0.479 + 0.0553*(I249) + -0.000521*(I249)^2,IF(UI!$D$19="More efficient the better",0.099 + -0.00591*(I249) + 0.000429*(I249)^2,0.0238*(I249) + -0.238))</f>
        <v>0.5494666617</v>
      </c>
      <c r="K249" s="57">
        <v>0.6519063898521006</v>
      </c>
      <c r="L249" s="99">
        <f t="shared" si="5"/>
        <v>17.37732721</v>
      </c>
      <c r="M249" s="57">
        <f>IF(UI!$D$19="Less efficient is fine",-0.479 + 0.0553*(L249) + -0.000521*(L249)^2,IF(UI!$D$19="More efficient the better",0.099 + -0.00591*(L249) + 0.000429*(L249)^2,0.0238*(L249) + -0.238))</f>
        <v>0.1755803876</v>
      </c>
      <c r="N249" s="57">
        <v>0.24083402473860616</v>
      </c>
      <c r="O249" s="57">
        <f t="shared" si="6"/>
        <v>25.12310391</v>
      </c>
      <c r="P249" s="57">
        <f>IF(UI!$D$19="Less efficient is fine",-0.479 + 0.0553*(O249) + -0.000521*(O249)^2,IF(UI!$D$19="More efficient the better",0.099 + -0.00591*(O249) + 0.000429*(O249)^2,0.0238*(O249) + -0.238))</f>
        <v>0.3599298729</v>
      </c>
      <c r="Q249" s="57">
        <v>0.8731528207386806</v>
      </c>
      <c r="R249" s="57">
        <f t="shared" si="7"/>
        <v>21.53027621</v>
      </c>
      <c r="S249" s="57">
        <f>IF(UI!$D$19="Less efficient is fine",-0.479 + 0.0553*(R249) + -0.000521*(R249)^2,IF(UI!$D$19="More efficient the better",0.099 + -0.00591*(R249) + 0.000429*(R249)^2,0.0238*(R249) + -0.238))</f>
        <v>0.2744205739</v>
      </c>
      <c r="T249" s="57">
        <v>0.6326537639653851</v>
      </c>
      <c r="U249" s="57">
        <f t="shared" si="8"/>
        <v>22.04090949</v>
      </c>
      <c r="V249" s="57">
        <f>IF(UI!$D$19="Less efficient is fine",-0.479 + 0.0553*(U249) + -0.000521*(U249)^2,IF(UI!$D$19="More efficient the better",0.099 + -0.00591*(U249) + 0.000429*(U249)^2,0.0238*(U249) + -0.238))</f>
        <v>0.2865736459</v>
      </c>
      <c r="W249" s="57">
        <v>0.13441487427844567</v>
      </c>
      <c r="X249" s="57">
        <f t="shared" si="9"/>
        <v>20.07395178</v>
      </c>
      <c r="Y249" s="57">
        <f>IF(UI!$D$19="Less efficient is fine",-0.479 + 0.0553*(X249) + -0.000521*(X249)^2,IF(UI!$D$19="More efficient the better",0.099 + -0.00591*(X249) + 0.000429*(X249)^2,0.0238*(X249) + -0.238))</f>
        <v>0.2397600523</v>
      </c>
      <c r="Z249" s="57">
        <v>0.40624203907137035</v>
      </c>
      <c r="AA249" s="57">
        <f t="shared" si="10"/>
        <v>25.70413696</v>
      </c>
      <c r="AB249" s="57">
        <f>IF(UI!$D$19="Less efficient is fine",-0.479 + 0.0553*(AA249) + -0.000521*(AA249)^2,IF(UI!$D$19="More efficient the better",0.099 + -0.00591*(AA249) + 0.000429*(AA249)^2,0.0238*(AA249) + -0.238))</f>
        <v>0.3737584597</v>
      </c>
      <c r="AC249" s="57">
        <v>0.24617944415050186</v>
      </c>
      <c r="AD249" s="57">
        <f t="shared" si="11"/>
        <v>27.10504869</v>
      </c>
      <c r="AE249" s="57">
        <f>IF(UI!$D$19="Less efficient is fine",-0.479 + 0.0553*(AD249) + -0.000521*(AD249)^2,IF(UI!$D$19="More efficient the better",0.099 + -0.00591*(AD249) + 0.000429*(AD249)^2,0.0238*(AD249) + -0.238))</f>
        <v>0.4071001589</v>
      </c>
      <c r="AF249" s="57">
        <v>0.36545100699232136</v>
      </c>
      <c r="AG249" s="57">
        <f t="shared" si="12"/>
        <v>30.56214605</v>
      </c>
      <c r="AH249" s="57">
        <f>IF(UI!$D$19="Less efficient is fine",-0.479 + 0.0553*(AG249) + -0.000521*(AG249)^2,IF(UI!$D$19="More efficient the better",0.099 + -0.00591*(AG249) + 0.000429*(AG249)^2,0.0238*(AG249) + -0.238))</f>
        <v>0.489379076</v>
      </c>
      <c r="AI249" s="57">
        <v>0.6159019333445479</v>
      </c>
      <c r="AJ249" s="57">
        <f t="shared" si="13"/>
        <v>22.55930196</v>
      </c>
      <c r="AK249" s="57">
        <f>IF(UI!$D$19="Less efficient is fine",-0.479 + 0.0553*(AJ249) + -0.000521*(AJ249)^2,IF(UI!$D$19="More efficient the better",0.099 + -0.00591*(AJ249) + 0.000429*(AJ249)^2,0.0238*(AJ249) + -0.238))</f>
        <v>0.2989113867</v>
      </c>
      <c r="AL249" s="57">
        <v>0.6155511295334812</v>
      </c>
      <c r="AM249" s="57">
        <f t="shared" si="14"/>
        <v>20.13742128</v>
      </c>
      <c r="AN249" s="57">
        <f>IF(UI!$D$19="Less efficient is fine",-0.479 + 0.0553*(AM249) + -0.000521*(AM249)^2,IF(UI!$D$19="More efficient the better",0.099 + -0.00591*(AM249) + 0.000429*(AM249)^2,0.0238*(AM249) + -0.238))</f>
        <v>0.2412706266</v>
      </c>
      <c r="AO249" s="57">
        <v>0.3605720725831111</v>
      </c>
      <c r="AP249" s="57">
        <f t="shared" si="15"/>
        <v>21.54760619</v>
      </c>
      <c r="AQ249" s="57">
        <f>IF(UI!$D$19="Less efficient is fine",-0.479 + 0.0553*(AP249) + -0.000521*(AP249)^2,IF(UI!$D$19="More efficient the better",0.099 + -0.00591*(AP249) + 0.000429*(AP249)^2,0.0238*(AP249) + -0.238))</f>
        <v>0.2748330274</v>
      </c>
      <c r="AR249" s="57">
        <v>0.17107443694695412</v>
      </c>
      <c r="AS249" s="57">
        <f t="shared" si="16"/>
        <v>28.21714212</v>
      </c>
      <c r="AT249" s="57">
        <f>IF(UI!$D$19="Less efficient is fine",-0.479 + 0.0553*(AS249) + -0.000521*(AS249)^2,IF(UI!$D$19="More efficient the better",0.099 + -0.00591*(AS249) + 0.000429*(AS249)^2,0.0238*(AS249) + -0.238))</f>
        <v>0.4335679825</v>
      </c>
      <c r="AU249" s="57">
        <v>0.8288240675464513</v>
      </c>
      <c r="AV249" s="57">
        <f t="shared" si="17"/>
        <v>24.36500794</v>
      </c>
      <c r="AW249" s="57">
        <f>IF(UI!$D$19="Less efficient is fine",-0.479 + 0.0553*(AV249) + -0.000521*(AV249)^2,IF(UI!$D$19="More efficient the better",0.099 + -0.00591*(AV249) + 0.000429*(AV249)^2,0.0238*(AV249) + -0.238))</f>
        <v>0.3418871891</v>
      </c>
      <c r="AX249" s="57">
        <v>0.25950291890465227</v>
      </c>
      <c r="AY249" s="57">
        <f t="shared" si="18"/>
        <v>26.24189269</v>
      </c>
      <c r="AZ249" s="57">
        <f>IF(UI!$D$19="Less efficient is fine",-0.479 + 0.0553*(AY249) + -0.000521*(AY249)^2,IF(UI!$D$19="More efficient the better",0.099 + -0.00591*(AY249) + 0.000429*(AY249)^2,0.0238*(AY249) + -0.238))</f>
        <v>0.386557046</v>
      </c>
      <c r="BA249" s="57">
        <v>0.45999179223164766</v>
      </c>
      <c r="BB249" s="57">
        <f t="shared" si="19"/>
        <v>21.83663099</v>
      </c>
      <c r="BC249" s="57">
        <f>IF(UI!$D$19="Less efficient is fine",-0.479 + 0.0553*(BB249) + -0.000521*(BB249)^2,IF(UI!$D$19="More efficient the better",0.099 + -0.00591*(BB249) + 0.000429*(BB249)^2,0.0238*(BB249) + -0.238))</f>
        <v>0.2817118176</v>
      </c>
      <c r="BD249" s="57">
        <v>0.9141385721686872</v>
      </c>
      <c r="BE249" s="57">
        <f t="shared" si="20"/>
        <v>23.55611337</v>
      </c>
      <c r="BF249" s="57">
        <f>IF(UI!$D$19="Less efficient is fine",-0.479 + 0.0553*(BE249) + -0.000521*(BE249)^2,IF(UI!$D$19="More efficient the better",0.099 + -0.00591*(BE249) + 0.000429*(BE249)^2,0.0238*(BE249) + -0.238))</f>
        <v>0.3226354982</v>
      </c>
      <c r="BG249" s="57">
        <v>0.5129816513542815</v>
      </c>
      <c r="BH249" s="57">
        <f t="shared" si="21"/>
        <v>21.32245156</v>
      </c>
      <c r="BI249" s="57">
        <f>IF(UI!$D$19="Less efficient is fine",-0.479 + 0.0553*(BH249) + -0.000521*(BH249)^2,IF(UI!$D$19="More efficient the better",0.099 + -0.00591*(BH249) + 0.000429*(BH249)^2,0.0238*(BH249) + -0.238))</f>
        <v>0.2694743471</v>
      </c>
      <c r="BJ249" s="57">
        <v>0.9522526466648836</v>
      </c>
      <c r="BK249" s="57">
        <f t="shared" si="22"/>
        <v>17.01526912</v>
      </c>
      <c r="BL249" s="57">
        <f>IF(UI!$D$19="Less efficient is fine",-0.479 + 0.0553*(BK249) + -0.000521*(BK249)^2,IF(UI!$D$19="More efficient the better",0.099 + -0.00591*(BK249) + 0.000429*(BK249)^2,0.0238*(BK249) + -0.238))</f>
        <v>0.1669634052</v>
      </c>
      <c r="BM249" s="57">
        <v>0.019473448384450087</v>
      </c>
      <c r="BN249" s="57">
        <f t="shared" si="23"/>
        <v>24.08542325</v>
      </c>
      <c r="BO249" s="57">
        <f>IF(UI!$D$19="Less efficient is fine",-0.479 + 0.0553*(BN249) + -0.000521*(BN249)^2,IF(UI!$D$19="More efficient the better",0.099 + -0.00591*(BN249) + 0.000429*(BN249)^2,0.0238*(BN249) + -0.238))</f>
        <v>0.3352330733</v>
      </c>
      <c r="BP249" s="57">
        <v>0.24361884164623182</v>
      </c>
      <c r="BQ249" s="57">
        <f t="shared" si="24"/>
        <v>23.14110858</v>
      </c>
      <c r="BR249" s="57">
        <f>IF(UI!$D$19="Less efficient is fine",-0.479 + 0.0553*(BQ249) + -0.000521*(BQ249)^2,IF(UI!$D$19="More efficient the better",0.099 + -0.00591*(BQ249) + 0.000429*(BQ249)^2,0.0238*(BQ249) + -0.238))</f>
        <v>0.3127583841</v>
      </c>
      <c r="BS249" s="57">
        <v>0.46797531658310954</v>
      </c>
      <c r="BT249" s="57">
        <f t="shared" si="25"/>
        <v>23.41861354</v>
      </c>
      <c r="BU249" s="57">
        <f>IF(UI!$D$19="Less efficient is fine",-0.479 + 0.0553*(BT249) + -0.000521*(BT249)^2,IF(UI!$D$19="More efficient the better",0.099 + -0.00591*(BT249) + 0.000429*(BT249)^2,0.0238*(BT249) + -0.238))</f>
        <v>0.3193630023</v>
      </c>
      <c r="BV249" s="57">
        <v>0.9869737694284442</v>
      </c>
      <c r="BW249" s="57">
        <f t="shared" si="26"/>
        <v>18.84731812</v>
      </c>
      <c r="BX249" s="57">
        <f>IF(UI!$D$19="Less efficient is fine",-0.479 + 0.0553*(BW249) + -0.000521*(BW249)^2,IF(UI!$D$19="More efficient the better",0.099 + -0.00591*(BW249) + 0.000429*(BW249)^2,0.0238*(BW249) + -0.238))</f>
        <v>0.2105661712</v>
      </c>
      <c r="BY249" s="57">
        <v>0.3824763911112592</v>
      </c>
      <c r="BZ249" s="57">
        <f t="shared" si="27"/>
        <v>28.18653948</v>
      </c>
      <c r="CA249" s="57">
        <f>IF(UI!$D$19="Less efficient is fine",-0.479 + 0.0553*(BZ249) + -0.000521*(BZ249)^2,IF(UI!$D$19="More efficient the better",0.099 + -0.00591*(BZ249) + 0.000429*(BZ249)^2,0.0238*(BZ249) + -0.238))</f>
        <v>0.4328396396</v>
      </c>
      <c r="CB249" s="57">
        <v>0.8467994876841843</v>
      </c>
      <c r="CC249" s="57">
        <f t="shared" si="28"/>
        <v>23.77063183</v>
      </c>
      <c r="CD249" s="57">
        <f>IF(UI!$D$19="Less efficient is fine",-0.479 + 0.0553*(CC249) + -0.000521*(CC249)^2,IF(UI!$D$19="More efficient the better",0.099 + -0.00591*(CC249) + 0.000429*(CC249)^2,0.0238*(CC249) + -0.238))</f>
        <v>0.3277410376</v>
      </c>
      <c r="CE249" s="57">
        <v>0.19148930938813113</v>
      </c>
      <c r="CF249" s="57">
        <f t="shared" si="29"/>
        <v>16.54713166</v>
      </c>
      <c r="CG249" s="57">
        <f>IF(UI!$D$19="Less efficient is fine",-0.479 + 0.0553*(CF249) + -0.000521*(CF249)^2,IF(UI!$D$19="More efficient the better",0.099 + -0.00591*(CF249) + 0.000429*(CF249)^2,0.0238*(CF249) + -0.238))</f>
        <v>0.1558217335</v>
      </c>
      <c r="CH249" s="57">
        <v>0.7674935820590837</v>
      </c>
      <c r="CI249" s="57">
        <f t="shared" si="30"/>
        <v>15.48953311</v>
      </c>
      <c r="CJ249" s="57">
        <f>IF(UI!$D$19="Less efficient is fine",-0.479 + 0.0553*(CI249) + -0.000521*(CI249)^2,IF(UI!$D$19="More efficient the better",0.099 + -0.00591*(CI249) + 0.000429*(CI249)^2,0.0238*(CI249) + -0.238))</f>
        <v>0.130650888</v>
      </c>
      <c r="CK249" s="57">
        <v>0.19944638762827327</v>
      </c>
      <c r="CL249" s="57">
        <f t="shared" si="31"/>
        <v>24.15789794</v>
      </c>
      <c r="CM249" s="57">
        <f>IF(UI!$D$19="Less efficient is fine",-0.479 + 0.0553*(CL249) + -0.000521*(CL249)^2,IF(UI!$D$19="More efficient the better",0.099 + -0.00591*(CL249) + 0.000429*(CL249)^2,0.0238*(CL249) + -0.238))</f>
        <v>0.3369579709</v>
      </c>
      <c r="CN249" s="57">
        <v>0.46930664058105165</v>
      </c>
      <c r="CO249" s="57">
        <f t="shared" si="32"/>
        <v>26.84410281</v>
      </c>
      <c r="CP249" s="57">
        <f>IF(UI!$D$19="Less efficient is fine",-0.479 + 0.0553*(CO249) + -0.000521*(CO249)^2,IF(UI!$D$19="More efficient the better",0.099 + -0.00591*(CO249) + 0.000429*(CO249)^2,0.0238*(CO249) + -0.238))</f>
        <v>0.4008896469</v>
      </c>
      <c r="CQ249" s="57">
        <v>0.9232339232294295</v>
      </c>
      <c r="CR249" s="57">
        <f t="shared" si="33"/>
        <v>24.54533606</v>
      </c>
      <c r="CS249" s="57">
        <f>IF(UI!$D$19="Less efficient is fine",-0.479 + 0.0553*(CR249) + -0.000521*(CR249)^2,IF(UI!$D$19="More efficient the better",0.099 + -0.00591*(CR249) + 0.000429*(CR249)^2,0.0238*(CR249) + -0.238))</f>
        <v>0.3461789982</v>
      </c>
      <c r="CT249" s="57">
        <v>0.41080839769689004</v>
      </c>
      <c r="CU249" s="57">
        <f t="shared" si="34"/>
        <v>19.266077</v>
      </c>
      <c r="CV249" s="57">
        <f>IF(UI!$D$19="Less efficient is fine",-0.479 + 0.0553*(CU249) + -0.000521*(CU249)^2,IF(UI!$D$19="More efficient the better",0.099 + -0.00591*(CU249) + 0.000429*(CU249)^2,0.0238*(CU249) + -0.238))</f>
        <v>0.2205326326</v>
      </c>
      <c r="CW249" s="57">
        <v>0.785806452685427</v>
      </c>
      <c r="CX249" s="57">
        <f t="shared" si="35"/>
        <v>24.71900399</v>
      </c>
      <c r="CY249" s="57">
        <f>IF(UI!$D$19="Less efficient is fine",-0.479 + 0.0553*(CX249) + -0.000521*(CX249)^2,IF(UI!$D$19="More efficient the better",0.099 + -0.00591*(CX249) + 0.000429*(CX249)^2,0.0238*(CX249) + -0.238))</f>
        <v>0.3503122949</v>
      </c>
      <c r="CZ249" s="57">
        <v>0.47995412953199457</v>
      </c>
      <c r="DA249" s="57">
        <f t="shared" si="36"/>
        <v>30.40887086</v>
      </c>
      <c r="DB249" s="57">
        <f>IF(UI!$D$19="Less efficient is fine",-0.479 + 0.0553*(DA249) + -0.000521*(DA249)^2,IF(UI!$D$19="Efficient",0.099 + -0.00591*(DA249) + 0.000429*(DA249)^2,0.0238*(DA249) + -0.238))</f>
        <v>0.4857311264</v>
      </c>
      <c r="DC249" s="57">
        <v>0.12408295795837998</v>
      </c>
      <c r="DD249" s="57">
        <f t="shared" si="37"/>
        <v>23.49448762</v>
      </c>
      <c r="DE249" s="57">
        <f>IF(UI!$D$19="Less efficient is fine",-0.479 + 0.0553*(DD249) + -0.000521*(DD249)^2,IF(UI!$D$19="More efficient the better",0.099 + -0.00591*(DD249) + 0.000429*(DD249)^2,0.0238*(DD249) + -0.238))</f>
        <v>0.3211688053</v>
      </c>
      <c r="DF249" s="57">
        <v>0.20826516605215906</v>
      </c>
      <c r="DG249" s="57">
        <f t="shared" si="38"/>
        <v>25.58156645</v>
      </c>
      <c r="DH249" s="57">
        <f>IF(UI!$D$19="Less efficient is fine",-0.479 + 0.0553*(DG249) + -0.000521*(DG249)^2,IF(UI!$D$19="More efficient the better",0.099 + -0.00591*(DG249) + 0.000429*(DG249)^2,0.0238*(DG249) + -0.238))</f>
        <v>0.3708412814</v>
      </c>
      <c r="DI249" s="57">
        <v>0.3901874759240296</v>
      </c>
      <c r="DJ249" s="57">
        <f t="shared" si="39"/>
        <v>31.53355334</v>
      </c>
      <c r="DK249" s="57">
        <f>IF(UI!$D$19="Less efficient is fine",-0.479 + 0.0553*(DJ249) + -0.000521*(DJ249)^2,IF(UI!$D$19="More efficient the better",0.099 + -0.00591*(DJ249) + 0.000429*(DJ249)^2,0.0238*(DJ249) + -0.238))</f>
        <v>0.5124985696</v>
      </c>
      <c r="DL249" s="57">
        <v>0.6419741912665622</v>
      </c>
      <c r="DM249" s="57">
        <f t="shared" si="40"/>
        <v>22.38421501</v>
      </c>
      <c r="DN249" s="57">
        <f>IF(UI!$D$19="Less efficient is fine",-0.479 + 0.0553*(DM249) + -0.000521*(DM249)^2,IF(UI!$D$19="More efficient the better",0.099 + -0.00591*(DM249) + 0.000429*(DM249)^2,0.0238*(DM249) + -0.238))</f>
        <v>0.2947443172</v>
      </c>
      <c r="DO249" s="57">
        <v>0.2570172321635219</v>
      </c>
      <c r="DP249" s="57">
        <f t="shared" si="41"/>
        <v>26.15088591</v>
      </c>
      <c r="DQ249" s="57">
        <f>IF(UI!$D$19="Less efficient is fine",-0.479 + 0.0553*(DP249) + -0.000521*(DP249)^2,IF(UI!$D$19="More efficient the better",0.099 + -0.00591*(DP249) + 0.000429*(DP249)^2,0.0238*(DP249) + -0.238))</f>
        <v>0.3843910846</v>
      </c>
      <c r="DR249" s="57">
        <v>0.22459087023531743</v>
      </c>
      <c r="DS249" s="57">
        <f t="shared" si="42"/>
        <v>26.34573577</v>
      </c>
      <c r="DT249" s="57">
        <f>IF(UI!$D$19="Less efficient is fine",-0.479 + 0.0553*(DS249) + -0.000521*(DS249)^2,IF(UI!$D$19="More efficient the better",0.099 + -0.00591*(DS249) + 0.000429*(DS249)^2,0.0238*(DS249) + -0.238))</f>
        <v>0.3890285114</v>
      </c>
      <c r="DU249" s="57">
        <v>0.1345882470719867</v>
      </c>
      <c r="DV249" s="57">
        <f t="shared" si="43"/>
        <v>25.77823333</v>
      </c>
      <c r="DW249" s="57">
        <f>IF(UI!$D$19="Less efficient is fine",-0.479 + 0.0553*(DV249) + -0.000521*(DV249)^2,IF(UI!$D$19="More efficient the better",0.099 + -0.00591*(DV249) + 0.000429*(DV249)^2,0.0238*(DV249) + -0.238))</f>
        <v>0.3755219532</v>
      </c>
      <c r="DX249" s="57">
        <v>0.9637285046277574</v>
      </c>
      <c r="DY249" s="99">
        <f t="shared" si="44"/>
        <v>33.59311308</v>
      </c>
      <c r="DZ249" s="57">
        <f>IF(UI!$D$19="Less efficient is fine",-0.479 + 0.0553*(DY249) + -0.000521*(DY249)^2,IF(UI!$D$19="More efficient the better",0.099 + -0.00591*(DY249) + 0.000429*(DY249)^2,0.0238*(DY249) + -0.238))</f>
        <v>0.5615160912</v>
      </c>
      <c r="EA249" s="57">
        <v>0.6293887643155486</v>
      </c>
      <c r="EB249" s="99">
        <f t="shared" si="45"/>
        <v>21.99674885</v>
      </c>
      <c r="EC249" s="57">
        <f>IF(UI!$D$19="Less efficient is fine",-0.479 + 0.0553*(EB249) + -0.000521*(EB249)^2,IF(UI!$D$19="More efficient the better",0.099 + -0.00591*(EB249) + 0.000429*(EB249)^2,0.0238*(EB249) + -0.238))</f>
        <v>0.2855226226</v>
      </c>
      <c r="ED249" s="57">
        <v>0.8117441904571867</v>
      </c>
      <c r="EE249" s="99">
        <f t="shared" si="46"/>
        <v>24.00561367</v>
      </c>
      <c r="EF249" s="57">
        <f>IF(UI!$D$19="Less efficient is fine",-0.479 + 0.0553*(EE249) + -0.000521*(EE249)^2,IF(UI!$D$19="More efficient the better",0.099 + -0.00591*(EE249) + 0.000429*(EE249)^2,0.0238*(EE249) + -0.238))</f>
        <v>0.3333336055</v>
      </c>
      <c r="EG249" s="57">
        <v>0.2885215174012863</v>
      </c>
      <c r="EH249" s="99">
        <f t="shared" si="47"/>
        <v>21.65871721</v>
      </c>
      <c r="EI249" s="57">
        <f>IF(UI!$D$19="Less efficient is fine",-0.479 + 0.0553*(EH249) + -0.000521*(EH249)^2,IF(UI!$D$19="More efficient the better",0.099 + -0.00591*(EH249) + 0.000429*(EH249)^2,0.0238*(EH249) + -0.238))</f>
        <v>0.2774774695</v>
      </c>
      <c r="EJ249" s="57">
        <v>0.2164652410879242</v>
      </c>
      <c r="EK249" s="99">
        <f t="shared" si="48"/>
        <v>20.64493633</v>
      </c>
      <c r="EL249" s="57">
        <f>IF(UI!$D$19="Less efficient is fine",-0.479 + 0.0553*(EK249) + -0.000521*(EK249)^2,IF(UI!$D$19="More efficient the better",0.099 + -0.00591*(EK249) + 0.000429*(EK249)^2,0.0238*(EK249) + -0.238))</f>
        <v>0.2533494845</v>
      </c>
      <c r="EM249" s="57">
        <v>0.32967731805441847</v>
      </c>
      <c r="EN249" s="99">
        <f t="shared" si="49"/>
        <v>20.6240131</v>
      </c>
      <c r="EO249" s="57">
        <f>IF(UI!$D$19="Less efficient is fine",-0.479 + 0.0553*(EN249) + -0.000521*(EN249)^2,IF(UI!$D$19="More efficient the better",0.099 + -0.00591*(EN249) + 0.000429*(EN249)^2,0.0238*(EN249) + -0.238))</f>
        <v>0.2528515117</v>
      </c>
      <c r="EP249" s="57">
        <v>0.6934381641212217</v>
      </c>
      <c r="EQ249" s="99">
        <f t="shared" si="50"/>
        <v>34.14864071</v>
      </c>
      <c r="ER249" s="57">
        <f>IF(UI!$D$19="Less efficient is fine",-0.479 + 0.0553*(EQ249) + -0.000521*(EQ249)^2,IF(UI!$D$19="More efficient the better",0.099 + -0.00591*(EQ249) + 0.000429*(EQ249)^2,0.0238*(EQ249) + -0.238))</f>
        <v>0.574737649</v>
      </c>
      <c r="ES249" s="57">
        <v>0.9230212909291298</v>
      </c>
      <c r="ET249" s="99">
        <f t="shared" si="51"/>
        <v>19.82418047</v>
      </c>
      <c r="EU249" s="57">
        <f>IF(UI!$D$19="Less efficient is fine",-0.479 + 0.0553*(ET249) + -0.000521*(ET249)^2,IF(UI!$D$19="More efficient the better",0.099 + -0.00591*(ET249) + 0.000429*(ET249)^2,0.0238*(ET249) + -0.238))</f>
        <v>0.2338154953</v>
      </c>
      <c r="EV249" s="57">
        <v>0.3413197137198868</v>
      </c>
      <c r="EW249" s="99">
        <f t="shared" si="52"/>
        <v>19.71798983</v>
      </c>
      <c r="EX249" s="57">
        <f>IF(UI!$D$19="Less efficient is fine",-0.479 + 0.0553*(EW249) + -0.000521*(EW249)^2,IF(UI!$D$19="More efficient the better",0.099 + -0.00591*(EW249) + 0.000429*(EW249)^2,0.0238*(EW249) + -0.238))</f>
        <v>0.231288158</v>
      </c>
      <c r="EY249" s="57">
        <v>0.5632391339144424</v>
      </c>
      <c r="EZ249" s="99">
        <f t="shared" si="53"/>
        <v>10.7941927</v>
      </c>
      <c r="FA249" s="57">
        <f>IF(UI!$D$19="Less efficient is fine",-0.479 + 0.0553*(EZ249) + -0.000521*(EZ249)^2,IF(UI!$D$19="More efficient the better",0.099 + -0.00591*(EZ249) + 0.000429*(EZ249)^2,0.0238*(EZ249) + -0.238))</f>
        <v>0.01890178617</v>
      </c>
      <c r="FB249" s="57">
        <v>0.8509100024996196</v>
      </c>
      <c r="FC249" s="99">
        <f t="shared" si="54"/>
        <v>10.7320483</v>
      </c>
      <c r="FD249" s="57">
        <f>IF(UI!$D$19="Less efficient is fine",-0.479 + 0.0553*(FC249) + -0.000521*(FC249)^2,IF(UI!$D$19="More efficient the better",0.099 + -0.00591*(FC249) + 0.000429*(FC249)^2,0.0238*(FC249) + -0.238))</f>
        <v>0.01742274954</v>
      </c>
      <c r="FE249" s="57">
        <v>0.5612273139703976</v>
      </c>
      <c r="FF249" s="57">
        <f t="shared" si="55"/>
        <v>31.18442825</v>
      </c>
      <c r="FG249" s="57">
        <f>IF(UI!$D$19="Less efficient is fine",-0.479 + 0.0553*(FF249) + -0.000521*(FF249)^2,IF(UI!$D$19="More efficient the better",0.099 + -0.00591*(FF249) + 0.000429*(FF249)^2,0.0238*(FF249) + -0.238))</f>
        <v>0.5041893923</v>
      </c>
    </row>
    <row r="250" ht="15.75" customHeight="1">
      <c r="A250" s="57">
        <f t="shared" si="1"/>
        <v>0.9929293774</v>
      </c>
      <c r="B250" s="57">
        <v>0.16197607112896806</v>
      </c>
      <c r="C250" s="57">
        <f t="shared" si="2"/>
        <v>31.13042366</v>
      </c>
      <c r="D250" s="57">
        <f>IF(UI!$D$19="Less efficient is fine",-0.479 + 0.0553*(C250) + -0.000521*(C250)^2,IF(UI!$D$19="More efficient the better",0.099 + -0.00591*(C250) + 0.000429*(C250)^2,0.0238*(C250) + -0.238))</f>
        <v>0.5029040832</v>
      </c>
      <c r="E250" s="57">
        <v>0.40490182753862214</v>
      </c>
      <c r="F250" s="57">
        <f t="shared" si="3"/>
        <v>24.49945456</v>
      </c>
      <c r="G250" s="57">
        <f>IF(UI!$D$19="Less efficient is fine",-0.479 + 0.0553*(F250) + -0.000521*(F250)^2,IF(UI!$D$19="More efficient the better",0.099 + -0.00591*(F250) + 0.000429*(F250)^2,0.0238*(F250) + -0.238))</f>
        <v>0.3450870186</v>
      </c>
      <c r="H250" s="57">
        <v>0.2557218634176114</v>
      </c>
      <c r="I250" s="57">
        <f t="shared" si="4"/>
        <v>32.78788235</v>
      </c>
      <c r="J250" s="57">
        <f>IF(UI!$D$19="Less efficient is fine",-0.479 + 0.0553*(I250) + -0.000521*(I250)^2,IF(UI!$D$19="More efficient the better",0.099 + -0.00591*(I250) + 0.000429*(I250)^2,0.0238*(I250) + -0.238))</f>
        <v>0.5423515999</v>
      </c>
      <c r="K250" s="57">
        <v>0.981431456103061</v>
      </c>
      <c r="L250" s="99">
        <f t="shared" si="5"/>
        <v>22.47041295</v>
      </c>
      <c r="M250" s="57">
        <f>IF(UI!$D$19="Less efficient is fine",-0.479 + 0.0553*(L250) + -0.000521*(L250)^2,IF(UI!$D$19="More efficient the better",0.099 + -0.00591*(L250) + 0.000429*(L250)^2,0.0238*(L250) + -0.238))</f>
        <v>0.2967958283</v>
      </c>
      <c r="N250" s="57">
        <v>0.901085437409711</v>
      </c>
      <c r="O250" s="57">
        <f t="shared" si="6"/>
        <v>26.1429306</v>
      </c>
      <c r="P250" s="57">
        <f>IF(UI!$D$19="Less efficient is fine",-0.479 + 0.0553*(O250) + -0.000521*(O250)^2,IF(UI!$D$19="More efficient the better",0.099 + -0.00591*(O250) + 0.000429*(O250)^2,0.0238*(O250) + -0.238))</f>
        <v>0.3842017482</v>
      </c>
      <c r="Q250" s="57">
        <v>0.8864550327690154</v>
      </c>
      <c r="R250" s="57">
        <f t="shared" si="7"/>
        <v>21.77113108</v>
      </c>
      <c r="S250" s="57">
        <f>IF(UI!$D$19="Less efficient is fine",-0.479 + 0.0553*(R250) + -0.000521*(R250)^2,IF(UI!$D$19="More efficient the better",0.099 + -0.00591*(R250) + 0.000429*(R250)^2,0.0238*(R250) + -0.238))</f>
        <v>0.2801529197</v>
      </c>
      <c r="T250" s="57">
        <v>0.5015020429419593</v>
      </c>
      <c r="U250" s="57">
        <f t="shared" si="8"/>
        <v>20.39851525</v>
      </c>
      <c r="V250" s="57">
        <f>IF(UI!$D$19="Less efficient is fine",-0.479 + 0.0553*(U250) + -0.000521*(U250)^2,IF(UI!$D$19="More efficient the better",0.099 + -0.00591*(U250) + 0.000429*(U250)^2,0.0238*(U250) + -0.238))</f>
        <v>0.2474846629</v>
      </c>
      <c r="W250" s="57">
        <v>0.36233939730299425</v>
      </c>
      <c r="X250" s="57">
        <f t="shared" si="9"/>
        <v>21.40512272</v>
      </c>
      <c r="Y250" s="57">
        <f>IF(UI!$D$19="Less efficient is fine",-0.479 + 0.0553*(X250) + -0.000521*(X250)^2,IF(UI!$D$19="More efficient the better",0.099 + -0.00591*(X250) + 0.000429*(X250)^2,0.0238*(X250) + -0.238))</f>
        <v>0.2714419207</v>
      </c>
      <c r="Z250" s="57">
        <v>0.7252505091912897</v>
      </c>
      <c r="AA250" s="57">
        <f t="shared" si="10"/>
        <v>22.45317477</v>
      </c>
      <c r="AB250" s="57">
        <f>IF(UI!$D$19="Less efficient is fine",-0.479 + 0.0553*(AA250) + -0.000521*(AA250)^2,IF(UI!$D$19="More efficient the better",0.099 + -0.00591*(AA250) + 0.000429*(AA250)^2,0.0238*(AA250) + -0.238))</f>
        <v>0.2963855596</v>
      </c>
      <c r="AC250" s="57">
        <v>0.44180735771919144</v>
      </c>
      <c r="AD250" s="57">
        <f t="shared" si="11"/>
        <v>27.82002348</v>
      </c>
      <c r="AE250" s="57">
        <f>IF(UI!$D$19="Less efficient is fine",-0.479 + 0.0553*(AD250) + -0.000521*(AD250)^2,IF(UI!$D$19="More efficient the better",0.099 + -0.00591*(AD250) + 0.000429*(AD250)^2,0.0238*(AD250) + -0.238))</f>
        <v>0.4241165589</v>
      </c>
      <c r="AF250" s="57">
        <v>0.9554845959800216</v>
      </c>
      <c r="AG250" s="57">
        <f t="shared" si="12"/>
        <v>24.99753871</v>
      </c>
      <c r="AH250" s="57">
        <f>IF(UI!$D$19="Less efficient is fine",-0.479 + 0.0553*(AG250) + -0.000521*(AG250)^2,IF(UI!$D$19="More efficient the better",0.099 + -0.00591*(AG250) + 0.000429*(AG250)^2,0.0238*(AG250) + -0.238))</f>
        <v>0.3569414213</v>
      </c>
      <c r="AI250" s="57">
        <v>0.2216450201846164</v>
      </c>
      <c r="AJ250" s="57">
        <f t="shared" si="13"/>
        <v>26.3316006</v>
      </c>
      <c r="AK250" s="57">
        <f>IF(UI!$D$19="Less efficient is fine",-0.479 + 0.0553*(AJ250) + -0.000521*(AJ250)^2,IF(UI!$D$19="More efficient the better",0.099 + -0.00591*(AJ250) + 0.000429*(AJ250)^2,0.0238*(AJ250) + -0.238))</f>
        <v>0.3886920943</v>
      </c>
      <c r="AL250" s="57">
        <v>0.7369336275258289</v>
      </c>
      <c r="AM250" s="57">
        <f t="shared" si="14"/>
        <v>21.32323766</v>
      </c>
      <c r="AN250" s="57">
        <f>IF(UI!$D$19="Less efficient is fine",-0.479 + 0.0553*(AM250) + -0.000521*(AM250)^2,IF(UI!$D$19="More efficient the better",0.099 + -0.00591*(AM250) + 0.000429*(AM250)^2,0.0238*(AM250) + -0.238))</f>
        <v>0.2694930564</v>
      </c>
      <c r="AO250" s="57">
        <v>0.19376212101103985</v>
      </c>
      <c r="AP250" s="57">
        <f t="shared" si="15"/>
        <v>20.86754335</v>
      </c>
      <c r="AQ250" s="57">
        <f>IF(UI!$D$19="Less efficient is fine",-0.479 + 0.0553*(AP250) + -0.000521*(AP250)^2,IF(UI!$D$19="More efficient the better",0.099 + -0.00591*(AP250) + 0.000429*(AP250)^2,0.0238*(AP250) + -0.238))</f>
        <v>0.2586475318</v>
      </c>
      <c r="AR250" s="57">
        <v>0.19275084395309805</v>
      </c>
      <c r="AS250" s="57">
        <f t="shared" si="16"/>
        <v>28.41488302</v>
      </c>
      <c r="AT250" s="57">
        <f>IF(UI!$D$19="Less efficient is fine",-0.479 + 0.0553*(AS250) + -0.000521*(AS250)^2,IF(UI!$D$19="More efficient the better",0.099 + -0.00591*(AS250) + 0.000429*(AS250)^2,0.0238*(AS250) + -0.238))</f>
        <v>0.4382742159</v>
      </c>
      <c r="AU250" s="57">
        <v>0.4287484959078127</v>
      </c>
      <c r="AV250" s="57">
        <f t="shared" si="17"/>
        <v>26.24103967</v>
      </c>
      <c r="AW250" s="57">
        <f>IF(UI!$D$19="Less efficient is fine",-0.479 + 0.0553*(AV250) + -0.000521*(AV250)^2,IF(UI!$D$19="More efficient the better",0.099 + -0.00591*(AV250) + 0.000429*(AV250)^2,0.0238*(AV250) + -0.238))</f>
        <v>0.3865367442</v>
      </c>
      <c r="AX250" s="57">
        <v>0.029730048242515683</v>
      </c>
      <c r="AY250" s="57">
        <f t="shared" si="18"/>
        <v>24.09729985</v>
      </c>
      <c r="AZ250" s="57">
        <f>IF(UI!$D$19="Less efficient is fine",-0.479 + 0.0553*(AY250) + -0.000521*(AY250)^2,IF(UI!$D$19="More efficient the better",0.099 + -0.00591*(AY250) + 0.000429*(AY250)^2,0.0238*(AY250) + -0.238))</f>
        <v>0.3355157364</v>
      </c>
      <c r="BA250" s="57">
        <v>0.9099591692499621</v>
      </c>
      <c r="BB250" s="57">
        <f t="shared" si="19"/>
        <v>22.01914755</v>
      </c>
      <c r="BC250" s="57">
        <f>IF(UI!$D$19="Less efficient is fine",-0.479 + 0.0553*(BB250) + -0.000521*(BB250)^2,IF(UI!$D$19="More efficient the better",0.099 + -0.00591*(BB250) + 0.000429*(BB250)^2,0.0238*(BB250) + -0.238))</f>
        <v>0.2860557117</v>
      </c>
      <c r="BD250" s="57">
        <v>0.05983598191553274</v>
      </c>
      <c r="BE250" s="57">
        <f t="shared" si="20"/>
        <v>19.72968179</v>
      </c>
      <c r="BF250" s="57">
        <f>IF(UI!$D$19="Less efficient is fine",-0.479 + 0.0553*(BE250) + -0.000521*(BE250)^2,IF(UI!$D$19="More efficient the better",0.099 + -0.00591*(BE250) + 0.000429*(BE250)^2,0.0238*(BE250) + -0.238))</f>
        <v>0.2315664266</v>
      </c>
      <c r="BG250" s="57">
        <v>0.8620286337944164</v>
      </c>
      <c r="BH250" s="57">
        <f t="shared" si="21"/>
        <v>26.78453682</v>
      </c>
      <c r="BI250" s="57">
        <f>IF(UI!$D$19="Less efficient is fine",-0.479 + 0.0553*(BH250) + -0.000521*(BH250)^2,IF(UI!$D$19="More efficient the better",0.099 + -0.00591*(BH250) + 0.000429*(BH250)^2,0.0238*(BH250) + -0.238))</f>
        <v>0.3994719763</v>
      </c>
      <c r="BJ250" s="57">
        <v>0.7481751264382825</v>
      </c>
      <c r="BK250" s="57">
        <f t="shared" si="22"/>
        <v>14.44197937</v>
      </c>
      <c r="BL250" s="57">
        <f>IF(UI!$D$19="Less efficient is fine",-0.479 + 0.0553*(BK250) + -0.000521*(BK250)^2,IF(UI!$D$19="More efficient the better",0.099 + -0.00591*(BK250) + 0.000429*(BK250)^2,0.0238*(BK250) + -0.238))</f>
        <v>0.105719109</v>
      </c>
      <c r="BM250" s="57">
        <v>0.9797712017750998</v>
      </c>
      <c r="BN250" s="57">
        <f t="shared" si="23"/>
        <v>31.48172117</v>
      </c>
      <c r="BO250" s="57">
        <f>IF(UI!$D$19="Less efficient is fine",-0.479 + 0.0553*(BN250) + -0.000521*(BN250)^2,IF(UI!$D$19="More efficient the better",0.099 + -0.00591*(BN250) + 0.000429*(BN250)^2,0.0238*(BN250) + -0.238))</f>
        <v>0.511264964</v>
      </c>
      <c r="BP250" s="57">
        <v>0.7005211485045744</v>
      </c>
      <c r="BQ250" s="57">
        <f t="shared" si="24"/>
        <v>20.87380244</v>
      </c>
      <c r="BR250" s="57">
        <f>IF(UI!$D$19="Less efficient is fine",-0.479 + 0.0553*(BQ250) + -0.000521*(BQ250)^2,IF(UI!$D$19="More efficient the better",0.099 + -0.00591*(BQ250) + 0.000429*(BQ250)^2,0.0238*(BQ250) + -0.238))</f>
        <v>0.2587964981</v>
      </c>
      <c r="BS250" s="57">
        <v>0.02329688831454324</v>
      </c>
      <c r="BT250" s="57">
        <f t="shared" si="25"/>
        <v>21.53963979</v>
      </c>
      <c r="BU250" s="57">
        <f>IF(UI!$D$19="Less efficient is fine",-0.479 + 0.0553*(BT250) + -0.000521*(BT250)^2,IF(UI!$D$19="More efficient the better",0.099 + -0.00591*(BT250) + 0.000429*(BT250)^2,0.0238*(BT250) + -0.238))</f>
        <v>0.274643427</v>
      </c>
      <c r="BV250" s="57">
        <v>0.10227416460570982</v>
      </c>
      <c r="BW250" s="57">
        <f t="shared" si="26"/>
        <v>15.35681058</v>
      </c>
      <c r="BX250" s="57">
        <f>IF(UI!$D$19="Less efficient is fine",-0.479 + 0.0553*(BW250) + -0.000521*(BW250)^2,IF(UI!$D$19="More efficient the better",0.099 + -0.00591*(BW250) + 0.000429*(BW250)^2,0.0238*(BW250) + -0.238))</f>
        <v>0.1274920919</v>
      </c>
      <c r="BY250" s="57">
        <v>0.33945391241460077</v>
      </c>
      <c r="BZ250" s="57">
        <f t="shared" si="27"/>
        <v>28.05989658</v>
      </c>
      <c r="CA250" s="57">
        <f>IF(UI!$D$19="Less efficient is fine",-0.479 + 0.0553*(BZ250) + -0.000521*(BZ250)^2,IF(UI!$D$19="More efficient the better",0.099 + -0.00591*(BZ250) + 0.000429*(BZ250)^2,0.0238*(BZ250) + -0.238))</f>
        <v>0.4298255385</v>
      </c>
      <c r="CB250" s="57">
        <v>0.6149799669608246</v>
      </c>
      <c r="CC250" s="57">
        <f t="shared" si="28"/>
        <v>20.70988083</v>
      </c>
      <c r="CD250" s="57">
        <f>IF(UI!$D$19="Less efficient is fine",-0.479 + 0.0553*(CC250) + -0.000521*(CC250)^2,IF(UI!$D$19="More efficient the better",0.099 + -0.00591*(CC250) + 0.000429*(CC250)^2,0.0238*(CC250) + -0.238))</f>
        <v>0.2548951637</v>
      </c>
      <c r="CE250" s="57">
        <v>0.7598435524906008</v>
      </c>
      <c r="CF250" s="57">
        <f t="shared" si="29"/>
        <v>15.41593094</v>
      </c>
      <c r="CG250" s="57">
        <f>IF(UI!$D$19="Less efficient is fine",-0.479 + 0.0553*(CF250) + -0.000521*(CF250)^2,IF(UI!$D$19="More efficient the better",0.099 + -0.00591*(CF250) + 0.000429*(CF250)^2,0.0238*(CF250) + -0.238))</f>
        <v>0.1288991563</v>
      </c>
      <c r="CH250" s="57">
        <v>0.2571003862927439</v>
      </c>
      <c r="CI250" s="57">
        <f t="shared" si="30"/>
        <v>16.79269485</v>
      </c>
      <c r="CJ250" s="57">
        <f>IF(UI!$D$19="Less efficient is fine",-0.479 + 0.0553*(CI250) + -0.000521*(CI250)^2,IF(UI!$D$19="More efficient the better",0.099 + -0.00591*(CI250) + 0.000429*(CI250)^2,0.0238*(CI250) + -0.238))</f>
        <v>0.1616661375</v>
      </c>
      <c r="CK250" s="57">
        <v>0.03862031045898495</v>
      </c>
      <c r="CL250" s="57">
        <f t="shared" si="31"/>
        <v>22.38960985</v>
      </c>
      <c r="CM250" s="57">
        <f>IF(UI!$D$19="Less efficient is fine",-0.479 + 0.0553*(CL250) + -0.000521*(CL250)^2,IF(UI!$D$19="More efficient the better",0.099 + -0.00591*(CL250) + 0.000429*(CL250)^2,0.0238*(CL250) + -0.238))</f>
        <v>0.2948727143</v>
      </c>
      <c r="CN250" s="57">
        <v>0.7148978434458126</v>
      </c>
      <c r="CO250" s="57">
        <f t="shared" si="32"/>
        <v>23.22631307</v>
      </c>
      <c r="CP250" s="57">
        <f>IF(UI!$D$19="Less efficient is fine",-0.479 + 0.0553*(CO250) + -0.000521*(CO250)^2,IF(UI!$D$19="More efficient the better",0.099 + -0.00591*(CO250) + 0.000429*(CO250)^2,0.0238*(CO250) + -0.238))</f>
        <v>0.3147862512</v>
      </c>
      <c r="CQ250" s="57">
        <v>0.5733996517317548</v>
      </c>
      <c r="CR250" s="57">
        <f t="shared" si="33"/>
        <v>18.49875293</v>
      </c>
      <c r="CS250" s="57">
        <f>IF(UI!$D$19="Less efficient is fine",-0.479 + 0.0553*(CR250) + -0.000521*(CR250)^2,IF(UI!$D$19="More efficient the better",0.099 + -0.00591*(CR250) + 0.000429*(CR250)^2,0.0238*(CR250) + -0.238))</f>
        <v>0.2022703197</v>
      </c>
      <c r="CT250" s="57">
        <v>0.7296582693810983</v>
      </c>
      <c r="CU250" s="57">
        <f t="shared" si="34"/>
        <v>16.86596467</v>
      </c>
      <c r="CV250" s="57">
        <f>IF(UI!$D$19="Less efficient is fine",-0.479 + 0.0553*(CU250) + -0.000521*(CU250)^2,IF(UI!$D$19="More efficient the better",0.099 + -0.00591*(CU250) + 0.000429*(CU250)^2,0.0238*(CU250) + -0.238))</f>
        <v>0.1634099592</v>
      </c>
      <c r="CW250" s="57">
        <v>0.6088750225645346</v>
      </c>
      <c r="CX250" s="57">
        <f t="shared" si="35"/>
        <v>22.16112649</v>
      </c>
      <c r="CY250" s="57">
        <f>IF(UI!$D$19="Less efficient is fine",-0.479 + 0.0553*(CX250) + -0.000521*(CX250)^2,IF(UI!$D$19="More efficient the better",0.099 + -0.00591*(CX250) + 0.000429*(CX250)^2,0.0238*(CX250) + -0.238))</f>
        <v>0.2894348105</v>
      </c>
      <c r="CZ250" s="57">
        <v>0.3863210132664211</v>
      </c>
      <c r="DA250" s="57">
        <f t="shared" si="36"/>
        <v>29.95550263</v>
      </c>
      <c r="DB250" s="57">
        <f>IF(UI!$D$19="Less efficient is fine",-0.479 + 0.0553*(DA250) + -0.000521*(DA250)^2,IF(UI!$D$19="Efficient",0.099 + -0.00591*(DA250) + 0.000429*(DA250)^2,0.0238*(DA250) + -0.238))</f>
        <v>0.4749409625</v>
      </c>
      <c r="DC250" s="57">
        <v>0.7926166246829257</v>
      </c>
      <c r="DD250" s="57">
        <f t="shared" si="37"/>
        <v>22.42258964</v>
      </c>
      <c r="DE250" s="57">
        <f>IF(UI!$D$19="Less efficient is fine",-0.479 + 0.0553*(DD250) + -0.000521*(DD250)^2,IF(UI!$D$19="More efficient the better",0.099 + -0.00591*(DD250) + 0.000429*(DD250)^2,0.0238*(DD250) + -0.238))</f>
        <v>0.2956576335</v>
      </c>
      <c r="DF250" s="57">
        <v>0.6280981519468481</v>
      </c>
      <c r="DG250" s="57">
        <f t="shared" si="38"/>
        <v>22.03725493</v>
      </c>
      <c r="DH250" s="57">
        <f>IF(UI!$D$19="Less efficient is fine",-0.479 + 0.0553*(DG250) + -0.000521*(DG250)^2,IF(UI!$D$19="More efficient the better",0.099 + -0.00591*(DG250) + 0.000429*(DG250)^2,0.0238*(DG250) + -0.238))</f>
        <v>0.2864866673</v>
      </c>
      <c r="DI250" s="57">
        <v>0.031554685479419864</v>
      </c>
      <c r="DJ250" s="57">
        <f t="shared" si="39"/>
        <v>29.00486314</v>
      </c>
      <c r="DK250" s="57">
        <f>IF(UI!$D$19="Less efficient is fine",-0.479 + 0.0553*(DJ250) + -0.000521*(DJ250)^2,IF(UI!$D$19="More efficient the better",0.099 + -0.00591*(DJ250) + 0.000429*(DJ250)^2,0.0238*(DJ250) + -0.238))</f>
        <v>0.4523157428</v>
      </c>
      <c r="DL250" s="57">
        <v>0.30536005685580825</v>
      </c>
      <c r="DM250" s="57">
        <f t="shared" si="40"/>
        <v>26.34445751</v>
      </c>
      <c r="DN250" s="57">
        <f>IF(UI!$D$19="Less efficient is fine",-0.479 + 0.0553*(DM250) + -0.000521*(DM250)^2,IF(UI!$D$19="More efficient the better",0.099 + -0.00591*(DM250) + 0.000429*(DM250)^2,0.0238*(DM250) + -0.238))</f>
        <v>0.3889980888</v>
      </c>
      <c r="DO250" s="57">
        <v>0.20080157143452493</v>
      </c>
      <c r="DP250" s="57">
        <f t="shared" si="41"/>
        <v>25.90116498</v>
      </c>
      <c r="DQ250" s="57">
        <f>IF(UI!$D$19="Less efficient is fine",-0.479 + 0.0553*(DP250) + -0.000521*(DP250)^2,IF(UI!$D$19="More efficient the better",0.099 + -0.00591*(DP250) + 0.000429*(DP250)^2,0.0238*(DP250) + -0.238))</f>
        <v>0.3784477266</v>
      </c>
      <c r="DR250" s="57">
        <v>0.9157640781090031</v>
      </c>
      <c r="DS250" s="57">
        <f t="shared" si="42"/>
        <v>26.97316316</v>
      </c>
      <c r="DT250" s="57">
        <f>IF(UI!$D$19="Less efficient is fine",-0.479 + 0.0553*(DS250) + -0.000521*(DS250)^2,IF(UI!$D$19="More efficient the better",0.099 + -0.00591*(DS250) + 0.000429*(DS250)^2,0.0238*(DS250) + -0.238))</f>
        <v>0.4039612831</v>
      </c>
      <c r="DU250" s="57">
        <v>0.13842958302870634</v>
      </c>
      <c r="DV250" s="57">
        <f t="shared" si="43"/>
        <v>25.78926113</v>
      </c>
      <c r="DW250" s="57">
        <f>IF(UI!$D$19="Less efficient is fine",-0.479 + 0.0553*(DV250) + -0.000521*(DV250)^2,IF(UI!$D$19="More efficient the better",0.099 + -0.00591*(DV250) + 0.000429*(DV250)^2,0.0238*(DV250) + -0.238))</f>
        <v>0.3757844148</v>
      </c>
      <c r="DX250" s="57">
        <v>0.3335310571455177</v>
      </c>
      <c r="DY250" s="99">
        <f t="shared" si="44"/>
        <v>31.08369353</v>
      </c>
      <c r="DZ250" s="57">
        <f>IF(UI!$D$19="Less efficient is fine",-0.479 + 0.0553*(DY250) + -0.000521*(DY250)^2,IF(UI!$D$19="More efficient the better",0.099 + -0.00591*(DY250) + 0.000429*(DY250)^2,0.0238*(DY250) + -0.238))</f>
        <v>0.501791906</v>
      </c>
      <c r="EA250" s="57">
        <v>0.6855289005542031</v>
      </c>
      <c r="EB250" s="99">
        <f t="shared" si="45"/>
        <v>22.78548987</v>
      </c>
      <c r="EC250" s="57">
        <f>IF(UI!$D$19="Less efficient is fine",-0.479 + 0.0553*(EB250) + -0.000521*(EB250)^2,IF(UI!$D$19="More efficient the better",0.099 + -0.00591*(EB250) + 0.000429*(EB250)^2,0.0238*(EB250) + -0.238))</f>
        <v>0.304294659</v>
      </c>
      <c r="ED250" s="57">
        <v>0.425310828542271</v>
      </c>
      <c r="EE250" s="99">
        <f t="shared" si="46"/>
        <v>26.30572881</v>
      </c>
      <c r="EF250" s="57">
        <f>IF(UI!$D$19="Less efficient is fine",-0.479 + 0.0553*(EE250) + -0.000521*(EE250)^2,IF(UI!$D$19="More efficient the better",0.099 + -0.00591*(EE250) + 0.000429*(EE250)^2,0.0238*(EE250) + -0.238))</f>
        <v>0.3880763457</v>
      </c>
      <c r="EG250" s="57">
        <v>0.060114056879363</v>
      </c>
      <c r="EH250" s="99">
        <f t="shared" si="47"/>
        <v>20.21358741</v>
      </c>
      <c r="EI250" s="57">
        <f>IF(UI!$D$19="Less efficient is fine",-0.479 + 0.0553*(EH250) + -0.000521*(EH250)^2,IF(UI!$D$19="More efficient the better",0.099 + -0.00591*(EH250) + 0.000429*(EH250)^2,0.0238*(EH250) + -0.238))</f>
        <v>0.2430833803</v>
      </c>
      <c r="EJ250" s="57">
        <v>0.4095985682391774</v>
      </c>
      <c r="EK250" s="99">
        <f t="shared" si="48"/>
        <v>21.26273775</v>
      </c>
      <c r="EL250" s="57">
        <f>IF(UI!$D$19="Less efficient is fine",-0.479 + 0.0553*(EK250) + -0.000521*(EK250)^2,IF(UI!$D$19="More efficient the better",0.099 + -0.00591*(EK250) + 0.000429*(EK250)^2,0.0238*(EK250) + -0.238))</f>
        <v>0.2680531583</v>
      </c>
      <c r="EM250" s="57">
        <v>0.0028599286677125635</v>
      </c>
      <c r="EN250" s="99">
        <f t="shared" si="49"/>
        <v>19.15125948</v>
      </c>
      <c r="EO250" s="57">
        <f>IF(UI!$D$19="Less efficient is fine",-0.479 + 0.0553*(EN250) + -0.000521*(EN250)^2,IF(UI!$D$19="More efficient the better",0.099 + -0.00591*(EN250) + 0.000429*(EN250)^2,0.0238*(EN250) + -0.238))</f>
        <v>0.2177999755</v>
      </c>
      <c r="EP250" s="57">
        <v>0.6801616449265767</v>
      </c>
      <c r="EQ250" s="99">
        <f t="shared" si="50"/>
        <v>33.76618608</v>
      </c>
      <c r="ER250" s="57">
        <f>IF(UI!$D$19="Less efficient is fine",-0.479 + 0.0553*(EQ250) + -0.000521*(EQ250)^2,IF(UI!$D$19="More efficient the better",0.099 + -0.00591*(EQ250) + 0.000429*(EQ250)^2,0.0238*(EQ250) + -0.238))</f>
        <v>0.5656352287</v>
      </c>
      <c r="ES250" s="57">
        <v>0.693376524542851</v>
      </c>
      <c r="ET250" s="99">
        <f t="shared" si="51"/>
        <v>17.65749568</v>
      </c>
      <c r="EU250" s="57">
        <f>IF(UI!$D$19="Less efficient is fine",-0.479 + 0.0553*(ET250) + -0.000521*(ET250)^2,IF(UI!$D$19="More efficient the better",0.099 + -0.00591*(ET250) + 0.000429*(ET250)^2,0.0238*(ET250) + -0.238))</f>
        <v>0.1822483973</v>
      </c>
      <c r="EV250" s="57">
        <v>0.16456322821119307</v>
      </c>
      <c r="EW250" s="99">
        <f t="shared" si="52"/>
        <v>18.58162947</v>
      </c>
      <c r="EX250" s="57">
        <f>IF(UI!$D$19="Less efficient is fine",-0.479 + 0.0553*(EW250) + -0.000521*(EW250)^2,IF(UI!$D$19="More efficient the better",0.099 + -0.00591*(EW250) + 0.000429*(EW250)^2,0.0238*(EW250) + -0.238))</f>
        <v>0.2042427815</v>
      </c>
      <c r="EY250" s="57">
        <v>0.6166199068624612</v>
      </c>
      <c r="EZ250" s="99">
        <f t="shared" si="53"/>
        <v>11.05958203</v>
      </c>
      <c r="FA250" s="57">
        <f>IF(UI!$D$19="Less efficient is fine",-0.479 + 0.0553*(EZ250) + -0.000521*(EZ250)^2,IF(UI!$D$19="More efficient the better",0.099 + -0.00591*(EZ250) + 0.000429*(EZ250)^2,0.0238*(EZ250) + -0.238))</f>
        <v>0.02521805233</v>
      </c>
      <c r="FB250" s="57">
        <v>0.5219315995457096</v>
      </c>
      <c r="FC250" s="99">
        <f t="shared" si="54"/>
        <v>8.93879823</v>
      </c>
      <c r="FD250" s="57">
        <f>IF(UI!$D$19="Less efficient is fine",-0.479 + 0.0553*(FC250) + -0.000521*(FC250)^2,IF(UI!$D$19="More efficient the better",0.099 + -0.00591*(FC250) + 0.000429*(FC250)^2,0.0238*(FC250) + -0.238))</f>
        <v>-0.02525660212</v>
      </c>
      <c r="FE250" s="57">
        <v>0.5059471447850514</v>
      </c>
      <c r="FF250" s="57">
        <f t="shared" si="55"/>
        <v>29.91205771</v>
      </c>
      <c r="FG250" s="57">
        <f>IF(UI!$D$19="Less efficient is fine",-0.479 + 0.0553*(FF250) + -0.000521*(FF250)^2,IF(UI!$D$19="More efficient the better",0.099 + -0.00591*(FF250) + 0.000429*(FF250)^2,0.0238*(FF250) + -0.238))</f>
        <v>0.4739069735</v>
      </c>
    </row>
    <row r="251" ht="15.75" customHeight="1">
      <c r="A251" s="57">
        <f t="shared" si="1"/>
        <v>0.3115623349</v>
      </c>
      <c r="B251" s="57">
        <v>0.19717450600707298</v>
      </c>
      <c r="C251" s="57">
        <f t="shared" si="2"/>
        <v>31.45384678</v>
      </c>
      <c r="D251" s="57">
        <f>IF(UI!$D$19="Less efficient is fine",-0.479 + 0.0553*(C251) + -0.000521*(C251)^2,IF(UI!$D$19="More efficient the better",0.099 + -0.00591*(C251) + 0.000429*(C251)^2,0.0238*(C251) + -0.238))</f>
        <v>0.5106015535</v>
      </c>
      <c r="E251" s="57">
        <v>0.2218006130505027</v>
      </c>
      <c r="F251" s="57">
        <f t="shared" si="3"/>
        <v>23.33016976</v>
      </c>
      <c r="G251" s="57">
        <f>IF(UI!$D$19="Less efficient is fine",-0.479 + 0.0553*(F251) + -0.000521*(F251)^2,IF(UI!$D$19="More efficient the better",0.099 + -0.00591*(F251) + 0.000429*(F251)^2,0.0238*(F251) + -0.238))</f>
        <v>0.3172580404</v>
      </c>
      <c r="H251" s="57">
        <v>0.34365841910875483</v>
      </c>
      <c r="I251" s="57">
        <f t="shared" si="4"/>
        <v>33.07261435</v>
      </c>
      <c r="J251" s="57">
        <f>IF(UI!$D$19="Less efficient is fine",-0.479 + 0.0553*(I251) + -0.000521*(I251)^2,IF(UI!$D$19="More efficient the better",0.099 + -0.00591*(I251) + 0.000429*(I251)^2,0.0238*(I251) + -0.238))</f>
        <v>0.5491282215</v>
      </c>
      <c r="K251" s="57">
        <v>0.529120216414666</v>
      </c>
      <c r="L251" s="99">
        <f t="shared" si="5"/>
        <v>16.29734768</v>
      </c>
      <c r="M251" s="57">
        <f>IF(UI!$D$19="Less efficient is fine",-0.479 + 0.0553*(L251) + -0.000521*(L251)^2,IF(UI!$D$19="More efficient the better",0.099 + -0.00591*(L251) + 0.000429*(L251)^2,0.0238*(L251) + -0.238))</f>
        <v>0.1498768748</v>
      </c>
      <c r="N251" s="57">
        <v>0.08317734176996727</v>
      </c>
      <c r="O251" s="57">
        <f t="shared" si="6"/>
        <v>23.83539705</v>
      </c>
      <c r="P251" s="57">
        <f>IF(UI!$D$19="Less efficient is fine",-0.479 + 0.0553*(O251) + -0.000521*(O251)^2,IF(UI!$D$19="More efficient the better",0.099 + -0.00591*(O251) + 0.000429*(O251)^2,0.0238*(O251) + -0.238))</f>
        <v>0.3292824499</v>
      </c>
      <c r="Q251" s="57">
        <v>0.0990131738149026</v>
      </c>
      <c r="R251" s="57">
        <f t="shared" si="7"/>
        <v>20.5575053</v>
      </c>
      <c r="S251" s="57">
        <f>IF(UI!$D$19="Less efficient is fine",-0.479 + 0.0553*(R251) + -0.000521*(R251)^2,IF(UI!$D$19="More efficient the better",0.099 + -0.00591*(R251) + 0.000429*(R251)^2,0.0238*(R251) + -0.238))</f>
        <v>0.2512686261</v>
      </c>
      <c r="T251" s="57">
        <v>0.5167179556814218</v>
      </c>
      <c r="U251" s="57">
        <f t="shared" si="8"/>
        <v>20.57694647</v>
      </c>
      <c r="V251" s="57">
        <f>IF(UI!$D$19="Less efficient is fine",-0.479 + 0.0553*(U251) + -0.000521*(U251)^2,IF(UI!$D$19="More efficient the better",0.099 + -0.00591*(U251) + 0.000429*(U251)^2,0.0238*(U251) + -0.238))</f>
        <v>0.251731326</v>
      </c>
      <c r="W251" s="57">
        <v>0.3500979358071178</v>
      </c>
      <c r="X251" s="57">
        <f t="shared" si="9"/>
        <v>21.3471083</v>
      </c>
      <c r="Y251" s="57">
        <f>IF(UI!$D$19="Less efficient is fine",-0.479 + 0.0553*(X251) + -0.000521*(X251)^2,IF(UI!$D$19="More efficient the better",0.099 + -0.00591*(X251) + 0.000429*(X251)^2,0.0238*(X251) + -0.238))</f>
        <v>0.2700611774</v>
      </c>
      <c r="Z251" s="57">
        <v>0.20285459838147812</v>
      </c>
      <c r="AA251" s="57">
        <f t="shared" si="10"/>
        <v>24.91085917</v>
      </c>
      <c r="AB251" s="57">
        <f>IF(UI!$D$19="Less efficient is fine",-0.479 + 0.0553*(AA251) + -0.000521*(AA251)^2,IF(UI!$D$19="More efficient the better",0.099 + -0.00591*(AA251) + 0.000429*(AA251)^2,0.0238*(AA251) + -0.238))</f>
        <v>0.3548784483</v>
      </c>
      <c r="AC251" s="57">
        <v>0.4780874545193693</v>
      </c>
      <c r="AD251" s="57">
        <f t="shared" si="11"/>
        <v>27.9335259</v>
      </c>
      <c r="AE251" s="57">
        <f>IF(UI!$D$19="Less efficient is fine",-0.479 + 0.0553*(AD251) + -0.000521*(AD251)^2,IF(UI!$D$19="More efficient the better",0.099 + -0.00591*(AD251) + 0.000429*(AD251)^2,0.0238*(AD251) + -0.238))</f>
        <v>0.4268179163</v>
      </c>
      <c r="AF251" s="57">
        <v>0.6947483643722084</v>
      </c>
      <c r="AG251" s="57">
        <f t="shared" si="12"/>
        <v>27.40003511</v>
      </c>
      <c r="AH251" s="57">
        <f>IF(UI!$D$19="Less efficient is fine",-0.479 + 0.0553*(AG251) + -0.000521*(AG251)^2,IF(UI!$D$19="More efficient the better",0.099 + -0.00591*(AG251) + 0.000429*(AG251)^2,0.0238*(AG251) + -0.238))</f>
        <v>0.4141208356</v>
      </c>
      <c r="AI251" s="57">
        <v>0.8019316807028366</v>
      </c>
      <c r="AJ251" s="57">
        <f t="shared" si="13"/>
        <v>24.37491854</v>
      </c>
      <c r="AK251" s="57">
        <f>IF(UI!$D$19="Less efficient is fine",-0.479 + 0.0553*(AJ251) + -0.000521*(AJ251)^2,IF(UI!$D$19="More efficient the better",0.099 + -0.00591*(AJ251) + 0.000429*(AJ251)^2,0.0238*(AJ251) + -0.238))</f>
        <v>0.3421230613</v>
      </c>
      <c r="AL251" s="57">
        <v>0.769578603548458</v>
      </c>
      <c r="AM251" s="57">
        <f t="shared" si="14"/>
        <v>21.68712685</v>
      </c>
      <c r="AN251" s="57">
        <f>IF(UI!$D$19="Less efficient is fine",-0.479 + 0.0553*(AM251) + -0.000521*(AM251)^2,IF(UI!$D$19="More efficient the better",0.099 + -0.00591*(AM251) + 0.000429*(AM251)^2,0.0238*(AM251) + -0.238))</f>
        <v>0.2781536191</v>
      </c>
      <c r="AO251" s="57">
        <v>0.49044905545871254</v>
      </c>
      <c r="AP251" s="57">
        <f t="shared" si="15"/>
        <v>21.97120901</v>
      </c>
      <c r="AQ251" s="57">
        <f>IF(UI!$D$19="Less efficient is fine",-0.479 + 0.0553*(AP251) + -0.000521*(AP251)^2,IF(UI!$D$19="More efficient the better",0.099 + -0.00591*(AP251) + 0.000429*(AP251)^2,0.0238*(AP251) + -0.238))</f>
        <v>0.2849147745</v>
      </c>
      <c r="AR251" s="57">
        <v>0.5501196807734553</v>
      </c>
      <c r="AS251" s="57">
        <f t="shared" si="16"/>
        <v>23.71444559</v>
      </c>
      <c r="AT251" s="57">
        <f>IF(UI!$D$19="Less efficient is fine",-0.479 + 0.0553*(AS251) + -0.000521*(AS251)^2,IF(UI!$D$19="More efficient the better",0.099 + -0.00591*(AS251) + 0.000429*(AS251)^2,0.0238*(AS251) + -0.238))</f>
        <v>0.3264038051</v>
      </c>
      <c r="AU251" s="57">
        <v>0.06018938087336201</v>
      </c>
      <c r="AV251" s="57">
        <f t="shared" si="17"/>
        <v>24.21434749</v>
      </c>
      <c r="AW251" s="57">
        <f>IF(UI!$D$19="Less efficient is fine",-0.479 + 0.0553*(AV251) + -0.000521*(AV251)^2,IF(UI!$D$19="More efficient the better",0.099 + -0.00591*(AV251) + 0.000429*(AV251)^2,0.0238*(AV251) + -0.238))</f>
        <v>0.3383014703</v>
      </c>
      <c r="AX251" s="57">
        <v>0.34810324082535926</v>
      </c>
      <c r="AY251" s="57">
        <f t="shared" si="18"/>
        <v>26.75475449</v>
      </c>
      <c r="AZ251" s="57">
        <f>IF(UI!$D$19="Less efficient is fine",-0.479 + 0.0553*(AY251) + -0.000521*(AY251)^2,IF(UI!$D$19="More efficient the better",0.099 + -0.00591*(AY251) + 0.000429*(AY251)^2,0.0238*(AY251) + -0.238))</f>
        <v>0.3987631568</v>
      </c>
      <c r="BA251" s="57">
        <v>0.08327372931841492</v>
      </c>
      <c r="BB251" s="57">
        <f t="shared" si="19"/>
        <v>19.63240906</v>
      </c>
      <c r="BC251" s="57">
        <f>IF(UI!$D$19="Less efficient is fine",-0.479 + 0.0553*(BB251) + -0.000521*(BB251)^2,IF(UI!$D$19="More efficient the better",0.099 + -0.00591*(BB251) + 0.000429*(BB251)^2,0.0238*(BB251) + -0.238))</f>
        <v>0.2292513356</v>
      </c>
      <c r="BD251" s="57">
        <v>0.48377318258793145</v>
      </c>
      <c r="BE251" s="57">
        <f t="shared" si="20"/>
        <v>22.91819674</v>
      </c>
      <c r="BF251" s="57">
        <f>IF(UI!$D$19="Less efficient is fine",-0.479 + 0.0553*(BE251) + -0.000521*(BE251)^2,IF(UI!$D$19="More efficient the better",0.099 + -0.00591*(BE251) + 0.000429*(BE251)^2,0.0238*(BE251) + -0.238))</f>
        <v>0.3074530823</v>
      </c>
      <c r="BG251" s="57">
        <v>7.360593212621946E-4</v>
      </c>
      <c r="BH251" s="57">
        <f t="shared" si="21"/>
        <v>23.19184099</v>
      </c>
      <c r="BI251" s="57">
        <f>IF(UI!$D$19="Less efficient is fine",-0.479 + 0.0553*(BH251) + -0.000521*(BH251)^2,IF(UI!$D$19="More efficient the better",0.099 + -0.00591*(BH251) + 0.000429*(BH251)^2,0.0238*(BH251) + -0.238))</f>
        <v>0.3139658156</v>
      </c>
      <c r="BJ251" s="57">
        <v>0.4787829915863048</v>
      </c>
      <c r="BK251" s="57">
        <f t="shared" si="22"/>
        <v>16.44638251</v>
      </c>
      <c r="BL251" s="57">
        <f>IF(UI!$D$19="Less efficient is fine",-0.479 + 0.0553*(BK251) + -0.000521*(BK251)^2,IF(UI!$D$19="More efficient the better",0.099 + -0.00591*(BK251) + 0.000429*(BK251)^2,0.0238*(BK251) + -0.238))</f>
        <v>0.1534239038</v>
      </c>
      <c r="BM251" s="57">
        <v>0.7536344888486215</v>
      </c>
      <c r="BN251" s="57">
        <f t="shared" si="23"/>
        <v>25.21162201</v>
      </c>
      <c r="BO251" s="57">
        <f>IF(UI!$D$19="Less efficient is fine",-0.479 + 0.0553*(BN251) + -0.000521*(BN251)^2,IF(UI!$D$19="More efficient the better",0.099 + -0.00591*(BN251) + 0.000429*(BN251)^2,0.0238*(BN251) + -0.238))</f>
        <v>0.3620366038</v>
      </c>
      <c r="BP251" s="57">
        <v>0.8836130058801207</v>
      </c>
      <c r="BQ251" s="57">
        <f t="shared" si="24"/>
        <v>23.93410105</v>
      </c>
      <c r="BR251" s="57">
        <f>IF(UI!$D$19="Less efficient is fine",-0.479 + 0.0553*(BQ251) + -0.000521*(BQ251)^2,IF(UI!$D$19="More efficient the better",0.099 + -0.00591*(BQ251) + 0.000429*(BQ251)^2,0.0238*(BQ251) + -0.238))</f>
        <v>0.3316316049</v>
      </c>
      <c r="BS251" s="57">
        <v>0.3924464927277176</v>
      </c>
      <c r="BT251" s="57">
        <f t="shared" si="25"/>
        <v>23.21485466</v>
      </c>
      <c r="BU251" s="57">
        <f>IF(UI!$D$19="Less efficient is fine",-0.479 + 0.0553*(BT251) + -0.000521*(BT251)^2,IF(UI!$D$19="More efficient the better",0.099 + -0.00591*(BT251) + 0.000429*(BT251)^2,0.0238*(BT251) + -0.238))</f>
        <v>0.3145135409</v>
      </c>
      <c r="BV251" s="57">
        <v>0.6656766113603926</v>
      </c>
      <c r="BW251" s="57">
        <f t="shared" si="26"/>
        <v>14.16039508</v>
      </c>
      <c r="BX251" s="57">
        <f>IF(UI!$D$19="Less efficient is fine",-0.479 + 0.0553*(BW251) + -0.000521*(BW251)^2,IF(UI!$D$19="More efficient the better",0.099 + -0.00591*(BW251) + 0.000429*(BW251)^2,0.0238*(BW251) + -0.238))</f>
        <v>0.09901740286</v>
      </c>
      <c r="BY251" s="57">
        <v>0.11749996649395245</v>
      </c>
      <c r="BZ251" s="57">
        <f t="shared" si="27"/>
        <v>27.21191979</v>
      </c>
      <c r="CA251" s="57">
        <f>IF(UI!$D$19="Less efficient is fine",-0.479 + 0.0553*(BZ251) + -0.000521*(BZ251)^2,IF(UI!$D$19="More efficient the better",0.099 + -0.00591*(BZ251) + 0.000429*(BZ251)^2,0.0238*(BZ251) + -0.238))</f>
        <v>0.409643691</v>
      </c>
      <c r="CB251" s="57">
        <v>0.12672805031053824</v>
      </c>
      <c r="CC251" s="57">
        <f t="shared" si="28"/>
        <v>23.76205483</v>
      </c>
      <c r="CD251" s="57">
        <f>IF(UI!$D$19="Less efficient is fine",-0.479 + 0.0553*(CC251) + -0.000521*(CC251)^2,IF(UI!$D$19="More efficient the better",0.099 + -0.00591*(CC251) + 0.000429*(CC251)^2,0.0238*(CC251) + -0.238))</f>
        <v>0.327536905</v>
      </c>
      <c r="CE251" s="57">
        <v>0.2188079972167989</v>
      </c>
      <c r="CF251" s="57">
        <f t="shared" si="29"/>
        <v>16.65381376</v>
      </c>
      <c r="CG251" s="57">
        <f>IF(UI!$D$19="Less efficient is fine",-0.479 + 0.0553*(CF251) + -0.000521*(CF251)^2,IF(UI!$D$19="More efficient the better",0.099 + -0.00591*(CF251) + 0.000429*(CF251)^2,0.0238*(CF251) + -0.238))</f>
        <v>0.1583607676</v>
      </c>
      <c r="CH251" s="57">
        <v>0.030116163261622586</v>
      </c>
      <c r="CI251" s="57">
        <f t="shared" si="30"/>
        <v>15.61355688</v>
      </c>
      <c r="CJ251" s="57">
        <f>IF(UI!$D$19="Less efficient is fine",-0.479 + 0.0553*(CI251) + -0.000521*(CI251)^2,IF(UI!$D$19="More efficient the better",0.099 + -0.00591*(CI251) + 0.000429*(CI251)^2,0.0238*(CI251) + -0.238))</f>
        <v>0.1336026537</v>
      </c>
      <c r="CK251" s="57">
        <v>0.35251711754430604</v>
      </c>
      <c r="CL251" s="57">
        <f t="shared" si="31"/>
        <v>25.19831584</v>
      </c>
      <c r="CM251" s="57">
        <f>IF(UI!$D$19="Less efficient is fine",-0.479 + 0.0553*(CL251) + -0.000521*(CL251)^2,IF(UI!$D$19="More efficient the better",0.099 + -0.00591*(CL251) + 0.000429*(CL251)^2,0.0238*(CL251) + -0.238))</f>
        <v>0.3617199169</v>
      </c>
      <c r="CN251" s="57">
        <v>0.5812974562422177</v>
      </c>
      <c r="CO251" s="57">
        <f t="shared" si="32"/>
        <v>21.36751737</v>
      </c>
      <c r="CP251" s="57">
        <f>IF(UI!$D$19="Less efficient is fine",-0.479 + 0.0553*(CO251) + -0.000521*(CO251)^2,IF(UI!$D$19="More efficient the better",0.099 + -0.00591*(CO251) + 0.000429*(CO251)^2,0.0238*(CO251) + -0.238))</f>
        <v>0.2705469135</v>
      </c>
      <c r="CQ251" s="57">
        <v>0.4218998575654327</v>
      </c>
      <c r="CR251" s="57">
        <f t="shared" si="33"/>
        <v>23.05222143</v>
      </c>
      <c r="CS251" s="57">
        <f>IF(UI!$D$19="Less efficient is fine",-0.479 + 0.0553*(CR251) + -0.000521*(CR251)^2,IF(UI!$D$19="More efficient the better",0.099 + -0.00591*(CR251) + 0.000429*(CR251)^2,0.0238*(CR251) + -0.238))</f>
        <v>0.31064287</v>
      </c>
      <c r="CT251" s="57">
        <v>0.3307914750307249</v>
      </c>
      <c r="CU251" s="57">
        <f t="shared" si="34"/>
        <v>19.03344374</v>
      </c>
      <c r="CV251" s="57">
        <f>IF(UI!$D$19="Less efficient is fine",-0.479 + 0.0553*(CU251) + -0.000521*(CU251)^2,IF(UI!$D$19="More efficient the better",0.099 + -0.00591*(CU251) + 0.000429*(CU251)^2,0.0238*(CU251) + -0.238))</f>
        <v>0.214995961</v>
      </c>
      <c r="CW251" s="57">
        <v>0.7227967826461956</v>
      </c>
      <c r="CX251" s="57">
        <f t="shared" si="35"/>
        <v>23.71701767</v>
      </c>
      <c r="CY251" s="57">
        <f>IF(UI!$D$19="Less efficient is fine",-0.479 + 0.0553*(CX251) + -0.000521*(CX251)^2,IF(UI!$D$19="More efficient the better",0.099 + -0.00591*(CX251) + 0.000429*(CX251)^2,0.0238*(CX251) + -0.238))</f>
        <v>0.3264650205</v>
      </c>
      <c r="CZ251" s="57">
        <v>0.026701069050957704</v>
      </c>
      <c r="DA251" s="57">
        <f t="shared" si="36"/>
        <v>27.03990062</v>
      </c>
      <c r="DB251" s="57">
        <f>IF(UI!$D$19="Less efficient is fine",-0.479 + 0.0553*(DA251) + -0.000521*(DA251)^2,IF(UI!$D$19="Efficient",0.099 + -0.00591*(DA251) + 0.000429*(DA251)^2,0.0238*(DA251) + -0.238))</f>
        <v>0.4055496347</v>
      </c>
      <c r="DC251" s="57">
        <v>0.45894974195555593</v>
      </c>
      <c r="DD251" s="57">
        <f t="shared" si="37"/>
        <v>24.87421213</v>
      </c>
      <c r="DE251" s="57">
        <f>IF(UI!$D$19="Less efficient is fine",-0.479 + 0.0553*(DD251) + -0.000521*(DD251)^2,IF(UI!$D$19="More efficient the better",0.099 + -0.00591*(DD251) + 0.000429*(DD251)^2,0.0238*(DD251) + -0.238))</f>
        <v>0.3540062486</v>
      </c>
      <c r="DF251" s="57">
        <v>0.4288346677532985</v>
      </c>
      <c r="DG251" s="57">
        <f t="shared" si="38"/>
        <v>26.70441755</v>
      </c>
      <c r="DH251" s="57">
        <f>IF(UI!$D$19="Less efficient is fine",-0.479 + 0.0553*(DG251) + -0.000521*(DG251)^2,IF(UI!$D$19="More efficient the better",0.099 + -0.00591*(DG251) + 0.000429*(DG251)^2,0.0238*(DG251) + -0.238))</f>
        <v>0.3975651376</v>
      </c>
      <c r="DI251" s="57">
        <v>0.3523514362398269</v>
      </c>
      <c r="DJ251" s="57">
        <f t="shared" si="39"/>
        <v>31.3578633</v>
      </c>
      <c r="DK251" s="57">
        <f>IF(UI!$D$19="Less efficient is fine",-0.479 + 0.0553*(DJ251) + -0.000521*(DJ251)^2,IF(UI!$D$19="More efficient the better",0.099 + -0.00591*(DJ251) + 0.000429*(DJ251)^2,0.0238*(DJ251) + -0.238))</f>
        <v>0.5083171466</v>
      </c>
      <c r="DL251" s="57">
        <v>0.2990494276001263</v>
      </c>
      <c r="DM251" s="57">
        <f t="shared" si="40"/>
        <v>26.32010554</v>
      </c>
      <c r="DN251" s="57">
        <f>IF(UI!$D$19="Less efficient is fine",-0.479 + 0.0553*(DM251) + -0.000521*(DM251)^2,IF(UI!$D$19="More efficient the better",0.099 + -0.00591*(DM251) + 0.000429*(DM251)^2,0.0238*(DM251) + -0.238))</f>
        <v>0.3884185117</v>
      </c>
      <c r="DO251" s="57">
        <v>0.14948113057669732</v>
      </c>
      <c r="DP251" s="57">
        <f t="shared" si="41"/>
        <v>25.64032325</v>
      </c>
      <c r="DQ251" s="57">
        <f>IF(UI!$D$19="Less efficient is fine",-0.479 + 0.0553*(DP251) + -0.000521*(DP251)^2,IF(UI!$D$19="More efficient the better",0.099 + -0.00591*(DP251) + 0.000429*(DP251)^2,0.0238*(DP251) + -0.238))</f>
        <v>0.3722396932</v>
      </c>
      <c r="DR251" s="57">
        <v>0.9504517593085529</v>
      </c>
      <c r="DS251" s="57">
        <f t="shared" si="42"/>
        <v>27.91162885</v>
      </c>
      <c r="DT251" s="57">
        <f>IF(UI!$D$19="Less efficient is fine",-0.479 + 0.0553*(DS251) + -0.000521*(DS251)^2,IF(UI!$D$19="More efficient the better",0.099 + -0.00591*(DS251) + 0.000429*(DS251)^2,0.0238*(DS251) + -0.238))</f>
        <v>0.4262967667</v>
      </c>
      <c r="DU251" s="57">
        <v>0.7637631796531115</v>
      </c>
      <c r="DV251" s="57">
        <f t="shared" si="43"/>
        <v>23.66631482</v>
      </c>
      <c r="DW251" s="57">
        <f>IF(UI!$D$19="Less efficient is fine",-0.479 + 0.0553*(DV251) + -0.000521*(DV251)^2,IF(UI!$D$19="More efficient the better",0.099 + -0.00591*(DV251) + 0.000429*(DV251)^2,0.0238*(DV251) + -0.238))</f>
        <v>0.3252582928</v>
      </c>
      <c r="DX251" s="57">
        <v>0.3604444172545209</v>
      </c>
      <c r="DY251" s="99">
        <f t="shared" si="44"/>
        <v>31.24525863</v>
      </c>
      <c r="DZ251" s="57">
        <f>IF(UI!$D$19="Less efficient is fine",-0.479 + 0.0553*(DY251) + -0.000521*(DY251)^2,IF(UI!$D$19="More efficient the better",0.099 + -0.00591*(DY251) + 0.000429*(DY251)^2,0.0238*(DY251) + -0.238))</f>
        <v>0.5056371555</v>
      </c>
      <c r="EA251" s="57">
        <v>0.05572215732317243</v>
      </c>
      <c r="EB251" s="99">
        <f t="shared" si="45"/>
        <v>23.66916382</v>
      </c>
      <c r="EC251" s="57">
        <f>IF(UI!$D$19="Less efficient is fine",-0.479 + 0.0553*(EB251) + -0.000521*(EB251)^2,IF(UI!$D$19="More efficient the better",0.099 + -0.00591*(EB251) + 0.000429*(EB251)^2,0.0238*(EB251) + -0.238))</f>
        <v>0.325326099</v>
      </c>
      <c r="ED251" s="57">
        <v>0.405083030246165</v>
      </c>
      <c r="EE251" s="99">
        <f t="shared" si="46"/>
        <v>26.25023063</v>
      </c>
      <c r="EF251" s="57">
        <f>IF(UI!$D$19="Less efficient is fine",-0.479 + 0.0553*(EE251) + -0.000521*(EE251)^2,IF(UI!$D$19="More efficient the better",0.099 + -0.00591*(EE251) + 0.000429*(EE251)^2,0.0238*(EE251) + -0.238))</f>
        <v>0.3867554889</v>
      </c>
      <c r="EG251" s="57">
        <v>0.6354230440761367</v>
      </c>
      <c r="EH251" s="99">
        <f t="shared" si="47"/>
        <v>18.42234399</v>
      </c>
      <c r="EI251" s="57">
        <f>IF(UI!$D$19="Less efficient is fine",-0.479 + 0.0553*(EH251) + -0.000521*(EH251)^2,IF(UI!$D$19="More efficient the better",0.099 + -0.00591*(EH251) + 0.000429*(EH251)^2,0.0238*(EH251) + -0.238))</f>
        <v>0.200451787</v>
      </c>
      <c r="EJ251" s="57">
        <v>0.9509294908314139</v>
      </c>
      <c r="EK251" s="99">
        <f t="shared" si="48"/>
        <v>21.70324583</v>
      </c>
      <c r="EL251" s="57">
        <f>IF(UI!$D$19="Less efficient is fine",-0.479 + 0.0553*(EK251) + -0.000521*(EK251)^2,IF(UI!$D$19="More efficient the better",0.099 + -0.00591*(EK251) + 0.000429*(EK251)^2,0.0238*(EK251) + -0.238))</f>
        <v>0.2785372507</v>
      </c>
      <c r="EM251" s="57">
        <v>0.6412321525625679</v>
      </c>
      <c r="EN251" s="99">
        <f t="shared" si="49"/>
        <v>17.51032795</v>
      </c>
      <c r="EO251" s="57">
        <f>IF(UI!$D$19="Less efficient is fine",-0.479 + 0.0553*(EN251) + -0.000521*(EN251)^2,IF(UI!$D$19="More efficient the better",0.099 + -0.00591*(EN251) + 0.000429*(EN251)^2,0.0238*(EN251) + -0.238))</f>
        <v>0.1787458053</v>
      </c>
      <c r="EP251" s="57">
        <v>0.6961668310931207</v>
      </c>
      <c r="EQ251" s="99">
        <f t="shared" si="50"/>
        <v>34.2282646</v>
      </c>
      <c r="ER251" s="57">
        <f>IF(UI!$D$19="Less efficient is fine",-0.479 + 0.0553*(EQ251) + -0.000521*(EQ251)^2,IF(UI!$D$19="More efficient the better",0.099 + -0.00591*(EQ251) + 0.000429*(EQ251)^2,0.0238*(EQ251) + -0.238))</f>
        <v>0.5766326975</v>
      </c>
      <c r="ES251" s="57">
        <v>0.6444370416877553</v>
      </c>
      <c r="ET251" s="99">
        <f t="shared" si="51"/>
        <v>17.32377054</v>
      </c>
      <c r="EU251" s="57">
        <f>IF(UI!$D$19="Less efficient is fine",-0.479 + 0.0553*(ET251) + -0.000521*(ET251)^2,IF(UI!$D$19="More efficient the better",0.099 + -0.00591*(ET251) + 0.000429*(ET251)^2,0.0238*(ET251) + -0.238))</f>
        <v>0.1743057389</v>
      </c>
      <c r="EV251" s="57">
        <v>0.47344727653722285</v>
      </c>
      <c r="EW251" s="99">
        <f t="shared" si="52"/>
        <v>20.37888281</v>
      </c>
      <c r="EX251" s="57">
        <f>IF(UI!$D$19="Less efficient is fine",-0.479 + 0.0553*(EW251) + -0.000521*(EW251)^2,IF(UI!$D$19="More efficient the better",0.099 + -0.00591*(EW251) + 0.000429*(EW251)^2,0.0238*(EW251) + -0.238))</f>
        <v>0.247017411</v>
      </c>
      <c r="EY251" s="57">
        <v>0.4169825141082081</v>
      </c>
      <c r="EZ251" s="99">
        <f t="shared" si="53"/>
        <v>13.36982529</v>
      </c>
      <c r="FA251" s="57">
        <f>IF(UI!$D$19="Less efficient is fine",-0.479 + 0.0553*(EZ251) + -0.000521*(EZ251)^2,IF(UI!$D$19="More efficient the better",0.099 + -0.00591*(EZ251) + 0.000429*(EZ251)^2,0.0238*(EZ251) + -0.238))</f>
        <v>0.0802018418</v>
      </c>
      <c r="FB251" s="57">
        <v>0.736787821017554</v>
      </c>
      <c r="FC251" s="99">
        <f t="shared" si="54"/>
        <v>9.986560076</v>
      </c>
      <c r="FD251" s="57">
        <f>IF(UI!$D$19="Less efficient is fine",-0.479 + 0.0553*(FC251) + -0.000521*(FC251)^2,IF(UI!$D$19="More efficient the better",0.099 + -0.00591*(FC251) + 0.000429*(FC251)^2,0.0238*(FC251) + -0.238))</f>
        <v>-0.0003198701886</v>
      </c>
      <c r="FE251" s="57">
        <v>0.40660988168578993</v>
      </c>
      <c r="FF251" s="57">
        <f t="shared" si="55"/>
        <v>38.27233729</v>
      </c>
      <c r="FG251" s="57">
        <f>IF(UI!$D$19="Less efficient is fine",-0.479 + 0.0553*(FF251) + -0.000521*(FF251)^2,IF(UI!$D$19="More efficient the better",0.099 + -0.00591*(FF251) + 0.000429*(FF251)^2,0.0238*(FF251) + -0.238))</f>
        <v>0.6728816276</v>
      </c>
    </row>
    <row r="252" ht="15.75" customHeight="1">
      <c r="A252" s="57">
        <f t="shared" si="1"/>
        <v>0.1219728461</v>
      </c>
      <c r="B252" s="57">
        <v>0.5025493174143164</v>
      </c>
      <c r="C252" s="57">
        <f t="shared" si="2"/>
        <v>25.46077637</v>
      </c>
      <c r="D252" s="57">
        <f>IF(UI!$D$19="Less efficient is fine",-0.479 + 0.0553*(C252) + -0.000521*(C252)^2,IF(UI!$D$19="More efficient the better",0.099 + -0.00591*(C252) + 0.000429*(C252)^2,0.0238*(C252) + -0.238))</f>
        <v>0.3679664776</v>
      </c>
      <c r="E252" s="57">
        <v>0.1594421319812408</v>
      </c>
      <c r="F252" s="57">
        <f t="shared" si="3"/>
        <v>22.82349192</v>
      </c>
      <c r="G252" s="57">
        <f>IF(UI!$D$19="Less efficient is fine",-0.479 + 0.0553*(F252) + -0.000521*(F252)^2,IF(UI!$D$19="More efficient the better",0.099 + -0.00591*(F252) + 0.000429*(F252)^2,0.0238*(F252) + -0.238))</f>
        <v>0.3051991076</v>
      </c>
      <c r="H252" s="57">
        <v>0.3419543939229164</v>
      </c>
      <c r="I252" s="57">
        <f t="shared" si="4"/>
        <v>33.06746945</v>
      </c>
      <c r="J252" s="57">
        <f>IF(UI!$D$19="Less efficient is fine",-0.479 + 0.0553*(I252) + -0.000521*(I252)^2,IF(UI!$D$19="More efficient the better",0.099 + -0.00591*(I252) + 0.000429*(I252)^2,0.0238*(I252) + -0.238))</f>
        <v>0.5490057729</v>
      </c>
      <c r="K252" s="57">
        <v>0.6919921596250277</v>
      </c>
      <c r="L252" s="99">
        <f t="shared" si="5"/>
        <v>17.77031398</v>
      </c>
      <c r="M252" s="57">
        <f>IF(UI!$D$19="Less efficient is fine",-0.479 + 0.0553*(L252) + -0.000521*(L252)^2,IF(UI!$D$19="More efficient the better",0.099 + -0.00591*(L252) + 0.000429*(L252)^2,0.0238*(L252) + -0.238))</f>
        <v>0.1849334728</v>
      </c>
      <c r="N252" s="57">
        <v>0.11910371494685013</v>
      </c>
      <c r="O252" s="57">
        <f t="shared" si="6"/>
        <v>24.19629243</v>
      </c>
      <c r="P252" s="57">
        <f>IF(UI!$D$19="Less efficient is fine",-0.479 + 0.0553*(O252) + -0.000521*(O252)^2,IF(UI!$D$19="More efficient the better",0.099 + -0.00591*(O252) + 0.000429*(O252)^2,0.0238*(O252) + -0.238))</f>
        <v>0.3378717599</v>
      </c>
      <c r="Q252" s="57">
        <v>0.18481333201763217</v>
      </c>
      <c r="R252" s="57">
        <f t="shared" si="7"/>
        <v>21.12789253</v>
      </c>
      <c r="S252" s="57">
        <f>IF(UI!$D$19="Less efficient is fine",-0.479 + 0.0553*(R252) + -0.000521*(R252)^2,IF(UI!$D$19="More efficient the better",0.099 + -0.00591*(R252) + 0.000429*(R252)^2,0.0238*(R252) + -0.238))</f>
        <v>0.2648438423</v>
      </c>
      <c r="T252" s="57">
        <v>0.4889567747329927</v>
      </c>
      <c r="U252" s="57">
        <f t="shared" si="8"/>
        <v>26.94447558</v>
      </c>
      <c r="V252" s="57">
        <f>IF(UI!$D$19="Less efficient is fine",-0.479 + 0.0553*(U252) + -0.000521*(U252)^2,IF(UI!$D$19="More efficient the better",0.099 + -0.00591*(U252) + 0.000429*(U252)^2,0.0238*(U252) + -0.238))</f>
        <v>0.4032785187</v>
      </c>
      <c r="W252" s="57">
        <v>0.7935180297394884</v>
      </c>
      <c r="X252" s="57">
        <f t="shared" si="9"/>
        <v>19.97166468</v>
      </c>
      <c r="Y252" s="57">
        <f>IF(UI!$D$19="Less efficient is fine",-0.479 + 0.0553*(X252) + -0.000521*(X252)^2,IF(UI!$D$19="More efficient the better",0.099 + -0.00591*(X252) + 0.000429*(X252)^2,0.0238*(X252) + -0.238))</f>
        <v>0.2373256193</v>
      </c>
      <c r="Z252" s="57">
        <v>0.6942597544760589</v>
      </c>
      <c r="AA252" s="57">
        <f t="shared" si="10"/>
        <v>22.0938087</v>
      </c>
      <c r="AB252" s="57">
        <f>IF(UI!$D$19="Less efficient is fine",-0.479 + 0.0553*(AA252) + -0.000521*(AA252)^2,IF(UI!$D$19="More efficient the better",0.099 + -0.00591*(AA252) + 0.000429*(AA252)^2,0.0238*(AA252) + -0.238))</f>
        <v>0.287832647</v>
      </c>
      <c r="AC252" s="57">
        <v>0.23072566806021333</v>
      </c>
      <c r="AD252" s="57">
        <f t="shared" si="11"/>
        <v>27.03790628</v>
      </c>
      <c r="AE252" s="57">
        <f>IF(UI!$D$19="Less efficient is fine",-0.479 + 0.0553*(AD252) + -0.000521*(AD252)^2,IF(UI!$D$19="More efficient the better",0.099 + -0.00591*(AD252) + 0.000429*(AD252)^2,0.0238*(AD252) + -0.238))</f>
        <v>0.4055021696</v>
      </c>
      <c r="AF252" s="57">
        <v>0.8359339489004302</v>
      </c>
      <c r="AG252" s="57">
        <f t="shared" si="12"/>
        <v>26.96461425</v>
      </c>
      <c r="AH252" s="57">
        <f>IF(UI!$D$19="Less efficient is fine",-0.479 + 0.0553*(AG252) + -0.000521*(AG252)^2,IF(UI!$D$19="More efficient the better",0.099 + -0.00591*(AG252) + 0.000429*(AG252)^2,0.0238*(AG252) + -0.238))</f>
        <v>0.4037578191</v>
      </c>
      <c r="AI252" s="57">
        <v>0.8065911357592381</v>
      </c>
      <c r="AJ252" s="57">
        <f t="shared" si="13"/>
        <v>24.42964363</v>
      </c>
      <c r="AK252" s="57">
        <f>IF(UI!$D$19="Less efficient is fine",-0.479 + 0.0553*(AJ252) + -0.000521*(AJ252)^2,IF(UI!$D$19="More efficient the better",0.099 + -0.00591*(AJ252) + 0.000429*(AJ252)^2,0.0238*(AJ252) + -0.238))</f>
        <v>0.3434255184</v>
      </c>
      <c r="AL252" s="57">
        <v>0.6845749415859693</v>
      </c>
      <c r="AM252" s="57">
        <f t="shared" si="14"/>
        <v>20.78392651</v>
      </c>
      <c r="AN252" s="57">
        <f>IF(UI!$D$19="Less efficient is fine",-0.479 + 0.0553*(AM252) + -0.000521*(AM252)^2,IF(UI!$D$19="More efficient the better",0.099 + -0.00591*(AM252) + 0.000429*(AM252)^2,0.0238*(AM252) + -0.238))</f>
        <v>0.2566574509</v>
      </c>
      <c r="AO252" s="57">
        <v>0.6551403749308459</v>
      </c>
      <c r="AP252" s="57">
        <f t="shared" si="15"/>
        <v>18.25303991</v>
      </c>
      <c r="AQ252" s="57">
        <f>IF(UI!$D$19="Less efficient is fine",-0.479 + 0.0553*(AP252) + -0.000521*(AP252)^2,IF(UI!$D$19="More efficient the better",0.099 + -0.00591*(AP252) + 0.000429*(AP252)^2,0.0238*(AP252) + -0.238))</f>
        <v>0.1964223498</v>
      </c>
      <c r="AR252" s="57">
        <v>0.0065577143141720695</v>
      </c>
      <c r="AS252" s="57">
        <f t="shared" si="16"/>
        <v>25.62987437</v>
      </c>
      <c r="AT252" s="57">
        <f>IF(UI!$D$19="Less efficient is fine",-0.479 + 0.0553*(AS252) + -0.000521*(AS252)^2,IF(UI!$D$19="More efficient the better",0.099 + -0.00591*(AS252) + 0.000429*(AS252)^2,0.0238*(AS252) + -0.238))</f>
        <v>0.3719910099</v>
      </c>
      <c r="AU252" s="57">
        <v>0.07856710721646432</v>
      </c>
      <c r="AV252" s="57">
        <f t="shared" si="17"/>
        <v>24.38740554</v>
      </c>
      <c r="AW252" s="57">
        <f>IF(UI!$D$19="Less efficient is fine",-0.479 + 0.0553*(AV252) + -0.000521*(AV252)^2,IF(UI!$D$19="More efficient the better",0.099 + -0.00591*(AV252) + 0.000429*(AV252)^2,0.0238*(AV252) + -0.238))</f>
        <v>0.3424202518</v>
      </c>
      <c r="AX252" s="57">
        <v>0.04716804760149773</v>
      </c>
      <c r="AY252" s="57">
        <f t="shared" si="18"/>
        <v>24.38213817</v>
      </c>
      <c r="AZ252" s="57">
        <f>IF(UI!$D$19="Less efficient is fine",-0.479 + 0.0553*(AY252) + -0.000521*(AY252)^2,IF(UI!$D$19="More efficient the better",0.099 + -0.00591*(AY252) + 0.000429*(AY252)^2,0.0238*(AY252) + -0.238))</f>
        <v>0.3422948885</v>
      </c>
      <c r="BA252" s="57">
        <v>0.14354432433025366</v>
      </c>
      <c r="BB252" s="57">
        <f t="shared" si="19"/>
        <v>20.14322616</v>
      </c>
      <c r="BC252" s="57">
        <f>IF(UI!$D$19="Less efficient is fine",-0.479 + 0.0553*(BB252) + -0.000521*(BB252)^2,IF(UI!$D$19="More efficient the better",0.099 + -0.00591*(BB252) + 0.000429*(BB252)^2,0.0238*(BB252) + -0.238))</f>
        <v>0.2414087826</v>
      </c>
      <c r="BD252" s="57">
        <v>0.5812713418484473</v>
      </c>
      <c r="BE252" s="57">
        <f t="shared" si="20"/>
        <v>18.18635688</v>
      </c>
      <c r="BF252" s="57">
        <f>IF(UI!$D$19="Less efficient is fine",-0.479 + 0.0553*(BE252) + -0.000521*(BE252)^2,IF(UI!$D$19="More efficient the better",0.099 + -0.00591*(BE252) + 0.000429*(BE252)^2,0.0238*(BE252) + -0.238))</f>
        <v>0.1948352936</v>
      </c>
      <c r="BG252" s="57">
        <v>0.4891845231506192</v>
      </c>
      <c r="BH252" s="57">
        <f t="shared" si="21"/>
        <v>27.94562697</v>
      </c>
      <c r="BI252" s="57">
        <f>IF(UI!$D$19="Less efficient is fine",-0.479 + 0.0553*(BH252) + -0.000521*(BH252)^2,IF(UI!$D$19="More efficient the better",0.099 + -0.00591*(BH252) + 0.000429*(BH252)^2,0.0238*(BH252) + -0.238))</f>
        <v>0.427105922</v>
      </c>
      <c r="BJ252" s="57">
        <v>0.09025409761051495</v>
      </c>
      <c r="BK252" s="57">
        <f t="shared" si="22"/>
        <v>15.0621564</v>
      </c>
      <c r="BL252" s="57">
        <f>IF(UI!$D$19="Less efficient is fine",-0.479 + 0.0553*(BK252) + -0.000521*(BK252)^2,IF(UI!$D$19="More efficient the better",0.099 + -0.00591*(BK252) + 0.000429*(BK252)^2,0.0238*(BK252) + -0.238))</f>
        <v>0.1204793223</v>
      </c>
      <c r="BM252" s="57">
        <v>0.3528008457068339</v>
      </c>
      <c r="BN252" s="57">
        <f t="shared" si="23"/>
        <v>27.62000554</v>
      </c>
      <c r="BO252" s="57">
        <f>IF(UI!$D$19="Less efficient is fine",-0.479 + 0.0553*(BN252) + -0.000521*(BN252)^2,IF(UI!$D$19="More efficient the better",0.099 + -0.00591*(BN252) + 0.000429*(BN252)^2,0.0238*(BN252) + -0.238))</f>
        <v>0.4193561318</v>
      </c>
      <c r="BP252" s="57">
        <v>0.3151134811338654</v>
      </c>
      <c r="BQ252" s="57">
        <f t="shared" si="24"/>
        <v>23.57240759</v>
      </c>
      <c r="BR252" s="57">
        <f>IF(UI!$D$19="Less efficient is fine",-0.479 + 0.0553*(BQ252) + -0.000521*(BQ252)^2,IF(UI!$D$19="More efficient the better",0.099 + -0.00591*(BQ252) + 0.000429*(BQ252)^2,0.0238*(BQ252) + -0.238))</f>
        <v>0.3230233006</v>
      </c>
      <c r="BS252" s="57">
        <v>0.3647680104327041</v>
      </c>
      <c r="BT252" s="57">
        <f t="shared" si="25"/>
        <v>23.13532202</v>
      </c>
      <c r="BU252" s="57">
        <f>IF(UI!$D$19="Less efficient is fine",-0.479 + 0.0553*(BT252) + -0.000521*(BT252)^2,IF(UI!$D$19="More efficient the better",0.099 + -0.00591*(BT252) + 0.000429*(BT252)^2,0.0238*(BT252) + -0.238))</f>
        <v>0.3126206641</v>
      </c>
      <c r="BV252" s="57">
        <v>0.2378253282558328</v>
      </c>
      <c r="BW252" s="57">
        <f t="shared" si="26"/>
        <v>16.06902294</v>
      </c>
      <c r="BX252" s="57">
        <f>IF(UI!$D$19="Less efficient is fine",-0.479 + 0.0553*(BW252) + -0.000521*(BW252)^2,IF(UI!$D$19="More efficient the better",0.099 + -0.00591*(BW252) + 0.000429*(BW252)^2,0.0238*(BW252) + -0.238))</f>
        <v>0.1444427459</v>
      </c>
      <c r="BY252" s="57">
        <v>0.40667630763886076</v>
      </c>
      <c r="BZ252" s="57">
        <f t="shared" si="27"/>
        <v>28.2546516</v>
      </c>
      <c r="CA252" s="57">
        <f>IF(UI!$D$19="Less efficient is fine",-0.479 + 0.0553*(BZ252) + -0.000521*(BZ252)^2,IF(UI!$D$19="More efficient the better",0.099 + -0.00591*(BZ252) + 0.000429*(BZ252)^2,0.0238*(BZ252) + -0.238))</f>
        <v>0.4344607081</v>
      </c>
      <c r="CB252" s="57">
        <v>0.68509463647926</v>
      </c>
      <c r="CC252" s="57">
        <f t="shared" si="28"/>
        <v>21.50262663</v>
      </c>
      <c r="CD252" s="57">
        <f>IF(UI!$D$19="Less efficient is fine",-0.479 + 0.0553*(CC252) + -0.000521*(CC252)^2,IF(UI!$D$19="More efficient the better",0.099 + -0.00591*(CC252) + 0.000429*(CC252)^2,0.0238*(CC252) + -0.238))</f>
        <v>0.2737625139</v>
      </c>
      <c r="CE252" s="57">
        <v>0.20348201566059876</v>
      </c>
      <c r="CF252" s="57">
        <f t="shared" si="29"/>
        <v>16.59484331</v>
      </c>
      <c r="CG252" s="57">
        <f>IF(UI!$D$19="Less efficient is fine",-0.479 + 0.0553*(CF252) + -0.000521*(CF252)^2,IF(UI!$D$19="More efficient the better",0.099 + -0.00591*(CF252) + 0.000429*(CF252)^2,0.0238*(CF252) + -0.238))</f>
        <v>0.1569572709</v>
      </c>
      <c r="CH252" s="57">
        <v>0.8370478314680136</v>
      </c>
      <c r="CI252" s="57">
        <f t="shared" si="30"/>
        <v>16.22398163</v>
      </c>
      <c r="CJ252" s="57">
        <f>IF(UI!$D$19="Less efficient is fine",-0.479 + 0.0553*(CI252) + -0.000521*(CI252)^2,IF(UI!$D$19="More efficient the better",0.099 + -0.00591*(CI252) + 0.000429*(CI252)^2,0.0238*(CI252) + -0.238))</f>
        <v>0.1481307627</v>
      </c>
      <c r="CK252" s="57">
        <v>0.6238691525881227</v>
      </c>
      <c r="CL252" s="57">
        <f t="shared" si="31"/>
        <v>21.11091408</v>
      </c>
      <c r="CM252" s="57">
        <f>IF(UI!$D$19="Less efficient is fine",-0.479 + 0.0553*(CL252) + -0.000521*(CL252)^2,IF(UI!$D$19="More efficient the better",0.099 + -0.00591*(CL252) + 0.000429*(CL252)^2,0.0238*(CL252) + -0.238))</f>
        <v>0.2644397551</v>
      </c>
      <c r="CN252" s="57">
        <v>0.2410403207436781</v>
      </c>
      <c r="CO252" s="57">
        <f t="shared" si="32"/>
        <v>25.47160136</v>
      </c>
      <c r="CP252" s="57">
        <f>IF(UI!$D$19="Less efficient is fine",-0.479 + 0.0553*(CO252) + -0.000521*(CO252)^2,IF(UI!$D$19="More efficient the better",0.099 + -0.00591*(CO252) + 0.000429*(CO252)^2,0.0238*(CO252) + -0.238))</f>
        <v>0.3682241125</v>
      </c>
      <c r="CQ252" s="57">
        <v>0.8989174750185375</v>
      </c>
      <c r="CR252" s="57">
        <f t="shared" si="33"/>
        <v>23.8882652</v>
      </c>
      <c r="CS252" s="57">
        <f>IF(UI!$D$19="Less efficient is fine",-0.479 + 0.0553*(CR252) + -0.000521*(CR252)^2,IF(UI!$D$19="More efficient the better",0.099 + -0.00591*(CR252) + 0.000429*(CR252)^2,0.0238*(CR252) + -0.238))</f>
        <v>0.3305407117</v>
      </c>
      <c r="CT252" s="57">
        <v>0.04271671254459941</v>
      </c>
      <c r="CU252" s="57">
        <f t="shared" si="34"/>
        <v>17.73072492</v>
      </c>
      <c r="CV252" s="57">
        <f>IF(UI!$D$19="Less efficient is fine",-0.479 + 0.0553*(CU252) + -0.000521*(CU252)^2,IF(UI!$D$19="More efficient the better",0.099 + -0.00591*(CU252) + 0.000429*(CU252)^2,0.0238*(CU252) + -0.238))</f>
        <v>0.1839912531</v>
      </c>
      <c r="CW252" s="57">
        <v>0.21286698320625663</v>
      </c>
      <c r="CX252" s="57">
        <f t="shared" si="35"/>
        <v>25.93617316</v>
      </c>
      <c r="CY252" s="57">
        <f>IF(UI!$D$19="Less efficient is fine",-0.479 + 0.0553*(CX252) + -0.000521*(CX252)^2,IF(UI!$D$19="More efficient the better",0.099 + -0.00591*(CX252) + 0.000429*(CX252)^2,0.0238*(CX252) + -0.238))</f>
        <v>0.3792809212</v>
      </c>
      <c r="CZ252" s="57">
        <v>0.5131076825235121</v>
      </c>
      <c r="DA252" s="57">
        <f t="shared" si="36"/>
        <v>23.43920672</v>
      </c>
      <c r="DB252" s="57">
        <f>IF(UI!$D$19="Less efficient is fine",-0.479 + 0.0553*(DA252) + -0.000521*(DA252)^2,IF(UI!$D$19="Efficient",0.099 + -0.00591*(DA252) + 0.000429*(DA252)^2,0.0238*(DA252) + -0.238))</f>
        <v>0.3198531201</v>
      </c>
      <c r="DC252" s="57">
        <v>0.6147859324430389</v>
      </c>
      <c r="DD252" s="57">
        <f t="shared" si="37"/>
        <v>20.39854553</v>
      </c>
      <c r="DE252" s="57">
        <f>IF(UI!$D$19="Less efficient is fine",-0.479 + 0.0553*(DD252) + -0.000521*(DD252)^2,IF(UI!$D$19="More efficient the better",0.099 + -0.00591*(DD252) + 0.000429*(DD252)^2,0.0238*(DD252) + -0.238))</f>
        <v>0.2474853835</v>
      </c>
      <c r="DF252" s="57">
        <v>0.1117097550641436</v>
      </c>
      <c r="DG252" s="57">
        <f t="shared" si="38"/>
        <v>24.89069092</v>
      </c>
      <c r="DH252" s="57">
        <f>IF(UI!$D$19="Less efficient is fine",-0.479 + 0.0553*(DG252) + -0.000521*(DG252)^2,IF(UI!$D$19="More efficient the better",0.099 + -0.00591*(DG252) + 0.000429*(DG252)^2,0.0238*(DG252) + -0.238))</f>
        <v>0.3543984439</v>
      </c>
      <c r="DI252" s="57">
        <v>0.6102851409360156</v>
      </c>
      <c r="DJ252" s="57">
        <f t="shared" si="39"/>
        <v>26.0116566</v>
      </c>
      <c r="DK252" s="57">
        <f>IF(UI!$D$19="Less efficient is fine",-0.479 + 0.0553*(DJ252) + -0.000521*(DJ252)^2,IF(UI!$D$19="More efficient the better",0.099 + -0.00591*(DJ252) + 0.000429*(DJ252)^2,0.0238*(DJ252) + -0.238))</f>
        <v>0.381077427</v>
      </c>
      <c r="DL252" s="57">
        <v>0.9974122377655007</v>
      </c>
      <c r="DM252" s="57">
        <f t="shared" si="40"/>
        <v>29.35252994</v>
      </c>
      <c r="DN252" s="57">
        <f>IF(UI!$D$19="Less efficient is fine",-0.479 + 0.0553*(DM252) + -0.000521*(DM252)^2,IF(UI!$D$19="More efficient the better",0.099 + -0.00591*(DM252) + 0.000429*(DM252)^2,0.0238*(DM252) + -0.238))</f>
        <v>0.4605902125</v>
      </c>
      <c r="DO252" s="57">
        <v>0.5007276344355308</v>
      </c>
      <c r="DP252" s="57">
        <f t="shared" si="41"/>
        <v>21.00655109</v>
      </c>
      <c r="DQ252" s="57">
        <f>IF(UI!$D$19="Less efficient is fine",-0.479 + 0.0553*(DP252) + -0.000521*(DP252)^2,IF(UI!$D$19="More efficient the better",0.099 + -0.00591*(DP252) + 0.000429*(DP252)^2,0.0238*(DP252) + -0.238))</f>
        <v>0.261955916</v>
      </c>
      <c r="DR252" s="57">
        <v>0.6383188347428528</v>
      </c>
      <c r="DS252" s="57">
        <f t="shared" si="42"/>
        <v>22.6559228</v>
      </c>
      <c r="DT252" s="57">
        <f>IF(UI!$D$19="Less efficient is fine",-0.479 + 0.0553*(DS252) + -0.000521*(DS252)^2,IF(UI!$D$19="More efficient the better",0.099 + -0.00591*(DS252) + 0.000429*(DS252)^2,0.0238*(DS252) + -0.238))</f>
        <v>0.3012109627</v>
      </c>
      <c r="DU252" s="57">
        <v>0.5118804737462022</v>
      </c>
      <c r="DV252" s="57">
        <f t="shared" si="43"/>
        <v>21.77059374</v>
      </c>
      <c r="DW252" s="57">
        <f>IF(UI!$D$19="Less efficient is fine",-0.479 + 0.0553*(DV252) + -0.000521*(DV252)^2,IF(UI!$D$19="More efficient the better",0.099 + -0.00591*(DV252) + 0.000429*(DV252)^2,0.0238*(DV252) + -0.238))</f>
        <v>0.280140131</v>
      </c>
      <c r="DX252" s="57">
        <v>0.5137663273590802</v>
      </c>
      <c r="DY252" s="99">
        <f t="shared" si="44"/>
        <v>24.52623652</v>
      </c>
      <c r="DZ252" s="57">
        <f>IF(UI!$D$19="Less efficient is fine",-0.479 + 0.0553*(DY252) + -0.000521*(DY252)^2,IF(UI!$D$19="More efficient the better",0.099 + -0.00591*(DY252) + 0.000429*(DY252)^2,0.0238*(DY252) + -0.238))</f>
        <v>0.3457244293</v>
      </c>
      <c r="EA252" s="57">
        <v>0.21900129486805664</v>
      </c>
      <c r="EB252" s="99">
        <f t="shared" si="45"/>
        <v>25.3090882</v>
      </c>
      <c r="EC252" s="57">
        <f>IF(UI!$D$19="Less efficient is fine",-0.479 + 0.0553*(EB252) + -0.000521*(EB252)^2,IF(UI!$D$19="More efficient the better",0.099 + -0.00591*(EB252) + 0.000429*(EB252)^2,0.0238*(EB252) + -0.238))</f>
        <v>0.3643562993</v>
      </c>
      <c r="ED252" s="57">
        <v>0.9250669729314405</v>
      </c>
      <c r="EE252" s="99">
        <f t="shared" si="46"/>
        <v>25.84902776</v>
      </c>
      <c r="EF252" s="57">
        <f>IF(UI!$D$19="Less efficient is fine",-0.479 + 0.0553*(EE252) + -0.000521*(EE252)^2,IF(UI!$D$19="More efficient the better",0.099 + -0.00591*(EE252) + 0.000429*(EE252)^2,0.0238*(EE252) + -0.238))</f>
        <v>0.3772068606</v>
      </c>
      <c r="EG252" s="57">
        <v>0.5342861355850649</v>
      </c>
      <c r="EH252" s="99">
        <f t="shared" si="47"/>
        <v>17.43554242</v>
      </c>
      <c r="EI252" s="57">
        <f>IF(UI!$D$19="Less efficient is fine",-0.479 + 0.0553*(EH252) + -0.000521*(EH252)^2,IF(UI!$D$19="More efficient the better",0.099 + -0.00591*(EH252) + 0.000429*(EH252)^2,0.0238*(EH252) + -0.238))</f>
        <v>0.1769659096</v>
      </c>
      <c r="EJ252" s="57">
        <v>0.9366785798117694</v>
      </c>
      <c r="EK252" s="99">
        <f t="shared" si="48"/>
        <v>21.3909671</v>
      </c>
      <c r="EL252" s="57">
        <f>IF(UI!$D$19="Less efficient is fine",-0.479 + 0.0553*(EK252) + -0.000521*(EK252)^2,IF(UI!$D$19="More efficient the better",0.099 + -0.00591*(EK252) + 0.000429*(EK252)^2,0.0238*(EK252) + -0.238))</f>
        <v>0.271105017</v>
      </c>
      <c r="EM252" s="57">
        <v>0.618095571324573</v>
      </c>
      <c r="EN252" s="99">
        <f t="shared" si="49"/>
        <v>17.33608157</v>
      </c>
      <c r="EO252" s="57">
        <f>IF(UI!$D$19="Less efficient is fine",-0.479 + 0.0553*(EN252) + -0.000521*(EN252)^2,IF(UI!$D$19="More efficient the better",0.099 + -0.00591*(EN252) + 0.000429*(EN252)^2,0.0238*(EN252) + -0.238))</f>
        <v>0.1745987413</v>
      </c>
      <c r="EP252" s="57">
        <v>0.9944417569269756</v>
      </c>
      <c r="EQ252" s="99">
        <f t="shared" si="50"/>
        <v>49.59629584</v>
      </c>
      <c r="ER252" s="57">
        <f>IF(UI!$D$19="Less efficient is fine",-0.479 + 0.0553*(EQ252) + -0.000521*(EQ252)^2,IF(UI!$D$19="More efficient the better",0.099 + -0.00591*(EQ252) + 0.000429*(EQ252)^2,0.0238*(EQ252) + -0.238))</f>
        <v>0.9423918411</v>
      </c>
      <c r="ES252" s="57">
        <v>0.2762450781224707</v>
      </c>
      <c r="ET252" s="99">
        <f t="shared" si="51"/>
        <v>20.11494522</v>
      </c>
      <c r="EU252" s="57">
        <f>IF(UI!$D$19="Less efficient is fine",-0.479 + 0.0553*(ET252) + -0.000521*(ET252)^2,IF(UI!$D$19="More efficient the better",0.099 + -0.00591*(ET252) + 0.000429*(ET252)^2,0.0238*(ET252) + -0.238))</f>
        <v>0.2407356963</v>
      </c>
      <c r="EV252" s="57">
        <v>0.4124550914952796</v>
      </c>
      <c r="EW252" s="99">
        <f t="shared" si="52"/>
        <v>20.08710548</v>
      </c>
      <c r="EX252" s="57">
        <f>IF(UI!$D$19="Less efficient is fine",-0.479 + 0.0553*(EW252) + -0.000521*(EW252)^2,IF(UI!$D$19="More efficient the better",0.099 + -0.00591*(EW252) + 0.000429*(EW252)^2,0.0238*(EW252) + -0.238))</f>
        <v>0.2400731104</v>
      </c>
      <c r="EY252" s="57">
        <v>0.31745510233649743</v>
      </c>
      <c r="EZ252" s="99">
        <f t="shared" si="53"/>
        <v>13.19521879</v>
      </c>
      <c r="FA252" s="57">
        <f>IF(UI!$D$19="Less efficient is fine",-0.479 + 0.0553*(EZ252) + -0.000521*(EZ252)^2,IF(UI!$D$19="More efficient the better",0.099 + -0.00591*(EZ252) + 0.000429*(EZ252)^2,0.0238*(EZ252) + -0.238))</f>
        <v>0.07604620725</v>
      </c>
      <c r="FB252" s="57">
        <v>0.17517960349428918</v>
      </c>
      <c r="FC252" s="99">
        <f t="shared" si="54"/>
        <v>10.88786723</v>
      </c>
      <c r="FD252" s="57">
        <f>IF(UI!$D$19="Less efficient is fine",-0.479 + 0.0553*(FC252) + -0.000521*(FC252)^2,IF(UI!$D$19="More efficient the better",0.099 + -0.00591*(FC252) + 0.000429*(FC252)^2,0.0238*(FC252) + -0.238))</f>
        <v>0.02113124004</v>
      </c>
      <c r="FE252" s="57">
        <v>0.41814537767101023</v>
      </c>
      <c r="FF252" s="57">
        <f t="shared" si="55"/>
        <v>38.43111677</v>
      </c>
      <c r="FG252" s="57">
        <f>IF(UI!$D$19="Less efficient is fine",-0.479 + 0.0553*(FF252) + -0.000521*(FF252)^2,IF(UI!$D$19="More efficient the better",0.099 + -0.00591*(FF252) + 0.000429*(FF252)^2,0.0238*(FF252) + -0.238))</f>
        <v>0.676660579</v>
      </c>
    </row>
    <row r="253" ht="15.75" customHeight="1">
      <c r="A253" s="57">
        <f t="shared" si="1"/>
        <v>0.6825329933</v>
      </c>
      <c r="B253" s="57">
        <v>0.3454734835303792</v>
      </c>
      <c r="C253" s="57">
        <f t="shared" si="2"/>
        <v>32.57177709</v>
      </c>
      <c r="D253" s="57">
        <f>IF(UI!$D$19="Less efficient is fine",-0.479 + 0.0553*(C253) + -0.000521*(C253)^2,IF(UI!$D$19="More efficient the better",0.099 + -0.00591*(C253) + 0.000429*(C253)^2,0.0238*(C253) + -0.238))</f>
        <v>0.5372082947</v>
      </c>
      <c r="E253" s="57">
        <v>0.09810976004748773</v>
      </c>
      <c r="F253" s="57">
        <f t="shared" si="3"/>
        <v>22.21483363</v>
      </c>
      <c r="G253" s="57">
        <f>IF(UI!$D$19="Less efficient is fine",-0.479 + 0.0553*(F253) + -0.000521*(F253)^2,IF(UI!$D$19="More efficient the better",0.099 + -0.00591*(F253) + 0.000429*(F253)^2,0.0238*(F253) + -0.238))</f>
        <v>0.2907130404</v>
      </c>
      <c r="H253" s="57">
        <v>0.45041777220728774</v>
      </c>
      <c r="I253" s="57">
        <f t="shared" si="4"/>
        <v>33.37280892</v>
      </c>
      <c r="J253" s="57">
        <f>IF(UI!$D$19="Less efficient is fine",-0.479 + 0.0553*(I253) + -0.000521*(I253)^2,IF(UI!$D$19="More efficient the better",0.099 + -0.00591*(I253) + 0.000429*(I253)^2,0.0238*(I253) + -0.238))</f>
        <v>0.5562728522</v>
      </c>
      <c r="K253" s="57">
        <v>0.5149298302271491</v>
      </c>
      <c r="L253" s="99">
        <f t="shared" si="5"/>
        <v>16.18214599</v>
      </c>
      <c r="M253" s="57">
        <f>IF(UI!$D$19="Less efficient is fine",-0.479 + 0.0553*(L253) + -0.000521*(L253)^2,IF(UI!$D$19="More efficient the better",0.099 + -0.00591*(L253) + 0.000429*(L253)^2,0.0238*(L253) + -0.238))</f>
        <v>0.1471350745</v>
      </c>
      <c r="N253" s="57">
        <v>0.9222325186486396</v>
      </c>
      <c r="O253" s="57">
        <f t="shared" si="6"/>
        <v>26.693314</v>
      </c>
      <c r="P253" s="57">
        <f>IF(UI!$D$19="Less efficient is fine",-0.479 + 0.0553*(O253) + -0.000521*(O253)^2,IF(UI!$D$19="More efficient the better",0.099 + -0.00591*(O253) + 0.000429*(O253)^2,0.0238*(O253) + -0.238))</f>
        <v>0.3973008732</v>
      </c>
      <c r="Q253" s="57">
        <v>0.5575521193717811</v>
      </c>
      <c r="R253" s="57">
        <f t="shared" si="7"/>
        <v>17.6522134</v>
      </c>
      <c r="S253" s="57">
        <f>IF(UI!$D$19="Less efficient is fine",-0.479 + 0.0553*(R253) + -0.000521*(R253)^2,IF(UI!$D$19="More efficient the better",0.099 + -0.00591*(R253) + 0.000429*(R253)^2,0.0238*(R253) + -0.238))</f>
        <v>0.1821226788</v>
      </c>
      <c r="T253" s="57">
        <v>0.6318938327569286</v>
      </c>
      <c r="U253" s="57">
        <f t="shared" si="8"/>
        <v>22.0306136</v>
      </c>
      <c r="V253" s="57">
        <f>IF(UI!$D$19="Less efficient is fine",-0.479 + 0.0553*(U253) + -0.000521*(U253)^2,IF(UI!$D$19="More efficient the better",0.099 + -0.00591*(U253) + 0.000429*(U253)^2,0.0238*(U253) + -0.238))</f>
        <v>0.2863286037</v>
      </c>
      <c r="W253" s="57">
        <v>0.04465195493627305</v>
      </c>
      <c r="X253" s="57">
        <f t="shared" si="9"/>
        <v>19.19535039</v>
      </c>
      <c r="Y253" s="57">
        <f>IF(UI!$D$19="Less efficient is fine",-0.479 + 0.0553*(X253) + -0.000521*(X253)^2,IF(UI!$D$19="More efficient the better",0.099 + -0.00591*(X253) + 0.000429*(X253)^2,0.0238*(X253) + -0.238))</f>
        <v>0.2188493393</v>
      </c>
      <c r="Z253" s="57">
        <v>0.19022790234989795</v>
      </c>
      <c r="AA253" s="57">
        <f t="shared" si="10"/>
        <v>24.85043299</v>
      </c>
      <c r="AB253" s="57">
        <f>IF(UI!$D$19="Less efficient is fine",-0.479 + 0.0553*(AA253) + -0.000521*(AA253)^2,IF(UI!$D$19="More efficient the better",0.099 + -0.00591*(AA253) + 0.000429*(AA253)^2,0.0238*(AA253) + -0.238))</f>
        <v>0.3534403051</v>
      </c>
      <c r="AC253" s="57">
        <v>0.4123177911762639</v>
      </c>
      <c r="AD253" s="57">
        <f t="shared" si="11"/>
        <v>27.72428344</v>
      </c>
      <c r="AE253" s="57">
        <f>IF(UI!$D$19="Less efficient is fine",-0.479 + 0.0553*(AD253) + -0.000521*(AD253)^2,IF(UI!$D$19="More efficient the better",0.099 + -0.00591*(AD253) + 0.000429*(AD253)^2,0.0238*(AD253) + -0.238))</f>
        <v>0.4218379458</v>
      </c>
      <c r="AF253" s="57">
        <v>0.09530146043417398</v>
      </c>
      <c r="AG253" s="57">
        <f t="shared" si="12"/>
        <v>29.17933837</v>
      </c>
      <c r="AH253" s="57">
        <f>IF(UI!$D$19="Less efficient is fine",-0.479 + 0.0553*(AG253) + -0.000521*(AG253)^2,IF(UI!$D$19="More efficient the better",0.099 + -0.00591*(AG253) + 0.000429*(AG253)^2,0.0238*(AG253) + -0.238))</f>
        <v>0.4564682531</v>
      </c>
      <c r="AI253" s="57">
        <v>0.035891257740155336</v>
      </c>
      <c r="AJ253" s="57">
        <f t="shared" si="13"/>
        <v>25.53584518</v>
      </c>
      <c r="AK253" s="57">
        <f>IF(UI!$D$19="Less efficient is fine",-0.479 + 0.0553*(AJ253) + -0.000521*(AJ253)^2,IF(UI!$D$19="More efficient the better",0.099 + -0.00591*(AJ253) + 0.000429*(AJ253)^2,0.0238*(AJ253) + -0.238))</f>
        <v>0.3697531154</v>
      </c>
      <c r="AL253" s="57">
        <v>0.5464453433954446</v>
      </c>
      <c r="AM253" s="57">
        <f t="shared" si="14"/>
        <v>19.54611206</v>
      </c>
      <c r="AN253" s="57">
        <f>IF(UI!$D$19="Less efficient is fine",-0.479 + 0.0553*(AM253) + -0.000521*(AM253)^2,IF(UI!$D$19="More efficient the better",0.099 + -0.00591*(AM253) + 0.000429*(AM253)^2,0.0238*(AM253) + -0.238))</f>
        <v>0.227197467</v>
      </c>
      <c r="AO253" s="57">
        <v>0.20678398509346174</v>
      </c>
      <c r="AP253" s="57">
        <f t="shared" si="15"/>
        <v>20.92927752</v>
      </c>
      <c r="AQ253" s="57">
        <f>IF(UI!$D$19="Less efficient is fine",-0.479 + 0.0553*(AP253) + -0.000521*(AP253)^2,IF(UI!$D$19="More efficient the better",0.099 + -0.00591*(AP253) + 0.000429*(AP253)^2,0.0238*(AP253) + -0.238))</f>
        <v>0.2601168049</v>
      </c>
      <c r="AR253" s="57">
        <v>0.6077999595181908</v>
      </c>
      <c r="AS253" s="57">
        <f t="shared" si="16"/>
        <v>24.52903171</v>
      </c>
      <c r="AT253" s="57">
        <f>IF(UI!$D$19="Less efficient is fine",-0.479 + 0.0553*(AS253) + -0.000521*(AS253)^2,IF(UI!$D$19="More efficient the better",0.099 + -0.00591*(AS253) + 0.000429*(AS253)^2,0.0238*(AS253) + -0.238))</f>
        <v>0.3457909546</v>
      </c>
      <c r="AU253" s="57">
        <v>0.6721820023352452</v>
      </c>
      <c r="AV253" s="57">
        <f t="shared" si="17"/>
        <v>22.20190802</v>
      </c>
      <c r="AW253" s="57">
        <f>IF(UI!$D$19="Less efficient is fine",-0.479 + 0.0553*(AV253) + -0.000521*(AV253)^2,IF(UI!$D$19="More efficient the better",0.099 + -0.00591*(AV253) + 0.000429*(AV253)^2,0.0238*(AV253) + -0.238))</f>
        <v>0.2904054108</v>
      </c>
      <c r="AX253" s="57">
        <v>0.273506274467458</v>
      </c>
      <c r="AY253" s="57">
        <f t="shared" si="18"/>
        <v>26.32821335</v>
      </c>
      <c r="AZ253" s="57">
        <f>IF(UI!$D$19="Less efficient is fine",-0.479 + 0.0553*(AY253) + -0.000521*(AY253)^2,IF(UI!$D$19="More efficient the better",0.099 + -0.00591*(AY253) + 0.000429*(AY253)^2,0.0238*(AY253) + -0.238))</f>
        <v>0.3886114778</v>
      </c>
      <c r="BA253" s="57">
        <v>0.5100419695664651</v>
      </c>
      <c r="BB253" s="57">
        <f t="shared" si="19"/>
        <v>16.7138483</v>
      </c>
      <c r="BC253" s="57">
        <f>IF(UI!$D$19="Less efficient is fine",-0.479 + 0.0553*(BB253) + -0.000521*(BB253)^2,IF(UI!$D$19="More efficient the better",0.099 + -0.00591*(BB253) + 0.000429*(BB253)^2,0.0238*(BB253) + -0.238))</f>
        <v>0.1597895896</v>
      </c>
      <c r="BD253" s="57">
        <v>0.40731026387073865</v>
      </c>
      <c r="BE253" s="57">
        <f t="shared" si="20"/>
        <v>22.51281655</v>
      </c>
      <c r="BF253" s="57">
        <f>IF(UI!$D$19="Less efficient is fine",-0.479 + 0.0553*(BE253) + -0.000521*(BE253)^2,IF(UI!$D$19="More efficient the better",0.099 + -0.00591*(BE253) + 0.000429*(BE253)^2,0.0238*(BE253) + -0.238))</f>
        <v>0.2978050338</v>
      </c>
      <c r="BG253" s="57">
        <v>0.14433460185161384</v>
      </c>
      <c r="BH253" s="57">
        <f t="shared" si="21"/>
        <v>25.68639723</v>
      </c>
      <c r="BI253" s="57">
        <f>IF(UI!$D$19="Less efficient is fine",-0.479 + 0.0553*(BH253) + -0.000521*(BH253)^2,IF(UI!$D$19="More efficient the better",0.099 + -0.00591*(BH253) + 0.000429*(BH253)^2,0.0238*(BH253) + -0.238))</f>
        <v>0.3733362541</v>
      </c>
      <c r="BJ253" s="57">
        <v>0.061444075151837696</v>
      </c>
      <c r="BK253" s="57">
        <f t="shared" si="22"/>
        <v>14.87638515</v>
      </c>
      <c r="BL253" s="57">
        <f>IF(UI!$D$19="Less efficient is fine",-0.479 + 0.0553*(BK253) + -0.000521*(BK253)^2,IF(UI!$D$19="More efficient the better",0.099 + -0.00591*(BK253) + 0.000429*(BK253)^2,0.0238*(BK253) + -0.238))</f>
        <v>0.1160579667</v>
      </c>
      <c r="BM253" s="57">
        <v>0.5855608337782895</v>
      </c>
      <c r="BN253" s="57">
        <f t="shared" si="23"/>
        <v>22.60146156</v>
      </c>
      <c r="BO253" s="57">
        <f>IF(UI!$D$19="Less efficient is fine",-0.479 + 0.0553*(BN253) + -0.000521*(BN253)^2,IF(UI!$D$19="More efficient the better",0.099 + -0.00591*(BN253) + 0.000429*(BN253)^2,0.0238*(BN253) + -0.238))</f>
        <v>0.2999147851</v>
      </c>
      <c r="BP253" s="57">
        <v>0.6005822008585308</v>
      </c>
      <c r="BQ253" s="57">
        <f t="shared" si="24"/>
        <v>19.61535165</v>
      </c>
      <c r="BR253" s="57">
        <f>IF(UI!$D$19="Less efficient is fine",-0.479 + 0.0553*(BQ253) + -0.000521*(BQ253)^2,IF(UI!$D$19="More efficient the better",0.099 + -0.00591*(BQ253) + 0.000429*(BQ253)^2,0.0238*(BQ253) + -0.238))</f>
        <v>0.2288453692</v>
      </c>
      <c r="BS253" s="57">
        <v>0.6365001203328884</v>
      </c>
      <c r="BT253" s="57">
        <f t="shared" si="25"/>
        <v>19.46461662</v>
      </c>
      <c r="BU253" s="57">
        <f>IF(UI!$D$19="Less efficient is fine",-0.479 + 0.0553*(BT253) + -0.000521*(BT253)^2,IF(UI!$D$19="More efficient the better",0.099 + -0.00591*(BT253) + 0.000429*(BT253)^2,0.0238*(BT253) + -0.238))</f>
        <v>0.2252578757</v>
      </c>
      <c r="BV253" s="57">
        <v>0.21453707617999473</v>
      </c>
      <c r="BW253" s="57">
        <f t="shared" si="26"/>
        <v>15.96511256</v>
      </c>
      <c r="BX253" s="57">
        <f>IF(UI!$D$19="Less efficient is fine",-0.479 + 0.0553*(BW253) + -0.000521*(BW253)^2,IF(UI!$D$19="More efficient the better",0.099 + -0.00591*(BW253) + 0.000429*(BW253)^2,0.0238*(BW253) + -0.238))</f>
        <v>0.1419696789</v>
      </c>
      <c r="BY253" s="57">
        <v>0.9385463822637046</v>
      </c>
      <c r="BZ253" s="57">
        <f t="shared" si="27"/>
        <v>28.04075339</v>
      </c>
      <c r="CA253" s="57">
        <f>IF(UI!$D$19="Less efficient is fine",-0.479 + 0.0553*(BZ253) + -0.000521*(BZ253)^2,IF(UI!$D$19="More efficient the better",0.099 + -0.00591*(BZ253) + 0.000429*(BZ253)^2,0.0238*(BZ253) + -0.238))</f>
        <v>0.4293699306</v>
      </c>
      <c r="CB253" s="57">
        <v>0.501562525824173</v>
      </c>
      <c r="CC253" s="57">
        <f t="shared" si="28"/>
        <v>19.56755126</v>
      </c>
      <c r="CD253" s="57">
        <f>IF(UI!$D$19="Less efficient is fine",-0.479 + 0.0553*(CC253) + -0.000521*(CC253)^2,IF(UI!$D$19="More efficient the better",0.099 + -0.00591*(CC253) + 0.000429*(CC253)^2,0.0238*(CC253) + -0.238))</f>
        <v>0.2277077201</v>
      </c>
      <c r="CE253" s="57">
        <v>0.3814392057763135</v>
      </c>
      <c r="CF253" s="57">
        <f t="shared" si="29"/>
        <v>17.18357278</v>
      </c>
      <c r="CG253" s="57">
        <f>IF(UI!$D$19="Less efficient is fine",-0.479 + 0.0553*(CF253) + -0.000521*(CF253)^2,IF(UI!$D$19="More efficient the better",0.099 + -0.00591*(CF253) + 0.000429*(CF253)^2,0.0238*(CF253) + -0.238))</f>
        <v>0.1709690321</v>
      </c>
      <c r="CH253" s="57">
        <v>0.26686487876688136</v>
      </c>
      <c r="CI253" s="57">
        <f t="shared" si="30"/>
        <v>16.82642027</v>
      </c>
      <c r="CJ253" s="57">
        <f>IF(UI!$D$19="Less efficient is fine",-0.479 + 0.0553*(CI253) + -0.000521*(CI253)^2,IF(UI!$D$19="More efficient the better",0.099 + -0.00591*(CI253) + 0.000429*(CI253)^2,0.0238*(CI253) + -0.238))</f>
        <v>0.1624688023</v>
      </c>
      <c r="CK253" s="57">
        <v>0.587312909522842</v>
      </c>
      <c r="CL253" s="57">
        <f t="shared" si="31"/>
        <v>20.64149415</v>
      </c>
      <c r="CM253" s="57">
        <f>IF(UI!$D$19="Less efficient is fine",-0.479 + 0.0553*(CL253) + -0.000521*(CL253)^2,IF(UI!$D$19="More efficient the better",0.099 + -0.00591*(CL253) + 0.000429*(CL253)^2,0.0238*(CL253) + -0.238))</f>
        <v>0.2532675607</v>
      </c>
      <c r="CN253" s="57">
        <v>0.8548198804994487</v>
      </c>
      <c r="CO253" s="57">
        <f t="shared" si="32"/>
        <v>25.73911889</v>
      </c>
      <c r="CP253" s="57">
        <f>IF(UI!$D$19="Less efficient is fine",-0.479 + 0.0553*(CO253) + -0.000521*(CO253)^2,IF(UI!$D$19="More efficient the better",0.099 + -0.00591*(CO253) + 0.000429*(CO253)^2,0.0238*(CO253) + -0.238))</f>
        <v>0.3745910296</v>
      </c>
      <c r="CQ253" s="57">
        <v>0.5923068884500022</v>
      </c>
      <c r="CR253" s="57">
        <f t="shared" si="33"/>
        <v>18.73410163</v>
      </c>
      <c r="CS253" s="57">
        <f>IF(UI!$D$19="Less efficient is fine",-0.479 + 0.0553*(CR253) + -0.000521*(CR253)^2,IF(UI!$D$19="More efficient the better",0.099 + -0.00591*(CR253) + 0.000429*(CR253)^2,0.0238*(CR253) + -0.238))</f>
        <v>0.2078716188</v>
      </c>
      <c r="CT253" s="57">
        <v>0.6750155766867229</v>
      </c>
      <c r="CU253" s="57">
        <f t="shared" si="34"/>
        <v>16.37096978</v>
      </c>
      <c r="CV253" s="57">
        <f>IF(UI!$D$19="Less efficient is fine",-0.479 + 0.0553*(CU253) + -0.000521*(CU253)^2,IF(UI!$D$19="More efficient the better",0.099 + -0.00591*(CU253) + 0.000429*(CU253)^2,0.0238*(CU253) + -0.238))</f>
        <v>0.1516290806</v>
      </c>
      <c r="CW253" s="57">
        <v>0.05439962735236081</v>
      </c>
      <c r="CX253" s="57">
        <f t="shared" si="35"/>
        <v>24.48431294</v>
      </c>
      <c r="CY253" s="57">
        <f>IF(UI!$D$19="Less efficient is fine",-0.479 + 0.0553*(CX253) + -0.000521*(CX253)^2,IF(UI!$D$19="More efficient the better",0.099 + -0.00591*(CX253) + 0.000429*(CX253)^2,0.0238*(CX253) + -0.238))</f>
        <v>0.344726648</v>
      </c>
      <c r="CZ253" s="57">
        <v>0.8289683473821546</v>
      </c>
      <c r="DA253" s="57">
        <f t="shared" si="36"/>
        <v>28.14812517</v>
      </c>
      <c r="DB253" s="57">
        <f>IF(UI!$D$19="Less efficient is fine",-0.479 + 0.0553*(DA253) + -0.000521*(DA253)^2,IF(UI!$D$19="Efficient",0.099 + -0.00591*(DA253) + 0.000429*(DA253)^2,0.0238*(DA253) + -0.238))</f>
        <v>0.4319253791</v>
      </c>
      <c r="DC253" s="57">
        <v>0.010925860980621649</v>
      </c>
      <c r="DD253" s="57">
        <f t="shared" si="37"/>
        <v>22.44346984</v>
      </c>
      <c r="DE253" s="57">
        <f>IF(UI!$D$19="Less efficient is fine",-0.479 + 0.0553*(DD253) + -0.000521*(DD253)^2,IF(UI!$D$19="More efficient the better",0.099 + -0.00591*(DD253) + 0.000429*(DD253)^2,0.0238*(DD253) + -0.238))</f>
        <v>0.2961545822</v>
      </c>
      <c r="DF253" s="57">
        <v>0.3338692300991576</v>
      </c>
      <c r="DG253" s="57">
        <f t="shared" si="38"/>
        <v>26.26861062</v>
      </c>
      <c r="DH253" s="57">
        <f>IF(UI!$D$19="Less efficient is fine",-0.479 + 0.0553*(DG253) + -0.000521*(DG253)^2,IF(UI!$D$19="More efficient the better",0.099 + -0.00591*(DG253) + 0.000429*(DG253)^2,0.0238*(DG253) + -0.238))</f>
        <v>0.3871929327</v>
      </c>
      <c r="DI253" s="57">
        <v>0.7013332958529204</v>
      </c>
      <c r="DJ253" s="57">
        <f t="shared" si="39"/>
        <v>27.2559348</v>
      </c>
      <c r="DK253" s="57">
        <f>IF(UI!$D$19="Less efficient is fine",-0.479 + 0.0553*(DJ253) + -0.000521*(DJ253)^2,IF(UI!$D$19="More efficient the better",0.099 + -0.00591*(DJ253) + 0.000429*(DJ253)^2,0.0238*(DJ253) + -0.238))</f>
        <v>0.4106912482</v>
      </c>
      <c r="DL253" s="57">
        <v>0.9846419384747874</v>
      </c>
      <c r="DM253" s="57">
        <f t="shared" si="40"/>
        <v>28.42265858</v>
      </c>
      <c r="DN253" s="57">
        <f>IF(UI!$D$19="Less efficient is fine",-0.479 + 0.0553*(DM253) + -0.000521*(DM253)^2,IF(UI!$D$19="More efficient the better",0.099 + -0.00591*(DM253) + 0.000429*(DM253)^2,0.0238*(DM253) + -0.238))</f>
        <v>0.4384592741</v>
      </c>
      <c r="DO253" s="57">
        <v>0.016898890394039356</v>
      </c>
      <c r="DP253" s="57">
        <f t="shared" si="41"/>
        <v>24.55152518</v>
      </c>
      <c r="DQ253" s="57">
        <f>IF(UI!$D$19="Less efficient is fine",-0.479 + 0.0553*(DP253) + -0.000521*(DP253)^2,IF(UI!$D$19="More efficient the better",0.099 + -0.00591*(DP253) + 0.000429*(DP253)^2,0.0238*(DP253) + -0.238))</f>
        <v>0.3463262993</v>
      </c>
      <c r="DR253" s="57">
        <v>0.9507962623424887</v>
      </c>
      <c r="DS253" s="57">
        <f t="shared" si="42"/>
        <v>27.92238412</v>
      </c>
      <c r="DT253" s="57">
        <f>IF(UI!$D$19="Less efficient is fine",-0.479 + 0.0553*(DS253) + -0.000521*(DS253)^2,IF(UI!$D$19="More efficient the better",0.099 + -0.00591*(DS253) + 0.000429*(DS253)^2,0.0238*(DS253) + -0.238))</f>
        <v>0.4265527421</v>
      </c>
      <c r="DU253" s="57">
        <v>0.14469983476779114</v>
      </c>
      <c r="DV253" s="57">
        <f t="shared" si="43"/>
        <v>25.8069382</v>
      </c>
      <c r="DW253" s="57">
        <f>IF(UI!$D$19="Less efficient is fine",-0.479 + 0.0553*(DV253) + -0.000521*(DV253)^2,IF(UI!$D$19="More efficient the better",0.099 + -0.00591*(DV253) + 0.000429*(DV253)^2,0.0238*(DV253) + -0.238))</f>
        <v>0.3762051291</v>
      </c>
      <c r="DX253" s="57">
        <v>0.9671346289812864</v>
      </c>
      <c r="DY253" s="99">
        <f t="shared" si="44"/>
        <v>33.75702009</v>
      </c>
      <c r="DZ253" s="57">
        <f>IF(UI!$D$19="Less efficient is fine",-0.479 + 0.0553*(DY253) + -0.000521*(DY253)^2,IF(UI!$D$19="More efficient the better",0.099 + -0.00591*(DY253) + 0.000429*(DY253)^2,0.0238*(DY253) + -0.238))</f>
        <v>0.565417078</v>
      </c>
      <c r="EA253" s="57">
        <v>0.7875551152024368</v>
      </c>
      <c r="EB253" s="99">
        <f t="shared" si="45"/>
        <v>24.42635366</v>
      </c>
      <c r="EC253" s="57">
        <f>IF(UI!$D$19="Less efficient is fine",-0.479 + 0.0553*(EB253) + -0.000521*(EB253)^2,IF(UI!$D$19="More efficient the better",0.099 + -0.00591*(EB253) + 0.000429*(EB253)^2,0.0238*(EB253) + -0.238))</f>
        <v>0.3433472171</v>
      </c>
      <c r="ED253" s="57">
        <v>0.7075221806513005</v>
      </c>
      <c r="EE253" s="99">
        <f t="shared" si="46"/>
        <v>22.77478426</v>
      </c>
      <c r="EF253" s="57">
        <f>IF(UI!$D$19="Less efficient is fine",-0.479 + 0.0553*(EE253) + -0.000521*(EE253)^2,IF(UI!$D$19="More efficient the better",0.099 + -0.00591*(EE253) + 0.000429*(EE253)^2,0.0238*(EE253) + -0.238))</f>
        <v>0.3040398653</v>
      </c>
      <c r="EG253" s="57">
        <v>0.39057577427515044</v>
      </c>
      <c r="EH253" s="99">
        <f t="shared" si="47"/>
        <v>22.09339724</v>
      </c>
      <c r="EI253" s="57">
        <f>IF(UI!$D$19="Less efficient is fine",-0.479 + 0.0553*(EH253) + -0.000521*(EH253)^2,IF(UI!$D$19="More efficient the better",0.099 + -0.00591*(EH253) + 0.000429*(EH253)^2,0.0238*(EH253) + -0.238))</f>
        <v>0.2878228543</v>
      </c>
      <c r="EJ253" s="57">
        <v>0.23657887326255078</v>
      </c>
      <c r="EK253" s="99">
        <f t="shared" si="48"/>
        <v>20.71966157</v>
      </c>
      <c r="EL253" s="57">
        <f>IF(UI!$D$19="Less efficient is fine",-0.479 + 0.0553*(EK253) + -0.000521*(EK253)^2,IF(UI!$D$19="More efficient the better",0.099 + -0.00591*(EK253) + 0.000429*(EK253)^2,0.0238*(EK253) + -0.238))</f>
        <v>0.2551279454</v>
      </c>
      <c r="EM253" s="57">
        <v>0.12180305928006396</v>
      </c>
      <c r="EN253" s="99">
        <f t="shared" si="49"/>
        <v>19.98712941</v>
      </c>
      <c r="EO253" s="57">
        <f>IF(UI!$D$19="Less efficient is fine",-0.479 + 0.0553*(EN253) + -0.000521*(EN253)^2,IF(UI!$D$19="More efficient the better",0.099 + -0.00591*(EN253) + 0.000429*(EN253)^2,0.0238*(EN253) + -0.238))</f>
        <v>0.23769368</v>
      </c>
      <c r="EP253" s="57">
        <v>0.9756015587160717</v>
      </c>
      <c r="EQ253" s="99">
        <f t="shared" si="50"/>
        <v>46.96391226</v>
      </c>
      <c r="ER253" s="57">
        <f>IF(UI!$D$19="Less efficient is fine",-0.479 + 0.0553*(EQ253) + -0.000521*(EQ253)^2,IF(UI!$D$19="More efficient the better",0.099 + -0.00591*(EQ253) + 0.000429*(EQ253)^2,0.0238*(EQ253) + -0.238))</f>
        <v>0.8797411118</v>
      </c>
      <c r="ES253" s="57">
        <v>0.7533378042359192</v>
      </c>
      <c r="ET253" s="99">
        <f t="shared" si="51"/>
        <v>18.10516688</v>
      </c>
      <c r="EU253" s="57">
        <f>IF(UI!$D$19="Less efficient is fine",-0.479 + 0.0553*(ET253) + -0.000521*(ET253)^2,IF(UI!$D$19="More efficient the better",0.099 + -0.00591*(ET253) + 0.000429*(ET253)^2,0.0238*(ET253) + -0.238))</f>
        <v>0.1929029717</v>
      </c>
      <c r="EV253" s="57">
        <v>0.9061817229135151</v>
      </c>
      <c r="EW253" s="99">
        <f t="shared" si="52"/>
        <v>20.83953463</v>
      </c>
      <c r="EX253" s="57">
        <f>IF(UI!$D$19="Less efficient is fine",-0.479 + 0.0553*(EW253) + -0.000521*(EW253)^2,IF(UI!$D$19="More efficient the better",0.099 + -0.00591*(EW253) + 0.000429*(EW253)^2,0.0238*(EW253) + -0.238))</f>
        <v>0.2579809241</v>
      </c>
      <c r="EY253" s="57">
        <v>0.11705081088275915</v>
      </c>
      <c r="EZ253" s="99">
        <f t="shared" si="53"/>
        <v>12.72576074</v>
      </c>
      <c r="FA253" s="57">
        <f>IF(UI!$D$19="Less efficient is fine",-0.479 + 0.0553*(EZ253) + -0.000521*(EZ253)^2,IF(UI!$D$19="More efficient the better",0.099 + -0.00591*(EZ253) + 0.000429*(EZ253)^2,0.0238*(EZ253) + -0.238))</f>
        <v>0.06487310557</v>
      </c>
      <c r="FB253" s="57">
        <v>0.313058547689519</v>
      </c>
      <c r="FC253" s="99">
        <f t="shared" si="54"/>
        <v>11.18691342</v>
      </c>
      <c r="FD253" s="57">
        <f>IF(UI!$D$19="Less efficient is fine",-0.479 + 0.0553*(FC253) + -0.000521*(FC253)^2,IF(UI!$D$19="More efficient the better",0.099 + -0.00591*(FC253) + 0.000429*(FC253)^2,0.0238*(FC253) + -0.238))</f>
        <v>0.02824853938</v>
      </c>
      <c r="FE253" s="57">
        <v>0.9699401329046505</v>
      </c>
      <c r="FF253" s="57">
        <f t="shared" si="55"/>
        <v>46.55168661</v>
      </c>
      <c r="FG253" s="57">
        <f>IF(UI!$D$19="Less efficient is fine",-0.479 + 0.0553*(FF253) + -0.000521*(FF253)^2,IF(UI!$D$19="More efficient the better",0.099 + -0.00591*(FF253) + 0.000429*(FF253)^2,0.0238*(FF253) + -0.238))</f>
        <v>0.8699301414</v>
      </c>
    </row>
    <row r="254" ht="15.75" customHeight="1">
      <c r="A254" s="57">
        <f t="shared" si="1"/>
        <v>0.9249590874</v>
      </c>
      <c r="B254" s="57">
        <v>0.19145262325157664</v>
      </c>
      <c r="C254" s="57">
        <f t="shared" si="2"/>
        <v>31.40336359</v>
      </c>
      <c r="D254" s="57">
        <f>IF(UI!$D$19="Less efficient is fine",-0.479 + 0.0553*(C254) + -0.000521*(C254)^2,IF(UI!$D$19="More efficient the better",0.099 + -0.00591*(C254) + 0.000429*(C254)^2,0.0238*(C254) + -0.238))</f>
        <v>0.5094000534</v>
      </c>
      <c r="E254" s="57">
        <v>0.7491559250600666</v>
      </c>
      <c r="F254" s="57">
        <f t="shared" si="3"/>
        <v>22.0809711</v>
      </c>
      <c r="G254" s="57">
        <f>IF(UI!$D$19="Less efficient is fine",-0.479 + 0.0553*(F254) + -0.000521*(F254)^2,IF(UI!$D$19="More efficient the better",0.099 + -0.00591*(F254) + 0.000429*(F254)^2,0.0238*(F254) + -0.238))</f>
        <v>0.2875271122</v>
      </c>
      <c r="H254" s="57">
        <v>0.8399832826890755</v>
      </c>
      <c r="I254" s="57">
        <f t="shared" si="4"/>
        <v>30.82285792</v>
      </c>
      <c r="J254" s="57">
        <f>IF(UI!$D$19="Less efficient is fine",-0.479 + 0.0553*(I254) + -0.000521*(I254)^2,IF(UI!$D$19="More efficient the better",0.099 + -0.00591*(I254) + 0.000429*(I254)^2,0.0238*(I254) + -0.238))</f>
        <v>0.4955840184</v>
      </c>
      <c r="K254" s="57">
        <v>0.2789631099851665</v>
      </c>
      <c r="L254" s="99">
        <f t="shared" si="5"/>
        <v>20.24083377</v>
      </c>
      <c r="M254" s="57">
        <f>IF(UI!$D$19="Less efficient is fine",-0.479 + 0.0553*(L254) + -0.000521*(L254)^2,IF(UI!$D$19="More efficient the better",0.099 + -0.00591*(L254) + 0.000429*(L254)^2,0.0238*(L254) + -0.238))</f>
        <v>0.2437318437</v>
      </c>
      <c r="N254" s="57">
        <v>0.4786430630324323</v>
      </c>
      <c r="O254" s="57">
        <f t="shared" si="6"/>
        <v>26.402845</v>
      </c>
      <c r="P254" s="57">
        <f>IF(UI!$D$19="Less efficient is fine",-0.479 + 0.0553*(O254) + -0.000521*(O254)^2,IF(UI!$D$19="More efficient the better",0.099 + -0.00591*(O254) + 0.000429*(O254)^2,0.0238*(O254) + -0.238))</f>
        <v>0.3903877109</v>
      </c>
      <c r="Q254" s="57">
        <v>0.2929015318317397</v>
      </c>
      <c r="R254" s="57">
        <f t="shared" si="7"/>
        <v>21.67882204</v>
      </c>
      <c r="S254" s="57">
        <f>IF(UI!$D$19="Less efficient is fine",-0.479 + 0.0553*(R254) + -0.000521*(R254)^2,IF(UI!$D$19="More efficient the better",0.099 + -0.00591*(R254) + 0.000429*(R254)^2,0.0238*(R254) + -0.238))</f>
        <v>0.2779559646</v>
      </c>
      <c r="T254" s="57">
        <v>0.9875052185188788</v>
      </c>
      <c r="U254" s="57">
        <f t="shared" si="8"/>
        <v>30.16326621</v>
      </c>
      <c r="V254" s="57">
        <f>IF(UI!$D$19="Less efficient is fine",-0.479 + 0.0553*(U254) + -0.000521*(U254)^2,IF(UI!$D$19="More efficient the better",0.099 + -0.00591*(U254) + 0.000429*(U254)^2,0.0238*(U254) + -0.238))</f>
        <v>0.4798857359</v>
      </c>
      <c r="W254" s="57">
        <v>0.6635601110109562</v>
      </c>
      <c r="X254" s="57">
        <f t="shared" si="9"/>
        <v>18.3049743</v>
      </c>
      <c r="Y254" s="57">
        <f>IF(UI!$D$19="Less efficient is fine",-0.479 + 0.0553*(X254) + -0.000521*(X254)^2,IF(UI!$D$19="More efficient the better",0.099 + -0.00591*(X254) + 0.000429*(X254)^2,0.0238*(X254) + -0.238))</f>
        <v>0.1976583884</v>
      </c>
      <c r="Z254" s="57">
        <v>4.727510323756512E-4</v>
      </c>
      <c r="AA254" s="57">
        <f t="shared" si="10"/>
        <v>23.09224705</v>
      </c>
      <c r="AB254" s="57">
        <f>IF(UI!$D$19="Less efficient is fine",-0.479 + 0.0553*(AA254) + -0.000521*(AA254)^2,IF(UI!$D$19="More efficient the better",0.099 + -0.00591*(AA254) + 0.000429*(AA254)^2,0.0238*(AA254) + -0.238))</f>
        <v>0.3115954798</v>
      </c>
      <c r="AC254" s="57">
        <v>0.5735921366029639</v>
      </c>
      <c r="AD254" s="57">
        <f t="shared" si="11"/>
        <v>22.53616393</v>
      </c>
      <c r="AE254" s="57">
        <f>IF(UI!$D$19="Less efficient is fine",-0.479 + 0.0553*(AD254) + -0.000521*(AD254)^2,IF(UI!$D$19="More efficient the better",0.099 + -0.00591*(AD254) + 0.000429*(AD254)^2,0.0238*(AD254) + -0.238))</f>
        <v>0.2983607015</v>
      </c>
      <c r="AF254" s="57">
        <v>0.4312807207395135</v>
      </c>
      <c r="AG254" s="57">
        <f t="shared" si="12"/>
        <v>23.80749778</v>
      </c>
      <c r="AH254" s="57">
        <f>IF(UI!$D$19="Less efficient is fine",-0.479 + 0.0553*(AG254) + -0.000521*(AG254)^2,IF(UI!$D$19="More efficient the better",0.099 + -0.00591*(AG254) + 0.000429*(AG254)^2,0.0238*(AG254) + -0.238))</f>
        <v>0.3286184472</v>
      </c>
      <c r="AI254" s="57">
        <v>0.9218575276219088</v>
      </c>
      <c r="AJ254" s="57">
        <f t="shared" si="13"/>
        <v>26.09493769</v>
      </c>
      <c r="AK254" s="57">
        <f>IF(UI!$D$19="Less efficient is fine",-0.479 + 0.0553*(AJ254) + -0.000521*(AJ254)^2,IF(UI!$D$19="More efficient the better",0.099 + -0.00591*(AJ254) + 0.000429*(AJ254)^2,0.0238*(AJ254) + -0.238))</f>
        <v>0.3830595171</v>
      </c>
      <c r="AL254" s="57">
        <v>0.6549930850354875</v>
      </c>
      <c r="AM254" s="57">
        <f t="shared" si="14"/>
        <v>20.49897338</v>
      </c>
      <c r="AN254" s="57">
        <f>IF(UI!$D$19="Less efficient is fine",-0.479 + 0.0553*(AM254) + -0.000521*(AM254)^2,IF(UI!$D$19="More efficient the better",0.099 + -0.00591*(AM254) + 0.000429*(AM254)^2,0.0238*(AM254) + -0.238))</f>
        <v>0.2498755665</v>
      </c>
      <c r="AO254" s="57">
        <v>0.023153772975732956</v>
      </c>
      <c r="AP254" s="57">
        <f t="shared" si="15"/>
        <v>19.64557565</v>
      </c>
      <c r="AQ254" s="57">
        <f>IF(UI!$D$19="Less efficient is fine",-0.479 + 0.0553*(AP254) + -0.000521*(AP254)^2,IF(UI!$D$19="More efficient the better",0.099 + -0.00591*(AP254) + 0.000429*(AP254)^2,0.0238*(AP254) + -0.238))</f>
        <v>0.2295647004</v>
      </c>
      <c r="AR254" s="57">
        <v>0.5429539411786749</v>
      </c>
      <c r="AS254" s="57">
        <f t="shared" si="16"/>
        <v>23.61698935</v>
      </c>
      <c r="AT254" s="57">
        <f>IF(UI!$D$19="Less efficient is fine",-0.479 + 0.0553*(AS254) + -0.000521*(AS254)^2,IF(UI!$D$19="More efficient the better",0.099 + -0.00591*(AS254) + 0.000429*(AS254)^2,0.0238*(AS254) + -0.238))</f>
        <v>0.3240843466</v>
      </c>
      <c r="AU254" s="57">
        <v>0.03445283743192895</v>
      </c>
      <c r="AV254" s="57">
        <f t="shared" si="17"/>
        <v>23.91874617</v>
      </c>
      <c r="AW254" s="57">
        <f>IF(UI!$D$19="Less efficient is fine",-0.479 + 0.0553*(AV254) + -0.000521*(AV254)^2,IF(UI!$D$19="More efficient the better",0.099 + -0.00591*(AV254) + 0.000429*(AV254)^2,0.0238*(AV254) + -0.238))</f>
        <v>0.3312661587</v>
      </c>
      <c r="AX254" s="57">
        <v>0.573245851361378</v>
      </c>
      <c r="AY254" s="57">
        <f t="shared" si="18"/>
        <v>21.7227605</v>
      </c>
      <c r="AZ254" s="57">
        <f>IF(UI!$D$19="Less efficient is fine",-0.479 + 0.0553*(AY254) + -0.000521*(AY254)^2,IF(UI!$D$19="More efficient the better",0.099 + -0.00591*(AY254) + 0.000429*(AY254)^2,0.0238*(AY254) + -0.238))</f>
        <v>0.2790016998</v>
      </c>
      <c r="BA254" s="57">
        <v>0.055382468484697855</v>
      </c>
      <c r="BB254" s="57">
        <f t="shared" si="19"/>
        <v>19.33125467</v>
      </c>
      <c r="BC254" s="57">
        <f>IF(UI!$D$19="Less efficient is fine",-0.479 + 0.0553*(BB254) + -0.000521*(BB254)^2,IF(UI!$D$19="More efficient the better",0.099 + -0.00591*(BB254) + 0.000429*(BB254)^2,0.0238*(BB254) + -0.238))</f>
        <v>0.2220838611</v>
      </c>
      <c r="BD254" s="57">
        <v>0.057860979772645926</v>
      </c>
      <c r="BE254" s="57">
        <f t="shared" si="20"/>
        <v>19.70089652</v>
      </c>
      <c r="BF254" s="57">
        <f>IF(UI!$D$19="Less efficient is fine",-0.479 + 0.0553*(BE254) + -0.000521*(BE254)^2,IF(UI!$D$19="More efficient the better",0.099 + -0.00591*(BE254) + 0.000429*(BE254)^2,0.0238*(BE254) + -0.238))</f>
        <v>0.2308813373</v>
      </c>
      <c r="BG254" s="57">
        <v>0.23496719209959482</v>
      </c>
      <c r="BH254" s="57">
        <f t="shared" si="21"/>
        <v>26.42758802</v>
      </c>
      <c r="BI254" s="57">
        <f>IF(UI!$D$19="Less efficient is fine",-0.479 + 0.0553*(BH254) + -0.000521*(BH254)^2,IF(UI!$D$19="More efficient the better",0.099 + -0.00591*(BH254) + 0.000429*(BH254)^2,0.0238*(BH254) + -0.238))</f>
        <v>0.3909765948</v>
      </c>
      <c r="BJ254" s="57">
        <v>0.7227729187961076</v>
      </c>
      <c r="BK254" s="57">
        <f t="shared" si="22"/>
        <v>14.21761208</v>
      </c>
      <c r="BL254" s="57">
        <f>IF(UI!$D$19="Less efficient is fine",-0.479 + 0.0553*(BK254) + -0.000521*(BK254)^2,IF(UI!$D$19="More efficient the better",0.099 + -0.00591*(BK254) + 0.000429*(BK254)^2,0.0238*(BK254) + -0.238))</f>
        <v>0.1003791675</v>
      </c>
      <c r="BM254" s="57">
        <v>0.13482228187811285</v>
      </c>
      <c r="BN254" s="57">
        <f t="shared" si="23"/>
        <v>25.85600211</v>
      </c>
      <c r="BO254" s="57">
        <f>IF(UI!$D$19="Less efficient is fine",-0.479 + 0.0553*(BN254) + -0.000521*(BN254)^2,IF(UI!$D$19="More efficient the better",0.099 + -0.00591*(BN254) + 0.000429*(BN254)^2,0.0238*(BN254) + -0.238))</f>
        <v>0.3773728502</v>
      </c>
      <c r="BP254" s="57">
        <v>0.9161105183576417</v>
      </c>
      <c r="BQ254" s="57">
        <f t="shared" si="24"/>
        <v>24.6991128</v>
      </c>
      <c r="BR254" s="57">
        <f>IF(UI!$D$19="Less efficient is fine",-0.479 + 0.0553*(BQ254) + -0.000521*(BQ254)^2,IF(UI!$D$19="More efficient the better",0.099 + -0.00591*(BQ254) + 0.000429*(BQ254)^2,0.0238*(BQ254) + -0.238))</f>
        <v>0.3498388847</v>
      </c>
      <c r="BS254" s="57">
        <v>0.49354757081568235</v>
      </c>
      <c r="BT254" s="57">
        <f t="shared" si="25"/>
        <v>23.48381655</v>
      </c>
      <c r="BU254" s="57">
        <f>IF(UI!$D$19="Less efficient is fine",-0.479 + 0.0553*(BT254) + -0.000521*(BT254)^2,IF(UI!$D$19="More efficient the better",0.099 + -0.00591*(BT254) + 0.000429*(BT254)^2,0.0238*(BT254) + -0.238))</f>
        <v>0.3209148338</v>
      </c>
      <c r="BV254" s="57">
        <v>0.6425926256601685</v>
      </c>
      <c r="BW254" s="57">
        <f t="shared" si="26"/>
        <v>13.96215666</v>
      </c>
      <c r="BX254" s="57">
        <f>IF(UI!$D$19="Less efficient is fine",-0.479 + 0.0553*(BW254) + -0.000521*(BW254)^2,IF(UI!$D$19="More efficient the better",0.099 + -0.00591*(BW254) + 0.000429*(BW254)^2,0.0238*(BW254) + -0.238))</f>
        <v>0.09429932854</v>
      </c>
      <c r="BY254" s="57">
        <v>0.8448875777080589</v>
      </c>
      <c r="BZ254" s="57">
        <f t="shared" si="27"/>
        <v>26.2985619</v>
      </c>
      <c r="CA254" s="57">
        <f>IF(UI!$D$19="Less efficient is fine",-0.479 + 0.0553*(BZ254) + -0.000521*(BZ254)^2,IF(UI!$D$19="More efficient the better",0.099 + -0.00591*(BZ254) + 0.000429*(BZ254)^2,0.0238*(BZ254) + -0.238))</f>
        <v>0.3879057733</v>
      </c>
      <c r="CB254" s="57">
        <v>0.24892613414819276</v>
      </c>
      <c r="CC254" s="57">
        <f t="shared" si="28"/>
        <v>24.46955265</v>
      </c>
      <c r="CD254" s="57">
        <f>IF(UI!$D$19="Less efficient is fine",-0.479 + 0.0553*(CC254) + -0.000521*(CC254)^2,IF(UI!$D$19="More efficient the better",0.099 + -0.00591*(CC254) + 0.000429*(CC254)^2,0.0238*(CC254) + -0.238))</f>
        <v>0.344375353</v>
      </c>
      <c r="CE254" s="57">
        <v>0.46149072667799007</v>
      </c>
      <c r="CF254" s="57">
        <f t="shared" si="29"/>
        <v>17.40179809</v>
      </c>
      <c r="CG254" s="57">
        <f>IF(UI!$D$19="Less efficient is fine",-0.479 + 0.0553*(CF254) + -0.000521*(CF254)^2,IF(UI!$D$19="More efficient the better",0.099 + -0.00591*(CF254) + 0.000429*(CF254)^2,0.0238*(CF254) + -0.238))</f>
        <v>0.1761627946</v>
      </c>
      <c r="CH254" s="57">
        <v>0.6106716781649769</v>
      </c>
      <c r="CI254" s="57">
        <f t="shared" si="30"/>
        <v>14.16337185</v>
      </c>
      <c r="CJ254" s="57">
        <f>IF(UI!$D$19="Less efficient is fine",-0.479 + 0.0553*(CI254) + -0.000521*(CI254)^2,IF(UI!$D$19="More efficient the better",0.099 + -0.00591*(CI254) + 0.000429*(CI254)^2,0.0238*(CI254) + -0.238))</f>
        <v>0.09908825003</v>
      </c>
      <c r="CK254" s="57">
        <v>0.14481895762653074</v>
      </c>
      <c r="CL254" s="57">
        <f t="shared" si="31"/>
        <v>23.69090094</v>
      </c>
      <c r="CM254" s="57">
        <f>IF(UI!$D$19="Less efficient is fine",-0.479 + 0.0553*(CL254) + -0.000521*(CL254)^2,IF(UI!$D$19="More efficient the better",0.099 + -0.00591*(CL254) + 0.000429*(CL254)^2,0.0238*(CL254) + -0.238))</f>
        <v>0.3258434424</v>
      </c>
      <c r="CN254" s="57">
        <v>0.20939663752506066</v>
      </c>
      <c r="CO254" s="57">
        <f t="shared" si="32"/>
        <v>25.23571196</v>
      </c>
      <c r="CP254" s="57">
        <f>IF(UI!$D$19="Less efficient is fine",-0.479 + 0.0553*(CO254) + -0.000521*(CO254)^2,IF(UI!$D$19="More efficient the better",0.099 + -0.00591*(CO254) + 0.000429*(CO254)^2,0.0238*(CO254) + -0.238))</f>
        <v>0.3626099446</v>
      </c>
      <c r="CQ254" s="57">
        <v>0.6682791568342741</v>
      </c>
      <c r="CR254" s="57">
        <f t="shared" si="33"/>
        <v>19.73987916</v>
      </c>
      <c r="CS254" s="57">
        <f>IF(UI!$D$19="Less efficient is fine",-0.479 + 0.0553*(CR254) + -0.000521*(CR254)^2,IF(UI!$D$19="More efficient the better",0.099 + -0.00591*(CR254) + 0.000429*(CR254)^2,0.0238*(CR254) + -0.238))</f>
        <v>0.231809124</v>
      </c>
      <c r="CT254" s="57">
        <v>0.2063939335112931</v>
      </c>
      <c r="CU254" s="57">
        <f t="shared" si="34"/>
        <v>18.60621424</v>
      </c>
      <c r="CV254" s="57">
        <f>IF(UI!$D$19="Less efficient is fine",-0.479 + 0.0553*(CU254) + -0.000521*(CU254)^2,IF(UI!$D$19="More efficient the better",0.099 + -0.00591*(CU254) + 0.000429*(CU254)^2,0.0238*(CU254) + -0.238))</f>
        <v>0.2048278988</v>
      </c>
      <c r="CW254" s="57">
        <v>0.41425057734623416</v>
      </c>
      <c r="CX254" s="57">
        <f t="shared" si="35"/>
        <v>27.09599175</v>
      </c>
      <c r="CY254" s="57">
        <f>IF(UI!$D$19="Less efficient is fine",-0.479 + 0.0553*(CX254) + -0.000521*(CX254)^2,IF(UI!$D$19="More efficient the better",0.099 + -0.00591*(CX254) + 0.000429*(CX254)^2,0.0238*(CX254) + -0.238))</f>
        <v>0.4068846036</v>
      </c>
      <c r="CZ254" s="57">
        <v>0.5341686982886334</v>
      </c>
      <c r="DA254" s="57">
        <f t="shared" si="36"/>
        <v>23.69200759</v>
      </c>
      <c r="DB254" s="57">
        <f>IF(UI!$D$19="Less efficient is fine",-0.479 + 0.0553*(DA254) + -0.000521*(DA254)^2,IF(UI!$D$19="Efficient",0.099 + -0.00591*(DA254) + 0.000429*(DA254)^2,0.0238*(DA254) + -0.238))</f>
        <v>0.3258697807</v>
      </c>
      <c r="DC254" s="57">
        <v>0.3941258596211198</v>
      </c>
      <c r="DD254" s="57">
        <f t="shared" si="37"/>
        <v>24.66350624</v>
      </c>
      <c r="DE254" s="57">
        <f>IF(UI!$D$19="Less efficient is fine",-0.479 + 0.0553*(DD254) + -0.000521*(DD254)^2,IF(UI!$D$19="More efficient the better",0.099 + -0.00591*(DD254) + 0.000429*(DD254)^2,0.0238*(DD254) + -0.238))</f>
        <v>0.3489914484</v>
      </c>
      <c r="DF254" s="57">
        <v>0.5778963907648623</v>
      </c>
      <c r="DG254" s="57">
        <f t="shared" si="38"/>
        <v>21.45147239</v>
      </c>
      <c r="DH254" s="57">
        <f>IF(UI!$D$19="Less efficient is fine",-0.479 + 0.0553*(DG254) + -0.000521*(DG254)^2,IF(UI!$D$19="More efficient the better",0.099 + -0.00591*(DG254) + 0.000429*(DG254)^2,0.0238*(DG254) + -0.238))</f>
        <v>0.2725450428</v>
      </c>
      <c r="DI254" s="57">
        <v>0.9651571522742656</v>
      </c>
      <c r="DJ254" s="57">
        <f t="shared" si="39"/>
        <v>33.01340176</v>
      </c>
      <c r="DK254" s="57">
        <f>IF(UI!$D$19="Less efficient is fine",-0.479 + 0.0553*(DJ254) + -0.000521*(DJ254)^2,IF(UI!$D$19="More efficient the better",0.099 + -0.00591*(DJ254) + 0.000429*(DJ254)^2,0.0238*(DJ254) + -0.238))</f>
        <v>0.547718962</v>
      </c>
      <c r="DL254" s="57">
        <v>0.6411437816703905</v>
      </c>
      <c r="DM254" s="57">
        <f t="shared" si="40"/>
        <v>22.37538805</v>
      </c>
      <c r="DN254" s="57">
        <f>IF(UI!$D$19="Less efficient is fine",-0.479 + 0.0553*(DM254) + -0.000521*(DM254)^2,IF(UI!$D$19="More efficient the better",0.099 + -0.00591*(DM254) + 0.000429*(DM254)^2,0.0238*(DM254) + -0.238))</f>
        <v>0.2945342356</v>
      </c>
      <c r="DO254" s="57">
        <v>0.6245708592102294</v>
      </c>
      <c r="DP254" s="57">
        <f t="shared" si="41"/>
        <v>22.20131288</v>
      </c>
      <c r="DQ254" s="57">
        <f>IF(UI!$D$19="Less efficient is fine",-0.479 + 0.0553*(DP254) + -0.000521*(DP254)^2,IF(UI!$D$19="More efficient the better",0.099 + -0.00591*(DP254) + 0.000429*(DP254)^2,0.0238*(DP254) + -0.238))</f>
        <v>0.2903912465</v>
      </c>
      <c r="DR254" s="57">
        <v>0.6078613273754513</v>
      </c>
      <c r="DS254" s="57">
        <f t="shared" si="42"/>
        <v>22.31169208</v>
      </c>
      <c r="DT254" s="57">
        <f>IF(UI!$D$19="Less efficient is fine",-0.479 + 0.0553*(DS254) + -0.000521*(DS254)^2,IF(UI!$D$19="More efficient the better",0.099 + -0.00591*(DS254) + 0.000429*(DS254)^2,0.0238*(DS254) + -0.238))</f>
        <v>0.2930182715</v>
      </c>
      <c r="DU254" s="57">
        <v>0.9287085027873179</v>
      </c>
      <c r="DV254" s="57">
        <f t="shared" si="43"/>
        <v>25.61931228</v>
      </c>
      <c r="DW254" s="57">
        <f>IF(UI!$D$19="Less efficient is fine",-0.479 + 0.0553*(DV254) + -0.000521*(DV254)^2,IF(UI!$D$19="More efficient the better",0.099 + -0.00591*(DV254) + 0.000429*(DV254)^2,0.0238*(DV254) + -0.238))</f>
        <v>0.3717396322</v>
      </c>
      <c r="DX254" s="57">
        <v>0.8688177010736177</v>
      </c>
      <c r="DY254" s="99">
        <f t="shared" si="44"/>
        <v>30.52093096</v>
      </c>
      <c r="DZ254" s="57">
        <f>IF(UI!$D$19="Less efficient is fine",-0.479 + 0.0553*(DY254) + -0.000521*(DY254)^2,IF(UI!$D$19="More efficient the better",0.099 + -0.00591*(DY254) + 0.000429*(DY254)^2,0.0238*(DY254) + -0.238))</f>
        <v>0.4883981568</v>
      </c>
      <c r="EA254" s="57">
        <v>0.38297320127583145</v>
      </c>
      <c r="EB254" s="99">
        <f t="shared" si="45"/>
        <v>26.3759182</v>
      </c>
      <c r="EC254" s="57">
        <f>IF(UI!$D$19="Less efficient is fine",-0.479 + 0.0553*(EB254) + -0.000521*(EB254)^2,IF(UI!$D$19="More efficient the better",0.099 + -0.00591*(EB254) + 0.000429*(EB254)^2,0.0238*(EB254) + -0.238))</f>
        <v>0.3897468531</v>
      </c>
      <c r="ED254" s="57">
        <v>0.4294525021273018</v>
      </c>
      <c r="EE254" s="99">
        <f t="shared" si="46"/>
        <v>26.3169282</v>
      </c>
      <c r="EF254" s="57">
        <f>IF(UI!$D$19="Less efficient is fine",-0.479 + 0.0553*(EE254) + -0.000521*(EE254)^2,IF(UI!$D$19="More efficient the better",0.099 + -0.00591*(EE254) + 0.000429*(EE254)^2,0.0238*(EE254) + -0.238))</f>
        <v>0.3883428911</v>
      </c>
      <c r="EG254" s="57">
        <v>0.3345570617177097</v>
      </c>
      <c r="EH254" s="99">
        <f t="shared" si="47"/>
        <v>21.86297887</v>
      </c>
      <c r="EI254" s="57">
        <f>IF(UI!$D$19="Less efficient is fine",-0.479 + 0.0553*(EH254) + -0.000521*(EH254)^2,IF(UI!$D$19="More efficient the better",0.099 + -0.00591*(EH254) + 0.000429*(EH254)^2,0.0238*(EH254) + -0.238))</f>
        <v>0.2823388971</v>
      </c>
      <c r="EJ254" s="57">
        <v>0.34567075531629976</v>
      </c>
      <c r="EK254" s="99">
        <f t="shared" si="48"/>
        <v>21.07867372</v>
      </c>
      <c r="EL254" s="57">
        <f>IF(UI!$D$19="Less efficient is fine",-0.479 + 0.0553*(EK254) + -0.000521*(EK254)^2,IF(UI!$D$19="More efficient the better",0.099 + -0.00591*(EK254) + 0.000429*(EK254)^2,0.0238*(EK254) + -0.238))</f>
        <v>0.2636724346</v>
      </c>
      <c r="EM254" s="57">
        <v>0.4176851196095259</v>
      </c>
      <c r="EN254" s="99">
        <f t="shared" si="49"/>
        <v>20.82797182</v>
      </c>
      <c r="EO254" s="57">
        <f>IF(UI!$D$19="Less efficient is fine",-0.479 + 0.0553*(EN254) + -0.000521*(EN254)^2,IF(UI!$D$19="More efficient the better",0.099 + -0.00591*(EN254) + 0.000429*(EN254)^2,0.0238*(EN254) + -0.238))</f>
        <v>0.2577057292</v>
      </c>
      <c r="EP254" s="57">
        <v>0.7097772368612645</v>
      </c>
      <c r="EQ254" s="99">
        <f t="shared" si="50"/>
        <v>34.6308733</v>
      </c>
      <c r="ER254" s="57">
        <f>IF(UI!$D$19="Less efficient is fine",-0.479 + 0.0553*(EQ254) + -0.000521*(EQ254)^2,IF(UI!$D$19="More efficient the better",0.099 + -0.00591*(EQ254) + 0.000429*(EQ254)^2,0.0238*(EQ254) + -0.238))</f>
        <v>0.5862147846</v>
      </c>
      <c r="ES254" s="57">
        <v>0.7820550467455011</v>
      </c>
      <c r="ET254" s="99">
        <f t="shared" si="51"/>
        <v>18.33890527</v>
      </c>
      <c r="EU254" s="57">
        <f>IF(UI!$D$19="Less efficient is fine",-0.479 + 0.0553*(ET254) + -0.000521*(ET254)^2,IF(UI!$D$19="More efficient the better",0.099 + -0.00591*(ET254) + 0.000429*(ET254)^2,0.0238*(ET254) + -0.238))</f>
        <v>0.1984659454</v>
      </c>
      <c r="EV254" s="57">
        <v>0.49852501550972994</v>
      </c>
      <c r="EW254" s="99">
        <f t="shared" si="52"/>
        <v>20.49335767</v>
      </c>
      <c r="EX254" s="57">
        <f>IF(UI!$D$19="Less efficient is fine",-0.479 + 0.0553*(EW254) + -0.000521*(EW254)^2,IF(UI!$D$19="More efficient the better",0.099 + -0.00591*(EW254) + 0.000429*(EW254)^2,0.0238*(EW254) + -0.238))</f>
        <v>0.2497419125</v>
      </c>
      <c r="EY254" s="57">
        <v>0.7252084074038154</v>
      </c>
      <c r="EZ254" s="99">
        <f t="shared" si="53"/>
        <v>11.66397549</v>
      </c>
      <c r="FA254" s="57">
        <f>IF(UI!$D$19="Less efficient is fine",-0.479 + 0.0553*(EZ254) + -0.000521*(EZ254)^2,IF(UI!$D$19="More efficient the better",0.099 + -0.00591*(EZ254) + 0.000429*(EZ254)^2,0.0238*(EZ254) + -0.238))</f>
        <v>0.03960261677</v>
      </c>
      <c r="FB254" s="57">
        <v>0.0681169791062789</v>
      </c>
      <c r="FC254" s="99">
        <f t="shared" si="54"/>
        <v>10.55364827</v>
      </c>
      <c r="FD254" s="57">
        <f>IF(UI!$D$19="Less efficient is fine",-0.479 + 0.0553*(FC254) + -0.000521*(FC254)^2,IF(UI!$D$19="More efficient the better",0.099 + -0.00591*(FC254) + 0.000429*(FC254)^2,0.0238*(FC254) + -0.238))</f>
        <v>0.01317682881</v>
      </c>
      <c r="FE254" s="57">
        <v>0.14690299681972874</v>
      </c>
      <c r="FF254" s="57">
        <f t="shared" si="55"/>
        <v>33.77548423</v>
      </c>
      <c r="FG254" s="57">
        <f>IF(UI!$D$19="Less efficient is fine",-0.479 + 0.0553*(FF254) + -0.000521*(FF254)^2,IF(UI!$D$19="More efficient the better",0.099 + -0.00591*(FF254) + 0.000429*(FF254)^2,0.0238*(FF254) + -0.238))</f>
        <v>0.5658565246</v>
      </c>
    </row>
    <row r="255" ht="15.75" customHeight="1">
      <c r="A255" s="57">
        <f t="shared" si="1"/>
        <v>0.4059235452</v>
      </c>
      <c r="B255" s="57">
        <v>0.03228015215046487</v>
      </c>
      <c r="C255" s="57">
        <f t="shared" si="2"/>
        <v>29.39747959</v>
      </c>
      <c r="D255" s="57">
        <f>IF(UI!$D$19="Less efficient is fine",-0.479 + 0.0553*(C255) + -0.000521*(C255)^2,IF(UI!$D$19="More efficient the better",0.099 + -0.00591*(C255) + 0.000429*(C255)^2,0.0238*(C255) + -0.238))</f>
        <v>0.4616600142</v>
      </c>
      <c r="E255" s="57">
        <v>0.8699242458859944</v>
      </c>
      <c r="F255" s="57">
        <f t="shared" si="3"/>
        <v>24.2974621</v>
      </c>
      <c r="G255" s="57">
        <f>IF(UI!$D$19="Less efficient is fine",-0.479 + 0.0553*(F255) + -0.000521*(F255)^2,IF(UI!$D$19="More efficient the better",0.099 + -0.00591*(F255) + 0.000429*(F255)^2,0.0238*(F255) + -0.238))</f>
        <v>0.3402795979</v>
      </c>
      <c r="H255" s="57">
        <v>0.7866099268219062</v>
      </c>
      <c r="I255" s="57">
        <f t="shared" si="4"/>
        <v>30.02146864</v>
      </c>
      <c r="J255" s="57">
        <f>IF(UI!$D$19="Less efficient is fine",-0.479 + 0.0553*(I255) + -0.000521*(I255)^2,IF(UI!$D$19="More efficient the better",0.099 + -0.00591*(I255) + 0.000429*(I255)^2,0.0238*(I255) + -0.238))</f>
        <v>0.4765109536</v>
      </c>
      <c r="K255" s="57">
        <v>0.9297070599714417</v>
      </c>
      <c r="L255" s="99">
        <f t="shared" si="5"/>
        <v>21.02394381</v>
      </c>
      <c r="M255" s="57">
        <f>IF(UI!$D$19="Less efficient is fine",-0.479 + 0.0553*(L255) + -0.000521*(L255)^2,IF(UI!$D$19="More efficient the better",0.099 + -0.00591*(L255) + 0.000429*(L255)^2,0.0238*(L255) + -0.238))</f>
        <v>0.2623698627</v>
      </c>
      <c r="N255" s="57">
        <v>0.23587809630472978</v>
      </c>
      <c r="O255" s="57">
        <f t="shared" si="6"/>
        <v>25.09080295</v>
      </c>
      <c r="P255" s="57">
        <f>IF(UI!$D$19="Less efficient is fine",-0.479 + 0.0553*(O255) + -0.000521*(O255)^2,IF(UI!$D$19="More efficient the better",0.099 + -0.00591*(O255) + 0.000429*(O255)^2,0.0238*(O255) + -0.238))</f>
        <v>0.3591611103</v>
      </c>
      <c r="Q255" s="57">
        <v>0.21495971068226305</v>
      </c>
      <c r="R255" s="57">
        <f t="shared" si="7"/>
        <v>21.29488843</v>
      </c>
      <c r="S255" s="57">
        <f>IF(UI!$D$19="Less efficient is fine",-0.479 + 0.0553*(R255) + -0.000521*(R255)^2,IF(UI!$D$19="More efficient the better",0.099 + -0.00591*(R255) + 0.000429*(R255)^2,0.0238*(R255) + -0.238))</f>
        <v>0.2688183447</v>
      </c>
      <c r="T255" s="57">
        <v>0.8009952160866177</v>
      </c>
      <c r="U255" s="57">
        <f t="shared" si="8"/>
        <v>24.66983686</v>
      </c>
      <c r="V255" s="57">
        <f>IF(UI!$D$19="Less efficient is fine",-0.479 + 0.0553*(U255) + -0.000521*(U255)^2,IF(UI!$D$19="More efficient the better",0.099 + -0.00591*(U255) + 0.000429*(U255)^2,0.0238*(U255) + -0.238))</f>
        <v>0.3491421173</v>
      </c>
      <c r="W255" s="57">
        <v>0.5355886224346398</v>
      </c>
      <c r="X255" s="57">
        <f t="shared" si="9"/>
        <v>16.95918132</v>
      </c>
      <c r="Y255" s="57">
        <f>IF(UI!$D$19="Less efficient is fine",-0.479 + 0.0553*(X255) + -0.000521*(X255)^2,IF(UI!$D$19="More efficient the better",0.099 + -0.00591*(X255) + 0.000429*(X255)^2,0.0238*(X255) + -0.238))</f>
        <v>0.1656285154</v>
      </c>
      <c r="Z255" s="57">
        <v>0.754250922109151</v>
      </c>
      <c r="AA255" s="57">
        <f t="shared" si="10"/>
        <v>22.80832364</v>
      </c>
      <c r="AB255" s="57">
        <f>IF(UI!$D$19="Less efficient is fine",-0.479 + 0.0553*(AA255) + -0.000521*(AA255)^2,IF(UI!$D$19="More efficient the better",0.099 + -0.00591*(AA255) + 0.000429*(AA255)^2,0.0238*(AA255) + -0.238))</f>
        <v>0.3048381026</v>
      </c>
      <c r="AC255" s="57">
        <v>0.612745863041769</v>
      </c>
      <c r="AD255" s="57">
        <f t="shared" si="11"/>
        <v>22.93410296</v>
      </c>
      <c r="AE255" s="57">
        <f>IF(UI!$D$19="Less efficient is fine",-0.479 + 0.0553*(AD255) + -0.000521*(AD255)^2,IF(UI!$D$19="More efficient the better",0.099 + -0.00591*(AD255) + 0.000429*(AD255)^2,0.0238*(AD255) + -0.238))</f>
        <v>0.3078316505</v>
      </c>
      <c r="AF255" s="57">
        <v>0.6087114823180054</v>
      </c>
      <c r="AG255" s="57">
        <f t="shared" si="12"/>
        <v>27.67413078</v>
      </c>
      <c r="AH255" s="57">
        <f>IF(UI!$D$19="Less efficient is fine",-0.479 + 0.0553*(AG255) + -0.000521*(AG255)^2,IF(UI!$D$19="More efficient the better",0.099 + -0.00591*(AG255) + 0.000429*(AG255)^2,0.0238*(AG255) + -0.238))</f>
        <v>0.4206443127</v>
      </c>
      <c r="AI255" s="57">
        <v>0.46902588093323994</v>
      </c>
      <c r="AJ255" s="57">
        <f t="shared" si="13"/>
        <v>26.93706145</v>
      </c>
      <c r="AK255" s="57">
        <f>IF(UI!$D$19="Less efficient is fine",-0.479 + 0.0553*(AJ255) + -0.000521*(AJ255)^2,IF(UI!$D$19="More efficient the better",0.099 + -0.00591*(AJ255) + 0.000429*(AJ255)^2,0.0238*(AJ255) + -0.238))</f>
        <v>0.4031020624</v>
      </c>
      <c r="AL255" s="57">
        <v>0.02699297520885957</v>
      </c>
      <c r="AM255" s="57">
        <f t="shared" si="14"/>
        <v>22.58087192</v>
      </c>
      <c r="AN255" s="57">
        <f>IF(UI!$D$19="Less efficient is fine",-0.479 + 0.0553*(AM255) + -0.000521*(AM255)^2,IF(UI!$D$19="More efficient the better",0.099 + -0.00591*(AM255) + 0.000429*(AM255)^2,0.0238*(AM255) + -0.238))</f>
        <v>0.2994247518</v>
      </c>
      <c r="AO255" s="57">
        <v>0.8518746888889963</v>
      </c>
      <c r="AP255" s="57">
        <f t="shared" si="15"/>
        <v>20.57817446</v>
      </c>
      <c r="AQ255" s="57">
        <f>IF(UI!$D$19="Less efficient is fine",-0.479 + 0.0553*(AP255) + -0.000521*(AP255)^2,IF(UI!$D$19="More efficient the better",0.099 + -0.00591*(AP255) + 0.000429*(AP255)^2,0.0238*(AP255) + -0.238))</f>
        <v>0.2517605523</v>
      </c>
      <c r="AR255" s="57">
        <v>0.39985397075704576</v>
      </c>
      <c r="AS255" s="57">
        <f t="shared" si="16"/>
        <v>29.91845151</v>
      </c>
      <c r="AT255" s="57">
        <f>IF(UI!$D$19="Less efficient is fine",-0.479 + 0.0553*(AS255) + -0.000521*(AS255)^2,IF(UI!$D$19="More efficient the better",0.099 + -0.00591*(AS255) + 0.000429*(AS255)^2,0.0238*(AS255) + -0.238))</f>
        <v>0.4740591459</v>
      </c>
      <c r="AU255" s="57">
        <v>0.7734062590413825</v>
      </c>
      <c r="AV255" s="57">
        <f t="shared" si="17"/>
        <v>23.51670308</v>
      </c>
      <c r="AW255" s="57">
        <f>IF(UI!$D$19="Less efficient is fine",-0.479 + 0.0553*(AV255) + -0.000521*(AV255)^2,IF(UI!$D$19="More efficient the better",0.099 + -0.00591*(AV255) + 0.000429*(AV255)^2,0.0238*(AV255) + -0.238))</f>
        <v>0.3216975333</v>
      </c>
      <c r="AX255" s="57">
        <v>0.0570339385388432</v>
      </c>
      <c r="AY255" s="57">
        <f t="shared" si="18"/>
        <v>24.51982713</v>
      </c>
      <c r="AZ255" s="57">
        <f>IF(UI!$D$19="Less efficient is fine",-0.479 + 0.0553*(AY255) + -0.000521*(AY255)^2,IF(UI!$D$19="More efficient the better",0.099 + -0.00591*(AY255) + 0.000429*(AY255)^2,0.0238*(AY255) + -0.238))</f>
        <v>0.3455718857</v>
      </c>
      <c r="BA255" s="57">
        <v>0.5847452634760076</v>
      </c>
      <c r="BB255" s="57">
        <f t="shared" si="19"/>
        <v>17.45103318</v>
      </c>
      <c r="BC255" s="57">
        <f>IF(UI!$D$19="Less efficient is fine",-0.479 + 0.0553*(BB255) + -0.000521*(BB255)^2,IF(UI!$D$19="More efficient the better",0.099 + -0.00591*(BB255) + 0.000429*(BB255)^2,0.0238*(BB255) + -0.238))</f>
        <v>0.1773345898</v>
      </c>
      <c r="BD255" s="57">
        <v>0.18216029379383325</v>
      </c>
      <c r="BE255" s="57">
        <f t="shared" si="20"/>
        <v>21.01794876</v>
      </c>
      <c r="BF255" s="57">
        <f>IF(UI!$D$19="Less efficient is fine",-0.479 + 0.0553*(BE255) + -0.000521*(BE255)^2,IF(UI!$D$19="More efficient the better",0.099 + -0.00591*(BE255) + 0.000429*(BE255)^2,0.0238*(BE255) + -0.238))</f>
        <v>0.2622271804</v>
      </c>
      <c r="BG255" s="57">
        <v>0.13190368485160953</v>
      </c>
      <c r="BH255" s="57">
        <f t="shared" si="21"/>
        <v>25.56810908</v>
      </c>
      <c r="BI255" s="57">
        <f>IF(UI!$D$19="Less efficient is fine",-0.479 + 0.0553*(BH255) + -0.000521*(BH255)^2,IF(UI!$D$19="More efficient the better",0.099 + -0.00591*(BH255) + 0.000429*(BH255)^2,0.0238*(BH255) + -0.238))</f>
        <v>0.3705209961</v>
      </c>
      <c r="BJ255" s="57">
        <v>0.5551772916118274</v>
      </c>
      <c r="BK255" s="57">
        <f t="shared" si="22"/>
        <v>12.94212303</v>
      </c>
      <c r="BL255" s="57">
        <f>IF(UI!$D$19="Less efficient is fine",-0.479 + 0.0553*(BK255) + -0.000521*(BK255)^2,IF(UI!$D$19="More efficient the better",0.099 + -0.00591*(BK255) + 0.000429*(BK255)^2,0.0238*(BK255) + -0.238))</f>
        <v>0.070022528</v>
      </c>
      <c r="BM255" s="57">
        <v>0.28215438347277255</v>
      </c>
      <c r="BN255" s="57">
        <f t="shared" si="23"/>
        <v>27.13162682</v>
      </c>
      <c r="BO255" s="57">
        <f>IF(UI!$D$19="Less efficient is fine",-0.479 + 0.0553*(BN255) + -0.000521*(BN255)^2,IF(UI!$D$19="More efficient the better",0.099 + -0.00591*(BN255) + 0.000429*(BN255)^2,0.0238*(BN255) + -0.238))</f>
        <v>0.4077327184</v>
      </c>
      <c r="BP255" s="57">
        <v>0.9072062850087985</v>
      </c>
      <c r="BQ255" s="57">
        <f t="shared" si="24"/>
        <v>24.47661475</v>
      </c>
      <c r="BR255" s="57">
        <f>IF(UI!$D$19="Less efficient is fine",-0.479 + 0.0553*(BQ255) + -0.000521*(BQ255)^2,IF(UI!$D$19="More efficient the better",0.099 + -0.00591*(BQ255) + 0.000429*(BQ255)^2,0.0238*(BQ255) + -0.238))</f>
        <v>0.344543431</v>
      </c>
      <c r="BS255" s="57">
        <v>0.8012887232237617</v>
      </c>
      <c r="BT255" s="57">
        <f t="shared" si="25"/>
        <v>21.16796368</v>
      </c>
      <c r="BU255" s="57">
        <f>IF(UI!$D$19="Less efficient is fine",-0.479 + 0.0553*(BT255) + -0.000521*(BT255)^2,IF(UI!$D$19="More efficient the better",0.099 + -0.00591*(BT255) + 0.000429*(BT255)^2,0.0238*(BT255) + -0.238))</f>
        <v>0.2657975355</v>
      </c>
      <c r="BV255" s="57">
        <v>0.3625592115078605</v>
      </c>
      <c r="BW255" s="57">
        <f t="shared" si="26"/>
        <v>16.55461657</v>
      </c>
      <c r="BX255" s="57">
        <f>IF(UI!$D$19="Less efficient is fine",-0.479 + 0.0553*(BW255) + -0.000521*(BW255)^2,IF(UI!$D$19="More efficient the better",0.099 + -0.00591*(BW255) + 0.000429*(BW255)^2,0.0238*(BW255) + -0.238))</f>
        <v>0.1559998743</v>
      </c>
      <c r="BY255" s="57">
        <v>0.5458158631726459</v>
      </c>
      <c r="BZ255" s="57">
        <f t="shared" si="27"/>
        <v>22.95504882</v>
      </c>
      <c r="CA255" s="57">
        <f>IF(UI!$D$19="Less efficient is fine",-0.479 + 0.0553*(BZ255) + -0.000521*(BZ255)^2,IF(UI!$D$19="More efficient the better",0.099 + -0.00591*(BZ255) + 0.000429*(BZ255)^2,0.0238*(BZ255) + -0.238))</f>
        <v>0.3083301619</v>
      </c>
      <c r="CB255" s="57">
        <v>0.28692676132596584</v>
      </c>
      <c r="CC255" s="57">
        <f t="shared" si="28"/>
        <v>24.65135921</v>
      </c>
      <c r="CD255" s="57">
        <f>IF(UI!$D$19="Less efficient is fine",-0.479 + 0.0553*(CC255) + -0.000521*(CC255)^2,IF(UI!$D$19="More efficient the better",0.099 + -0.00591*(CC255) + 0.000429*(CC255)^2,0.0238*(CC255) + -0.238))</f>
        <v>0.3487023492</v>
      </c>
      <c r="CE255" s="57">
        <v>0.291792862305553</v>
      </c>
      <c r="CF255" s="57">
        <f t="shared" si="29"/>
        <v>16.90981957</v>
      </c>
      <c r="CG255" s="57">
        <f>IF(UI!$D$19="Less efficient is fine",-0.479 + 0.0553*(CF255) + -0.000521*(CF255)^2,IF(UI!$D$19="More efficient the better",0.099 + -0.00591*(CF255) + 0.000429*(CF255)^2,0.0238*(CF255) + -0.238))</f>
        <v>0.1644537057</v>
      </c>
      <c r="CH255" s="57">
        <v>0.8975549888913208</v>
      </c>
      <c r="CI255" s="57">
        <f t="shared" si="30"/>
        <v>17.00601629</v>
      </c>
      <c r="CJ255" s="57">
        <f>IF(UI!$D$19="Less efficient is fine",-0.479 + 0.0553*(CI255) + -0.000521*(CI255)^2,IF(UI!$D$19="More efficient the better",0.099 + -0.00591*(CI255) + 0.000429*(CI255)^2,0.0238*(CI255) + -0.238))</f>
        <v>0.1667431876</v>
      </c>
      <c r="CK255" s="57">
        <v>0.19586851325570265</v>
      </c>
      <c r="CL255" s="57">
        <f t="shared" si="31"/>
        <v>24.12944494</v>
      </c>
      <c r="CM255" s="57">
        <f>IF(UI!$D$19="Less efficient is fine",-0.479 + 0.0553*(CL255) + -0.000521*(CL255)^2,IF(UI!$D$19="More efficient the better",0.099 + -0.00591*(CL255) + 0.000429*(CL255)^2,0.0238*(CL255) + -0.238))</f>
        <v>0.3362807897</v>
      </c>
      <c r="CN255" s="57">
        <v>0.1427900776444071</v>
      </c>
      <c r="CO255" s="57">
        <f t="shared" si="32"/>
        <v>24.67198501</v>
      </c>
      <c r="CP255" s="57">
        <f>IF(UI!$D$19="Less efficient is fine",-0.479 + 0.0553*(CO255) + -0.000521*(CO255)^2,IF(UI!$D$19="More efficient the better",0.099 + -0.00591*(CO255) + 0.000429*(CO255)^2,0.0238*(CO255) + -0.238))</f>
        <v>0.3491932432</v>
      </c>
      <c r="CQ255" s="57">
        <v>0.0418529986143481</v>
      </c>
      <c r="CR255" s="57">
        <f t="shared" si="33"/>
        <v>19.59125938</v>
      </c>
      <c r="CS255" s="57">
        <f>IF(UI!$D$19="Less efficient is fine",-0.479 + 0.0553*(CR255) + -0.000521*(CR255)^2,IF(UI!$D$19="More efficient the better",0.099 + -0.00591*(CR255) + 0.000429*(CR255)^2,0.0238*(CR255) + -0.238))</f>
        <v>0.2282719733</v>
      </c>
      <c r="CT255" s="57">
        <v>0.6785975897236991</v>
      </c>
      <c r="CU255" s="57">
        <f t="shared" si="34"/>
        <v>16.40207762</v>
      </c>
      <c r="CV255" s="57">
        <f>IF(UI!$D$19="Less efficient is fine",-0.479 + 0.0553*(CU255) + -0.000521*(CU255)^2,IF(UI!$D$19="More efficient the better",0.099 + -0.00591*(CU255) + 0.000429*(CU255)^2,0.0238*(CU255) + -0.238))</f>
        <v>0.1523694473</v>
      </c>
      <c r="CW255" s="57">
        <v>0.32524418237890707</v>
      </c>
      <c r="CX255" s="57">
        <f t="shared" si="35"/>
        <v>26.62937865</v>
      </c>
      <c r="CY255" s="57">
        <f>IF(UI!$D$19="Less efficient is fine",-0.479 + 0.0553*(CX255) + -0.000521*(CX255)^2,IF(UI!$D$19="More efficient the better",0.099 + -0.00591*(CX255) + 0.000429*(CX255)^2,0.0238*(CX255) + -0.238))</f>
        <v>0.3957792119</v>
      </c>
      <c r="CZ255" s="57">
        <v>0.17395344991346762</v>
      </c>
      <c r="DA255" s="57">
        <f t="shared" si="36"/>
        <v>28.6542635</v>
      </c>
      <c r="DB255" s="57">
        <f>IF(UI!$D$19="Less efficient is fine",-0.479 + 0.0553*(DA255) + -0.000521*(DA255)^2,IF(UI!$D$19="Efficient",0.099 + -0.00591*(DA255) + 0.000429*(DA255)^2,0.0238*(DA255) + -0.238))</f>
        <v>0.4439714713</v>
      </c>
      <c r="DC255" s="57">
        <v>0.8003165555911395</v>
      </c>
      <c r="DD255" s="57">
        <f t="shared" si="37"/>
        <v>22.52711076</v>
      </c>
      <c r="DE255" s="57">
        <f>IF(UI!$D$19="Less efficient is fine",-0.479 + 0.0553*(DD255) + -0.000521*(DD255)^2,IF(UI!$D$19="More efficient the better",0.099 + -0.00591*(DD255) + 0.000429*(DD255)^2,0.0238*(DD255) + -0.238))</f>
        <v>0.298145236</v>
      </c>
      <c r="DF255" s="57">
        <v>0.6187665436242079</v>
      </c>
      <c r="DG255" s="57">
        <f t="shared" si="38"/>
        <v>21.92550681</v>
      </c>
      <c r="DH255" s="57">
        <f>IF(UI!$D$19="Less efficient is fine",-0.479 + 0.0553*(DG255) + -0.000521*(DG255)^2,IF(UI!$D$19="More efficient the better",0.099 + -0.00591*(DG255) + 0.000429*(DG255)^2,0.0238*(DG255) + -0.238))</f>
        <v>0.2838270622</v>
      </c>
      <c r="DI255" s="57">
        <v>0.07500468167510188</v>
      </c>
      <c r="DJ255" s="57">
        <f t="shared" si="39"/>
        <v>29.54924169</v>
      </c>
      <c r="DK255" s="57">
        <f>IF(UI!$D$19="Less efficient is fine",-0.479 + 0.0553*(DJ255) + -0.000521*(DJ255)^2,IF(UI!$D$19="More efficient the better",0.099 + -0.00591*(DJ255) + 0.000429*(DJ255)^2,0.0238*(DJ255) + -0.238))</f>
        <v>0.4652719522</v>
      </c>
      <c r="DL255" s="57">
        <v>0.24701872578305262</v>
      </c>
      <c r="DM255" s="57">
        <f t="shared" si="40"/>
        <v>26.10863393</v>
      </c>
      <c r="DN255" s="57">
        <f>IF(UI!$D$19="Less efficient is fine",-0.479 + 0.0553*(DM255) + -0.000521*(DM255)^2,IF(UI!$D$19="More efficient the better",0.099 + -0.00591*(DM255) + 0.000429*(DM255)^2,0.0238*(DM255) + -0.238))</f>
        <v>0.3833854876</v>
      </c>
      <c r="DO255" s="57">
        <v>0.4953720875591834</v>
      </c>
      <c r="DP255" s="57">
        <f t="shared" si="41"/>
        <v>26.98608399</v>
      </c>
      <c r="DQ255" s="57">
        <f>IF(UI!$D$19="Less efficient is fine",-0.479 + 0.0553*(DP255) + -0.000521*(DP255)^2,IF(UI!$D$19="More efficient the better",0.099 + -0.00591*(DP255) + 0.000429*(DP255)^2,0.0238*(DP255) + -0.238))</f>
        <v>0.4042687989</v>
      </c>
      <c r="DR255" s="57">
        <v>0.7730786598945064</v>
      </c>
      <c r="DS255" s="57">
        <f t="shared" si="42"/>
        <v>24.39073696</v>
      </c>
      <c r="DT255" s="57">
        <f>IF(UI!$D$19="Less efficient is fine",-0.479 + 0.0553*(DS255) + -0.000521*(DS255)^2,IF(UI!$D$19="More efficient the better",0.099 + -0.00591*(DS255) + 0.000429*(DS255)^2,0.0238*(DS255) + -0.238))</f>
        <v>0.3424995396</v>
      </c>
      <c r="DU255" s="57">
        <v>0.789552829508266</v>
      </c>
      <c r="DV255" s="57">
        <f t="shared" si="43"/>
        <v>23.90970049</v>
      </c>
      <c r="DW255" s="57">
        <f>IF(UI!$D$19="Less efficient is fine",-0.479 + 0.0553*(DV255) + -0.000521*(DV255)^2,IF(UI!$D$19="More efficient the better",0.099 + -0.00591*(DV255) + 0.000429*(DV255)^2,0.0238*(DV255) + -0.238))</f>
        <v>0.3310508717</v>
      </c>
      <c r="DX255" s="57">
        <v>0.505033480797241</v>
      </c>
      <c r="DY255" s="99">
        <f t="shared" si="44"/>
        <v>24.41471946</v>
      </c>
      <c r="DZ255" s="57">
        <f>IF(UI!$D$19="Less efficient is fine",-0.479 + 0.0553*(DY255) + -0.000521*(DY255)^2,IF(UI!$D$19="More efficient the better",0.099 + -0.00591*(DY255) + 0.000429*(DY255)^2,0.0238*(DY255) + -0.238))</f>
        <v>0.3430703233</v>
      </c>
      <c r="EA255" s="57">
        <v>0.4895740706344849</v>
      </c>
      <c r="EB255" s="99">
        <f t="shared" si="45"/>
        <v>26.94759573</v>
      </c>
      <c r="EC255" s="57">
        <f>IF(UI!$D$19="Less efficient is fine",-0.479 + 0.0553*(EB255) + -0.000521*(EB255)^2,IF(UI!$D$19="More efficient the better",0.099 + -0.00591*(EB255) + 0.000429*(EB255)^2,0.0238*(EB255) + -0.238))</f>
        <v>0.4033527784</v>
      </c>
      <c r="ED255" s="57">
        <v>0.7821195691175302</v>
      </c>
      <c r="EE255" s="99">
        <f t="shared" si="46"/>
        <v>23.62699739</v>
      </c>
      <c r="EF255" s="57">
        <f>IF(UI!$D$19="Less efficient is fine",-0.479 + 0.0553*(EE255) + -0.000521*(EE255)^2,IF(UI!$D$19="More efficient the better",0.099 + -0.00591*(EE255) + 0.000429*(EE255)^2,0.0238*(EE255) + -0.238))</f>
        <v>0.3243225378</v>
      </c>
      <c r="EG255" s="57">
        <v>0.2758498556820771</v>
      </c>
      <c r="EH255" s="99">
        <f t="shared" si="47"/>
        <v>21.59967718</v>
      </c>
      <c r="EI255" s="57">
        <f>IF(UI!$D$19="Less efficient is fine",-0.479 + 0.0553*(EH255) + -0.000521*(EH255)^2,IF(UI!$D$19="More efficient the better",0.099 + -0.00591*(EH255) + 0.000429*(EH255)^2,0.0238*(EH255) + -0.238))</f>
        <v>0.276072317</v>
      </c>
      <c r="EJ255" s="57">
        <v>0.253463676137457</v>
      </c>
      <c r="EK255" s="99">
        <f t="shared" si="48"/>
        <v>20.77997077</v>
      </c>
      <c r="EL255" s="57">
        <f>IF(UI!$D$19="Less efficient is fine",-0.479 + 0.0553*(EK255) + -0.000521*(EK255)^2,IF(UI!$D$19="More efficient the better",0.099 + -0.00591*(EK255) + 0.000429*(EK255)^2,0.0238*(EK255) + -0.238))</f>
        <v>0.2565633044</v>
      </c>
      <c r="EM255" s="57">
        <v>0.18072245449342472</v>
      </c>
      <c r="EN255" s="99">
        <f t="shared" si="49"/>
        <v>20.20240577</v>
      </c>
      <c r="EO255" s="57">
        <f>IF(UI!$D$19="Less efficient is fine",-0.479 + 0.0553*(EN255) + -0.000521*(EN255)^2,IF(UI!$D$19="More efficient the better",0.099 + -0.00591*(EN255) + 0.000429*(EN255)^2,0.0238*(EN255) + -0.238))</f>
        <v>0.2428172573</v>
      </c>
      <c r="EP255" s="57">
        <v>0.18939730022725</v>
      </c>
      <c r="EQ255" s="99">
        <f t="shared" si="50"/>
        <v>33.30874936</v>
      </c>
      <c r="ER255" s="57">
        <f>IF(UI!$D$19="Less efficient is fine",-0.479 + 0.0553*(EQ255) + -0.000521*(EQ255)^2,IF(UI!$D$19="More efficient the better",0.099 + -0.00591*(EQ255) + 0.000429*(EQ255)^2,0.0238*(EQ255) + -0.238))</f>
        <v>0.5547482348</v>
      </c>
      <c r="ES255" s="57">
        <v>0.26329548627521926</v>
      </c>
      <c r="ET255" s="99">
        <f t="shared" si="51"/>
        <v>20.08849882</v>
      </c>
      <c r="EU255" s="57">
        <f>IF(UI!$D$19="Less efficient is fine",-0.479 + 0.0553*(ET255) + -0.000521*(ET255)^2,IF(UI!$D$19="More efficient the better",0.099 + -0.00591*(ET255) + 0.000429*(ET255)^2,0.0238*(ET255) + -0.238))</f>
        <v>0.240106272</v>
      </c>
      <c r="EV255" s="57">
        <v>0.02040109995879902</v>
      </c>
      <c r="EW255" s="99">
        <f t="shared" si="52"/>
        <v>16.90897995</v>
      </c>
      <c r="EX255" s="57">
        <f>IF(UI!$D$19="Less efficient is fine",-0.479 + 0.0553*(EW255) + -0.000521*(EW255)^2,IF(UI!$D$19="More efficient the better",0.099 + -0.00591*(EW255) + 0.000429*(EW255)^2,0.0238*(EW255) + -0.238))</f>
        <v>0.1644337228</v>
      </c>
      <c r="EY255" s="57">
        <v>0.6661342889725291</v>
      </c>
      <c r="EZ255" s="99">
        <f t="shared" si="53"/>
        <v>11.32283244</v>
      </c>
      <c r="FA255" s="57">
        <f>IF(UI!$D$19="Less efficient is fine",-0.479 + 0.0553*(EZ255) + -0.000521*(EZ255)^2,IF(UI!$D$19="More efficient the better",0.099 + -0.00591*(EZ255) + 0.000429*(EZ255)^2,0.0238*(EZ255) + -0.238))</f>
        <v>0.03148341197</v>
      </c>
      <c r="FB255" s="57">
        <v>0.5922505026532954</v>
      </c>
      <c r="FC255" s="99">
        <f t="shared" si="54"/>
        <v>9.249352368</v>
      </c>
      <c r="FD255" s="57">
        <f>IF(UI!$D$19="Less efficient is fine",-0.479 + 0.0553*(FC255) + -0.000521*(FC255)^2,IF(UI!$D$19="More efficient the better",0.099 + -0.00591*(FC255) + 0.000429*(FC255)^2,0.0238*(FC255) + -0.238))</f>
        <v>-0.01786541364</v>
      </c>
      <c r="FE255" s="57">
        <v>0.9749001240541986</v>
      </c>
      <c r="FF255" s="57">
        <f t="shared" si="55"/>
        <v>47.02143319</v>
      </c>
      <c r="FG255" s="57">
        <f>IF(UI!$D$19="Less efficient is fine",-0.479 + 0.0553*(FF255) + -0.000521*(FF255)^2,IF(UI!$D$19="More efficient the better",0.099 + -0.00591*(FF255) + 0.000429*(FF255)^2,0.0238*(FF255) + -0.238))</f>
        <v>0.8811101099</v>
      </c>
    </row>
    <row r="256" ht="15.75" customHeight="1">
      <c r="A256" s="57">
        <f t="shared" si="1"/>
        <v>0.004367625142</v>
      </c>
      <c r="B256" s="57">
        <v>0.6227804395642098</v>
      </c>
      <c r="C256" s="57">
        <f t="shared" si="2"/>
        <v>27.20994453</v>
      </c>
      <c r="D256" s="57">
        <f>IF(UI!$D$19="Less efficient is fine",-0.479 + 0.0553*(C256) + -0.000521*(C256)^2,IF(UI!$D$19="More efficient the better",0.099 + -0.00591*(C256) + 0.000429*(C256)^2,0.0238*(C256) + -0.238))</f>
        <v>0.4095966798</v>
      </c>
      <c r="E256" s="57">
        <v>0.20631707278357792</v>
      </c>
      <c r="F256" s="57">
        <f t="shared" si="3"/>
        <v>23.21183026</v>
      </c>
      <c r="G256" s="57">
        <f>IF(UI!$D$19="Less efficient is fine",-0.479 + 0.0553*(F256) + -0.000521*(F256)^2,IF(UI!$D$19="More efficient the better",0.099 + -0.00591*(F256) + 0.000429*(F256)^2,0.0238*(F256) + -0.238))</f>
        <v>0.3144415603</v>
      </c>
      <c r="H256" s="57">
        <v>0.8104447706740218</v>
      </c>
      <c r="I256" s="57">
        <f t="shared" si="4"/>
        <v>30.36524172</v>
      </c>
      <c r="J256" s="57">
        <f>IF(UI!$D$19="Less efficient is fine",-0.479 + 0.0553*(I256) + -0.000521*(I256)^2,IF(UI!$D$19="More efficient the better",0.099 + -0.00591*(I256) + 0.000429*(I256)^2,0.0238*(I256) + -0.238))</f>
        <v>0.4846927529</v>
      </c>
      <c r="K256" s="57">
        <v>0.29397064905302783</v>
      </c>
      <c r="L256" s="99">
        <f t="shared" si="5"/>
        <v>20.30031991</v>
      </c>
      <c r="M256" s="57">
        <f>IF(UI!$D$19="Less efficient is fine",-0.479 + 0.0553*(L256) + -0.000521*(L256)^2,IF(UI!$D$19="More efficient the better",0.099 + -0.00591*(L256) + 0.000429*(L256)^2,0.0238*(L256) + -0.238))</f>
        <v>0.2451476138</v>
      </c>
      <c r="N256" s="57">
        <v>0.9966891051284562</v>
      </c>
      <c r="O256" s="57">
        <f t="shared" si="6"/>
        <v>30.11137836</v>
      </c>
      <c r="P256" s="57">
        <f>IF(UI!$D$19="Less efficient is fine",-0.479 + 0.0553*(O256) + -0.000521*(O256)^2,IF(UI!$D$19="More efficient the better",0.099 + -0.00591*(O256) + 0.000429*(O256)^2,0.0238*(O256) + -0.238))</f>
        <v>0.4786508049</v>
      </c>
      <c r="Q256" s="57">
        <v>0.32687195231139665</v>
      </c>
      <c r="R256" s="57">
        <f t="shared" si="7"/>
        <v>21.82990509</v>
      </c>
      <c r="S256" s="57">
        <f>IF(UI!$D$19="Less efficient is fine",-0.479 + 0.0553*(R256) + -0.000521*(R256)^2,IF(UI!$D$19="More efficient the better",0.099 + -0.00591*(R256) + 0.000429*(R256)^2,0.0238*(R256) + -0.238))</f>
        <v>0.2815517412</v>
      </c>
      <c r="T256" s="57">
        <v>0.39557242711075347</v>
      </c>
      <c r="U256" s="57">
        <f t="shared" si="8"/>
        <v>26.4473162</v>
      </c>
      <c r="V256" s="57">
        <f>IF(UI!$D$19="Less efficient is fine",-0.479 + 0.0553*(U256) + -0.000521*(U256)^2,IF(UI!$D$19="More efficient the better",0.099 + -0.00591*(U256) + 0.000429*(U256)^2,0.0238*(U256) + -0.238))</f>
        <v>0.3914461255</v>
      </c>
      <c r="W256" s="57">
        <v>0.2501163525829059</v>
      </c>
      <c r="X256" s="57">
        <f t="shared" si="9"/>
        <v>20.82908524</v>
      </c>
      <c r="Y256" s="57">
        <f>IF(UI!$D$19="Less efficient is fine",-0.479 + 0.0553*(X256) + -0.000521*(X256)^2,IF(UI!$D$19="More efficient the better",0.099 + -0.00591*(X256) + 0.000429*(X256)^2,0.0238*(X256) + -0.238))</f>
        <v>0.2577322287</v>
      </c>
      <c r="Z256" s="57">
        <v>0.9187335658216835</v>
      </c>
      <c r="AA256" s="57">
        <f t="shared" si="10"/>
        <v>25.43944334</v>
      </c>
      <c r="AB256" s="57">
        <f>IF(UI!$D$19="Less efficient is fine",-0.479 + 0.0553*(AA256) + -0.000521*(AA256)^2,IF(UI!$D$19="More efficient the better",0.099 + -0.00591*(AA256) + 0.000429*(AA256)^2,0.0238*(AA256) + -0.238))</f>
        <v>0.3674587515</v>
      </c>
      <c r="AC256" s="57">
        <v>0.3573611777691218</v>
      </c>
      <c r="AD256" s="57">
        <f t="shared" si="11"/>
        <v>27.53623761</v>
      </c>
      <c r="AE256" s="57">
        <f>IF(UI!$D$19="Less efficient is fine",-0.479 + 0.0553*(AD256) + -0.000521*(AD256)^2,IF(UI!$D$19="More efficient the better",0.099 + -0.00591*(AD256) + 0.000429*(AD256)^2,0.0238*(AD256) + -0.238))</f>
        <v>0.417362455</v>
      </c>
      <c r="AF256" s="57">
        <v>0.17656729509178004</v>
      </c>
      <c r="AG256" s="57">
        <f t="shared" si="12"/>
        <v>26.56340037</v>
      </c>
      <c r="AH256" s="57">
        <f>IF(UI!$D$19="Less efficient is fine",-0.479 + 0.0553*(AG256) + -0.000521*(AG256)^2,IF(UI!$D$19="More efficient the better",0.099 + -0.00591*(AG256) + 0.000429*(AG256)^2,0.0238*(AG256) + -0.238))</f>
        <v>0.3942089288</v>
      </c>
      <c r="AI256" s="57">
        <v>0.685937229348314</v>
      </c>
      <c r="AJ256" s="57">
        <f t="shared" si="13"/>
        <v>23.17601689</v>
      </c>
      <c r="AK256" s="57">
        <f>IF(UI!$D$19="Less efficient is fine",-0.479 + 0.0553*(AJ256) + -0.000521*(AJ256)^2,IF(UI!$D$19="More efficient the better",0.099 + -0.00591*(AJ256) + 0.000429*(AJ256)^2,0.0238*(AJ256) + -0.238))</f>
        <v>0.3135892021</v>
      </c>
      <c r="AL256" s="57">
        <v>0.03745946852241511</v>
      </c>
      <c r="AM256" s="57">
        <f t="shared" si="14"/>
        <v>22.6842831</v>
      </c>
      <c r="AN256" s="57">
        <f>IF(UI!$D$19="Less efficient is fine",-0.479 + 0.0553*(AM256) + -0.000521*(AM256)^2,IF(UI!$D$19="More efficient the better",0.099 + -0.00591*(AM256) + 0.000429*(AM256)^2,0.0238*(AM256) + -0.238))</f>
        <v>0.3018859377</v>
      </c>
      <c r="AO256" s="57">
        <v>0.0112310695125587</v>
      </c>
      <c r="AP256" s="57">
        <f t="shared" si="15"/>
        <v>19.44962123</v>
      </c>
      <c r="AQ256" s="57">
        <f>IF(UI!$D$19="Less efficient is fine",-0.479 + 0.0553*(AP256) + -0.000521*(AP256)^2,IF(UI!$D$19="More efficient the better",0.099 + -0.00591*(AP256) + 0.000429*(AP256)^2,0.0238*(AP256) + -0.238))</f>
        <v>0.2249009853</v>
      </c>
      <c r="AR256" s="57">
        <v>0.017442625270738366</v>
      </c>
      <c r="AS256" s="57">
        <f t="shared" si="16"/>
        <v>26.02726765</v>
      </c>
      <c r="AT256" s="57">
        <f>IF(UI!$D$19="Less efficient is fine",-0.479 + 0.0553*(AS256) + -0.000521*(AS256)^2,IF(UI!$D$19="More efficient the better",0.099 + -0.00591*(AS256) + 0.000429*(AS256)^2,0.0238*(AS256) + -0.238))</f>
        <v>0.3814489701</v>
      </c>
      <c r="AU256" s="57">
        <v>0.16306360278057497</v>
      </c>
      <c r="AV256" s="57">
        <f t="shared" si="17"/>
        <v>24.99876419</v>
      </c>
      <c r="AW256" s="57">
        <f>IF(UI!$D$19="Less efficient is fine",-0.479 + 0.0553*(AV256) + -0.000521*(AV256)^2,IF(UI!$D$19="More efficient the better",0.099 + -0.00591*(AV256) + 0.000429*(AV256)^2,0.0238*(AV256) + -0.238))</f>
        <v>0.3569705876</v>
      </c>
      <c r="AX256" s="57">
        <v>0.7710026539080952</v>
      </c>
      <c r="AY256" s="57">
        <f t="shared" si="18"/>
        <v>24.47159757</v>
      </c>
      <c r="AZ256" s="57">
        <f>IF(UI!$D$19="Less efficient is fine",-0.479 + 0.0553*(AY256) + -0.000521*(AY256)^2,IF(UI!$D$19="More efficient the better",0.099 + -0.00591*(AY256) + 0.000429*(AY256)^2,0.0238*(AY256) + -0.238))</f>
        <v>0.3444240222</v>
      </c>
      <c r="BA256" s="57">
        <v>0.09540007877485512</v>
      </c>
      <c r="BB256" s="57">
        <f t="shared" si="19"/>
        <v>19.74722709</v>
      </c>
      <c r="BC256" s="57">
        <f>IF(UI!$D$19="Less efficient is fine",-0.479 + 0.0553*(BB256) + -0.000521*(BB256)^2,IF(UI!$D$19="More efficient the better",0.099 + -0.00591*(BB256) + 0.000429*(BB256)^2,0.0238*(BB256) + -0.238))</f>
        <v>0.2319840049</v>
      </c>
      <c r="BD256" s="57">
        <v>0.5605582182278807</v>
      </c>
      <c r="BE256" s="57">
        <f t="shared" si="20"/>
        <v>17.94656229</v>
      </c>
      <c r="BF256" s="57">
        <f>IF(UI!$D$19="Less efficient is fine",-0.479 + 0.0553*(BE256) + -0.000521*(BE256)^2,IF(UI!$D$19="More efficient the better",0.099 + -0.00591*(BE256) + 0.000429*(BE256)^2,0.0238*(BE256) + -0.238))</f>
        <v>0.1891281825</v>
      </c>
      <c r="BG256" s="57">
        <v>0.13279763096671593</v>
      </c>
      <c r="BH256" s="57">
        <f t="shared" si="21"/>
        <v>25.57679676</v>
      </c>
      <c r="BI256" s="57">
        <f>IF(UI!$D$19="Less efficient is fine",-0.479 + 0.0553*(BH256) + -0.000521*(BH256)^2,IF(UI!$D$19="More efficient the better",0.099 + -0.00591*(BH256) + 0.000429*(BH256)^2,0.0238*(BH256) + -0.238))</f>
        <v>0.3707277629</v>
      </c>
      <c r="BJ256" s="57">
        <v>0.0987772069815962</v>
      </c>
      <c r="BK256" s="57">
        <f t="shared" si="22"/>
        <v>15.11117734</v>
      </c>
      <c r="BL256" s="57">
        <f>IF(UI!$D$19="Less efficient is fine",-0.479 + 0.0553*(BK256) + -0.000521*(BK256)^2,IF(UI!$D$19="More efficient the better",0.099 + -0.00591*(BK256) + 0.000429*(BK256)^2,0.0238*(BK256) + -0.238))</f>
        <v>0.1216460208</v>
      </c>
      <c r="BM256" s="57">
        <v>0.7988204704013493</v>
      </c>
      <c r="BN256" s="57">
        <f t="shared" si="23"/>
        <v>26.0583514</v>
      </c>
      <c r="BO256" s="57">
        <f>IF(UI!$D$19="Less efficient is fine",-0.479 + 0.0553*(BN256) + -0.000521*(BN256)^2,IF(UI!$D$19="More efficient the better",0.099 + -0.00591*(BN256) + 0.000429*(BN256)^2,0.0238*(BN256) + -0.238))</f>
        <v>0.3821887633</v>
      </c>
      <c r="BP256" s="57">
        <v>0.9443940044164504</v>
      </c>
      <c r="BQ256" s="57">
        <f t="shared" si="24"/>
        <v>25.4984115</v>
      </c>
      <c r="BR256" s="57">
        <f>IF(UI!$D$19="Less efficient is fine",-0.479 + 0.0553*(BQ256) + -0.000521*(BQ256)^2,IF(UI!$D$19="More efficient the better",0.099 + -0.00591*(BQ256) + 0.000429*(BQ256)^2,0.0238*(BQ256) + -0.238))</f>
        <v>0.3688621937</v>
      </c>
      <c r="BS256" s="57">
        <v>0.4318104789524203</v>
      </c>
      <c r="BT256" s="57">
        <f t="shared" si="25"/>
        <v>23.32328022</v>
      </c>
      <c r="BU256" s="57">
        <f>IF(UI!$D$19="Less efficient is fine",-0.479 + 0.0553*(BT256) + -0.000521*(BT256)^2,IF(UI!$D$19="More efficient the better",0.099 + -0.00591*(BT256) + 0.000429*(BT256)^2,0.0238*(BT256) + -0.238))</f>
        <v>0.3170940693</v>
      </c>
      <c r="BV256" s="57">
        <v>0.9695100515259812</v>
      </c>
      <c r="BW256" s="57">
        <f t="shared" si="26"/>
        <v>18.23648795</v>
      </c>
      <c r="BX256" s="57">
        <f>IF(UI!$D$19="Less efficient is fine",-0.479 + 0.0553*(BW256) + -0.000521*(BW256)^2,IF(UI!$D$19="More efficient the better",0.099 + -0.00591*(BW256) + 0.000429*(BW256)^2,0.0238*(BW256) + -0.238))</f>
        <v>0.1960284133</v>
      </c>
      <c r="BY256" s="57">
        <v>0.38011126929348404</v>
      </c>
      <c r="BZ256" s="57">
        <f t="shared" si="27"/>
        <v>28.17976853</v>
      </c>
      <c r="CA256" s="57">
        <f>IF(UI!$D$19="Less efficient is fine",-0.479 + 0.0553*(BZ256) + -0.000521*(BZ256)^2,IF(UI!$D$19="More efficient the better",0.099 + -0.00591*(BZ256) + 0.000429*(BZ256)^2,0.0238*(BZ256) + -0.238))</f>
        <v>0.4326784911</v>
      </c>
      <c r="CB256" s="57">
        <v>0.851724253728588</v>
      </c>
      <c r="CC256" s="57">
        <f t="shared" si="28"/>
        <v>23.85536972</v>
      </c>
      <c r="CD256" s="57">
        <f>IF(UI!$D$19="Less efficient is fine",-0.479 + 0.0553*(CC256) + -0.000521*(CC256)^2,IF(UI!$D$19="More efficient the better",0.099 + -0.00591*(CC256) + 0.000429*(CC256)^2,0.0238*(CC256) + -0.238))</f>
        <v>0.3297577994</v>
      </c>
      <c r="CE256" s="57">
        <v>0.28877138155778126</v>
      </c>
      <c r="CF256" s="57">
        <f t="shared" si="29"/>
        <v>16.89990586</v>
      </c>
      <c r="CG256" s="57">
        <f>IF(UI!$D$19="Less efficient is fine",-0.479 + 0.0553*(CF256) + -0.000521*(CF256)^2,IF(UI!$D$19="More efficient the better",0.099 + -0.00591*(CF256) + 0.000429*(CF256)^2,0.0238*(CF256) + -0.238))</f>
        <v>0.1642177594</v>
      </c>
      <c r="CH256" s="57">
        <v>0.02216523602439291</v>
      </c>
      <c r="CI256" s="57">
        <f t="shared" si="30"/>
        <v>15.52637007</v>
      </c>
      <c r="CJ256" s="57">
        <f>IF(UI!$D$19="Less efficient is fine",-0.479 + 0.0553*(CI256) + -0.000521*(CI256)^2,IF(UI!$D$19="More efficient the better",0.099 + -0.00591*(CI256) + 0.000429*(CI256)^2,0.0238*(CI256) + -0.238))</f>
        <v>0.1315276077</v>
      </c>
      <c r="CK256" s="57">
        <v>0.1401147027746359</v>
      </c>
      <c r="CL256" s="57">
        <f t="shared" si="31"/>
        <v>23.64683493</v>
      </c>
      <c r="CM256" s="57">
        <f>IF(UI!$D$19="Less efficient is fine",-0.479 + 0.0553*(CL256) + -0.000521*(CL256)^2,IF(UI!$D$19="More efficient the better",0.099 + -0.00591*(CL256) + 0.000429*(CL256)^2,0.0238*(CL256) + -0.238))</f>
        <v>0.3247946713</v>
      </c>
      <c r="CN256" s="57">
        <v>0.004352583611500149</v>
      </c>
      <c r="CO256" s="57">
        <f t="shared" si="32"/>
        <v>22.46650743</v>
      </c>
      <c r="CP256" s="57">
        <f>IF(UI!$D$19="Less efficient is fine",-0.479 + 0.0553*(CO256) + -0.000521*(CO256)^2,IF(UI!$D$19="More efficient the better",0.099 + -0.00591*(CO256) + 0.000429*(CO256)^2,0.0238*(CO256) + -0.238))</f>
        <v>0.2967028768</v>
      </c>
      <c r="CQ256" s="57">
        <v>0.2306862272679241</v>
      </c>
      <c r="CR256" s="57">
        <f t="shared" si="33"/>
        <v>21.73584217</v>
      </c>
      <c r="CS256" s="57">
        <f>IF(UI!$D$19="Less efficient is fine",-0.479 + 0.0553*(CR256) + -0.000521*(CR256)^2,IF(UI!$D$19="More efficient the better",0.099 + -0.00591*(CR256) + 0.000429*(CR256)^2,0.0238*(CR256) + -0.238))</f>
        <v>0.2793130437</v>
      </c>
      <c r="CT256" s="57">
        <v>0.9342343926307298</v>
      </c>
      <c r="CU256" s="57">
        <f t="shared" si="34"/>
        <v>19.4677783</v>
      </c>
      <c r="CV256" s="57">
        <f>IF(UI!$D$19="Less efficient is fine",-0.479 + 0.0553*(CU256) + -0.000521*(CU256)^2,IF(UI!$D$19="More efficient the better",0.099 + -0.00591*(CU256) + 0.000429*(CU256)^2,0.0238*(CU256) + -0.238))</f>
        <v>0.2253331236</v>
      </c>
      <c r="CW256" s="57">
        <v>0.9701651066980725</v>
      </c>
      <c r="CX256" s="57">
        <f t="shared" si="35"/>
        <v>29.28262331</v>
      </c>
      <c r="CY256" s="57">
        <f>IF(UI!$D$19="Less efficient is fine",-0.479 + 0.0553*(CX256) + -0.000521*(CX256)^2,IF(UI!$D$19="More efficient the better",0.099 + -0.00591*(CX256) + 0.000429*(CX256)^2,0.0238*(CX256) + -0.238))</f>
        <v>0.4589264347</v>
      </c>
      <c r="CZ256" s="57">
        <v>0.5020564610902601</v>
      </c>
      <c r="DA256" s="57">
        <f t="shared" si="36"/>
        <v>23.30874252</v>
      </c>
      <c r="DB256" s="57">
        <f>IF(UI!$D$19="Less efficient is fine",-0.479 + 0.0553*(DA256) + -0.000521*(DA256)^2,IF(UI!$D$19="Efficient",0.099 + -0.00591*(DA256) + 0.000429*(DA256)^2,0.0238*(DA256) + -0.238))</f>
        <v>0.316748072</v>
      </c>
      <c r="DC256" s="57">
        <v>0.38855263665112916</v>
      </c>
      <c r="DD256" s="57">
        <f t="shared" si="37"/>
        <v>24.64460724</v>
      </c>
      <c r="DE256" s="57">
        <f>IF(UI!$D$19="Less efficient is fine",-0.479 + 0.0553*(DD256) + -0.000521*(DD256)^2,IF(UI!$D$19="More efficient the better",0.099 + -0.00591*(DD256) + 0.000429*(DD256)^2,0.0238*(DD256) + -0.238))</f>
        <v>0.3485416523</v>
      </c>
      <c r="DF256" s="57">
        <v>0.7581833133897056</v>
      </c>
      <c r="DG256" s="57">
        <f t="shared" si="38"/>
        <v>23.77280107</v>
      </c>
      <c r="DH256" s="57">
        <f>IF(UI!$D$19="Less efficient is fine",-0.479 + 0.0553*(DG256) + -0.000521*(DG256)^2,IF(UI!$D$19="More efficient the better",0.099 + -0.00591*(DG256) + 0.000429*(DG256)^2,0.0238*(DG256) + -0.238))</f>
        <v>0.3277926656</v>
      </c>
      <c r="DI256" s="57">
        <v>0.7685837952082144</v>
      </c>
      <c r="DJ256" s="57">
        <f t="shared" si="39"/>
        <v>28.30308189</v>
      </c>
      <c r="DK256" s="57">
        <f>IF(UI!$D$19="Less efficient is fine",-0.479 + 0.0553*(DJ256) + -0.000521*(DJ256)^2,IF(UI!$D$19="More efficient the better",0.099 + -0.00591*(DJ256) + 0.000429*(DJ256)^2,0.0238*(DJ256) + -0.238))</f>
        <v>0.4356133489</v>
      </c>
      <c r="DL256" s="57">
        <v>0.7382068795637944</v>
      </c>
      <c r="DM256" s="57">
        <f t="shared" si="40"/>
        <v>23.48766666</v>
      </c>
      <c r="DN256" s="57">
        <f>IF(UI!$D$19="Less efficient is fine",-0.479 + 0.0553*(DM256) + -0.000521*(DM256)^2,IF(UI!$D$19="More efficient the better",0.099 + -0.00591*(DM256) + 0.000429*(DM256)^2,0.0238*(DM256) + -0.238))</f>
        <v>0.3210064665</v>
      </c>
      <c r="DO256" s="57">
        <v>0.4588740049944964</v>
      </c>
      <c r="DP256" s="57">
        <f t="shared" si="41"/>
        <v>26.87397496</v>
      </c>
      <c r="DQ256" s="57">
        <f>IF(UI!$D$19="Less efficient is fine",-0.479 + 0.0553*(DP256) + -0.000521*(DP256)^2,IF(UI!$D$19="More efficient the better",0.099 + -0.00591*(DP256) + 0.000429*(DP256)^2,0.0238*(DP256) + -0.238))</f>
        <v>0.4016006041</v>
      </c>
      <c r="DR256" s="57">
        <v>0.882582358395635</v>
      </c>
      <c r="DS256" s="57">
        <f t="shared" si="42"/>
        <v>26.24574969</v>
      </c>
      <c r="DT256" s="57">
        <f>IF(UI!$D$19="Less efficient is fine",-0.479 + 0.0553*(DS256) + -0.000521*(DS256)^2,IF(UI!$D$19="More efficient the better",0.099 + -0.00591*(DS256) + 0.000429*(DS256)^2,0.0238*(DS256) + -0.238))</f>
        <v>0.3866488426</v>
      </c>
      <c r="DU256" s="57">
        <v>0.9097212706432386</v>
      </c>
      <c r="DV256" s="57">
        <f t="shared" si="43"/>
        <v>25.32097798</v>
      </c>
      <c r="DW256" s="57">
        <f>IF(UI!$D$19="Less efficient is fine",-0.479 + 0.0553*(DV256) + -0.000521*(DV256)^2,IF(UI!$D$19="More efficient the better",0.099 + -0.00591*(DV256) + 0.000429*(DV256)^2,0.0238*(DV256) + -0.238))</f>
        <v>0.3646392759</v>
      </c>
      <c r="DX256" s="57">
        <v>0.2651379045666691</v>
      </c>
      <c r="DY256" s="99">
        <f t="shared" si="44"/>
        <v>30.64100195</v>
      </c>
      <c r="DZ256" s="57">
        <f>IF(UI!$D$19="Less efficient is fine",-0.479 + 0.0553*(DY256) + -0.000521*(DY256)^2,IF(UI!$D$19="More efficient the better",0.099 + -0.00591*(DY256) + 0.000429*(DY256)^2,0.0238*(DY256) + -0.238))</f>
        <v>0.4912558465</v>
      </c>
      <c r="EA256" s="57">
        <v>0.33007037746910284</v>
      </c>
      <c r="EB256" s="99">
        <f t="shared" si="45"/>
        <v>26.06245232</v>
      </c>
      <c r="EC256" s="57">
        <f>IF(UI!$D$19="Less efficient is fine",-0.479 + 0.0553*(EB256) + -0.000521*(EB256)^2,IF(UI!$D$19="More efficient the better",0.099 + -0.00591*(EB256) + 0.000429*(EB256)^2,0.0238*(EB256) + -0.238))</f>
        <v>0.3822863653</v>
      </c>
      <c r="ED256" s="57">
        <v>0.5910387783913472</v>
      </c>
      <c r="EE256" s="99">
        <f t="shared" si="46"/>
        <v>21.63879345</v>
      </c>
      <c r="EF256" s="57">
        <f>IF(UI!$D$19="Less efficient is fine",-0.479 + 0.0553*(EE256) + -0.000521*(EE256)^2,IF(UI!$D$19="More efficient the better",0.099 + -0.00591*(EE256) + 0.000429*(EE256)^2,0.0238*(EE256) + -0.238))</f>
        <v>0.2770032841</v>
      </c>
      <c r="EG256" s="57">
        <v>0.21137595082898386</v>
      </c>
      <c r="EH256" s="99">
        <f t="shared" si="47"/>
        <v>21.2756781</v>
      </c>
      <c r="EI256" s="57">
        <f>IF(UI!$D$19="Less efficient is fine",-0.479 + 0.0553*(EH256) + -0.000521*(EH256)^2,IF(UI!$D$19="More efficient the better",0.099 + -0.00591*(EH256) + 0.000429*(EH256)^2,0.0238*(EH256) + -0.238))</f>
        <v>0.2683611387</v>
      </c>
      <c r="EJ256" s="57">
        <v>0.7198776656685579</v>
      </c>
      <c r="EK256" s="99">
        <f t="shared" si="48"/>
        <v>18.51245493</v>
      </c>
      <c r="EL256" s="57">
        <f>IF(UI!$D$19="Less efficient is fine",-0.479 + 0.0553*(EK256) + -0.000521*(EK256)^2,IF(UI!$D$19="More efficient the better",0.099 + -0.00591*(EK256) + 0.000429*(EK256)^2,0.0238*(EK256) + -0.238))</f>
        <v>0.2025964272</v>
      </c>
      <c r="EM256" s="57">
        <v>0.9326834554745925</v>
      </c>
      <c r="EN256" s="99">
        <f t="shared" si="49"/>
        <v>20.62206187</v>
      </c>
      <c r="EO256" s="57">
        <f>IF(UI!$D$19="Less efficient is fine",-0.479 + 0.0553*(EN256) + -0.000521*(EN256)^2,IF(UI!$D$19="More efficient the better",0.099 + -0.00591*(EN256) + 0.000429*(EN256)^2,0.0238*(EN256) + -0.238))</f>
        <v>0.2528050726</v>
      </c>
      <c r="EP256" s="57">
        <v>0.9695035656716112</v>
      </c>
      <c r="EQ256" s="99">
        <f t="shared" si="50"/>
        <v>46.36963203</v>
      </c>
      <c r="ER256" s="57">
        <f>IF(UI!$D$19="Less efficient is fine",-0.479 + 0.0553*(EQ256) + -0.000521*(EQ256)^2,IF(UI!$D$19="More efficient the better",0.099 + -0.00591*(EQ256) + 0.000429*(EQ256)^2,0.0238*(EQ256) + -0.238))</f>
        <v>0.8655972423</v>
      </c>
      <c r="ES256" s="57">
        <v>0.5069525170790871</v>
      </c>
      <c r="ET256" s="99">
        <f t="shared" si="51"/>
        <v>16.49342028</v>
      </c>
      <c r="EU256" s="57">
        <f>IF(UI!$D$19="Less efficient is fine",-0.479 + 0.0553*(ET256) + -0.000521*(ET256)^2,IF(UI!$D$19="More efficient the better",0.099 + -0.00591*(ET256) + 0.000429*(ET256)^2,0.0238*(ET256) + -0.238))</f>
        <v>0.1545434027</v>
      </c>
      <c r="EV256" s="57">
        <v>0.5210350173678784</v>
      </c>
      <c r="EW256" s="99">
        <f t="shared" si="52"/>
        <v>15.5995192</v>
      </c>
      <c r="EX256" s="57">
        <f>IF(UI!$D$19="Less efficient is fine",-0.479 + 0.0553*(EW256) + -0.000521*(EW256)^2,IF(UI!$D$19="More efficient the better",0.099 + -0.00591*(EW256) + 0.000429*(EW256)^2,0.0238*(EW256) + -0.238))</f>
        <v>0.1332685569</v>
      </c>
      <c r="EY256" s="57">
        <v>0.9454428737104611</v>
      </c>
      <c r="EZ256" s="99">
        <f t="shared" si="53"/>
        <v>13.5135399</v>
      </c>
      <c r="FA256" s="57">
        <f>IF(UI!$D$19="Less efficient is fine",-0.479 + 0.0553*(EZ256) + -0.000521*(EZ256)^2,IF(UI!$D$19="More efficient the better",0.099 + -0.00591*(EZ256) + 0.000429*(EZ256)^2,0.0238*(EZ256) + -0.238))</f>
        <v>0.08362224973</v>
      </c>
      <c r="FB256" s="57">
        <v>0.8305690570371106</v>
      </c>
      <c r="FC256" s="99">
        <f t="shared" si="54"/>
        <v>10.58228051</v>
      </c>
      <c r="FD256" s="57">
        <f>IF(UI!$D$19="Less efficient is fine",-0.479 + 0.0553*(FC256) + -0.000521*(FC256)^2,IF(UI!$D$19="More efficient the better",0.099 + -0.00591*(FC256) + 0.000429*(FC256)^2,0.0238*(FC256) + -0.238))</f>
        <v>0.01385827614</v>
      </c>
      <c r="FE256" s="57">
        <v>0.32990167589474817</v>
      </c>
      <c r="FF256" s="57">
        <f t="shared" si="55"/>
        <v>37.15353504</v>
      </c>
      <c r="FG256" s="57">
        <f>IF(UI!$D$19="Less efficient is fine",-0.479 + 0.0553*(FF256) + -0.000521*(FF256)^2,IF(UI!$D$19="More efficient the better",0.099 + -0.00591*(FF256) + 0.000429*(FF256)^2,0.0238*(FF256) + -0.238))</f>
        <v>0.6462541338</v>
      </c>
    </row>
    <row r="257" ht="15.75" customHeight="1">
      <c r="A257" s="57">
        <f t="shared" si="1"/>
        <v>0.9430521737</v>
      </c>
      <c r="B257" s="57">
        <v>0.06658662630182477</v>
      </c>
      <c r="C257" s="57">
        <f t="shared" si="2"/>
        <v>30.00711008</v>
      </c>
      <c r="D257" s="57">
        <f>IF(UI!$D$19="Less efficient is fine",-0.479 + 0.0553*(C257) + -0.000521*(C257)^2,IF(UI!$D$19="More efficient the better",0.099 + -0.00591*(C257) + 0.000429*(C257)^2,0.0238*(C257) + -0.238))</f>
        <v>0.47616922</v>
      </c>
      <c r="E257" s="57">
        <v>0.7779444830423906</v>
      </c>
      <c r="F257" s="57">
        <f t="shared" si="3"/>
        <v>22.54923633</v>
      </c>
      <c r="G257" s="57">
        <f>IF(UI!$D$19="Less efficient is fine",-0.479 + 0.0553*(F257) + -0.000521*(F257)^2,IF(UI!$D$19="More efficient the better",0.099 + -0.00591*(F257) + 0.000429*(F257)^2,0.0238*(F257) + -0.238))</f>
        <v>0.2986718247</v>
      </c>
      <c r="H257" s="57">
        <v>0.9179579691335968</v>
      </c>
      <c r="I257" s="57">
        <f t="shared" si="4"/>
        <v>32.29297422</v>
      </c>
      <c r="J257" s="57">
        <f>IF(UI!$D$19="Less efficient is fine",-0.479 + 0.0553*(I257) + -0.000521*(I257)^2,IF(UI!$D$19="More efficient the better",0.099 + -0.00591*(I257) + 0.000429*(I257)^2,0.0238*(I257) + -0.238))</f>
        <v>0.5305727863</v>
      </c>
      <c r="K257" s="57">
        <v>0.2965189900658701</v>
      </c>
      <c r="L257" s="99">
        <f t="shared" si="5"/>
        <v>20.31026878</v>
      </c>
      <c r="M257" s="57">
        <f>IF(UI!$D$19="Less efficient is fine",-0.479 + 0.0553*(L257) + -0.000521*(L257)^2,IF(UI!$D$19="More efficient the better",0.099 + -0.00591*(L257) + 0.000429*(L257)^2,0.0238*(L257) + -0.238))</f>
        <v>0.2453843969</v>
      </c>
      <c r="N257" s="57">
        <v>0.45036305761305095</v>
      </c>
      <c r="O257" s="57">
        <f t="shared" si="6"/>
        <v>26.27079663</v>
      </c>
      <c r="P257" s="57">
        <f>IF(UI!$D$19="Less efficient is fine",-0.479 + 0.0553*(O257) + -0.000521*(O257)^2,IF(UI!$D$19="More efficient the better",0.099 + -0.00591*(O257) + 0.000429*(O257)^2,0.0238*(O257) + -0.238))</f>
        <v>0.3872449597</v>
      </c>
      <c r="Q257" s="57">
        <v>0.005429428298907357</v>
      </c>
      <c r="R257" s="57">
        <f t="shared" si="7"/>
        <v>19.36472043</v>
      </c>
      <c r="S257" s="57">
        <f>IF(UI!$D$19="Less efficient is fine",-0.479 + 0.0553*(R257) + -0.000521*(R257)^2,IF(UI!$D$19="More efficient the better",0.099 + -0.00591*(R257) + 0.000429*(R257)^2,0.0238*(R257) + -0.238))</f>
        <v>0.2228803463</v>
      </c>
      <c r="T257" s="57">
        <v>0.4401557326683403</v>
      </c>
      <c r="U257" s="57">
        <f t="shared" si="8"/>
        <v>26.69124574</v>
      </c>
      <c r="V257" s="57">
        <f>IF(UI!$D$19="Less efficient is fine",-0.479 + 0.0553*(U257) + -0.000521*(U257)^2,IF(UI!$D$19="More efficient the better",0.099 + -0.00591*(U257) + 0.000429*(U257)^2,0.0238*(U257) + -0.238))</f>
        <v>0.3972516487</v>
      </c>
      <c r="W257" s="57">
        <v>0.16879412935123628</v>
      </c>
      <c r="X257" s="57">
        <f t="shared" si="9"/>
        <v>20.32409383</v>
      </c>
      <c r="Y257" s="57">
        <f>IF(UI!$D$19="Less efficient is fine",-0.479 + 0.0553*(X257) + -0.000521*(X257)^2,IF(UI!$D$19="More efficient the better",0.099 + -0.00591*(X257) + 0.000429*(X257)^2,0.0238*(X257) + -0.238))</f>
        <v>0.2457134332</v>
      </c>
      <c r="Z257" s="57">
        <v>0.4989232502081695</v>
      </c>
      <c r="AA257" s="57">
        <f t="shared" si="10"/>
        <v>25.99676801</v>
      </c>
      <c r="AB257" s="57">
        <f>IF(UI!$D$19="Less efficient is fine",-0.479 + 0.0553*(AA257) + -0.000521*(AA257)^2,IF(UI!$D$19="More efficient the better",0.099 + -0.00591*(AA257) + 0.000429*(AA257)^2,0.0238*(AA257) + -0.238))</f>
        <v>0.3807230786</v>
      </c>
      <c r="AC257" s="57">
        <v>0.6811061691286802</v>
      </c>
      <c r="AD257" s="57">
        <f t="shared" si="11"/>
        <v>23.68056262</v>
      </c>
      <c r="AE257" s="57">
        <f>IF(UI!$D$19="Less efficient is fine",-0.479 + 0.0553*(AD257) + -0.000521*(AD257)^2,IF(UI!$D$19="More efficient the better",0.099 + -0.00591*(AD257) + 0.000429*(AD257)^2,0.0238*(AD257) + -0.238))</f>
        <v>0.3255973903</v>
      </c>
      <c r="AF257" s="57">
        <v>0.060351128802232146</v>
      </c>
      <c r="AG257" s="57">
        <f t="shared" si="12"/>
        <v>22.78042662</v>
      </c>
      <c r="AH257" s="57">
        <f>IF(UI!$D$19="Less efficient is fine",-0.479 + 0.0553*(AG257) + -0.000521*(AG257)^2,IF(UI!$D$19="More efficient the better",0.099 + -0.00591*(AG257) + 0.000429*(AG257)^2,0.0238*(AG257) + -0.238))</f>
        <v>0.3041741534</v>
      </c>
      <c r="AI257" s="57">
        <v>0.0010374535073652824</v>
      </c>
      <c r="AJ257" s="57">
        <f t="shared" si="13"/>
        <v>25.09110229</v>
      </c>
      <c r="AK257" s="57">
        <f>IF(UI!$D$19="Less efficient is fine",-0.479 + 0.0553*(AJ257) + -0.000521*(AJ257)^2,IF(UI!$D$19="More efficient the better",0.099 + -0.00591*(AJ257) + 0.000429*(AJ257)^2,0.0238*(AJ257) + -0.238))</f>
        <v>0.3591682346</v>
      </c>
      <c r="AL257" s="57">
        <v>0.866188643557874</v>
      </c>
      <c r="AM257" s="57">
        <f t="shared" si="14"/>
        <v>22.95130994</v>
      </c>
      <c r="AN257" s="57">
        <f>IF(UI!$D$19="Less efficient is fine",-0.479 + 0.0553*(AM257) + -0.000521*(AM257)^2,IF(UI!$D$19="More efficient the better",0.099 + -0.00591*(AM257) + 0.000429*(AM257)^2,0.0238*(AM257) + -0.238))</f>
        <v>0.3082411767</v>
      </c>
      <c r="AO257" s="57">
        <v>0.11045099536558822</v>
      </c>
      <c r="AP257" s="57">
        <f t="shared" si="15"/>
        <v>20.41000635</v>
      </c>
      <c r="AQ257" s="57">
        <f>IF(UI!$D$19="Less efficient is fine",-0.479 + 0.0553*(AP257) + -0.000521*(AP257)^2,IF(UI!$D$19="More efficient the better",0.099 + -0.00591*(AP257) + 0.000429*(AP257)^2,0.0238*(AP257) + -0.238))</f>
        <v>0.2477581512</v>
      </c>
      <c r="AR257" s="57">
        <v>0.687201356279288</v>
      </c>
      <c r="AS257" s="57">
        <f t="shared" si="16"/>
        <v>25.7557848</v>
      </c>
      <c r="AT257" s="57">
        <f>IF(UI!$D$19="Less efficient is fine",-0.479 + 0.0553*(AS257) + -0.000521*(AS257)^2,IF(UI!$D$19="More efficient the better",0.099 + -0.00591*(AS257) + 0.000429*(AS257)^2,0.0238*(AS257) + -0.238))</f>
        <v>0.3749876784</v>
      </c>
      <c r="AU257" s="57">
        <v>0.4273231838158178</v>
      </c>
      <c r="AV257" s="57">
        <f t="shared" si="17"/>
        <v>26.235648</v>
      </c>
      <c r="AW257" s="57">
        <f>IF(UI!$D$19="Less efficient is fine",-0.479 + 0.0553*(AV257) + -0.000521*(AV257)^2,IF(UI!$D$19="More efficient the better",0.099 + -0.00591*(AV257) + 0.000429*(AV257)^2,0.0238*(AV257) + -0.238))</f>
        <v>0.3864084225</v>
      </c>
      <c r="AX257" s="57">
        <v>0.6748231787070076</v>
      </c>
      <c r="AY257" s="57">
        <f t="shared" si="18"/>
        <v>23.028865</v>
      </c>
      <c r="AZ257" s="57">
        <f>IF(UI!$D$19="Less efficient is fine",-0.479 + 0.0553*(AY257) + -0.000521*(AY257)^2,IF(UI!$D$19="More efficient the better",0.099 + -0.00591*(AY257) + 0.000429*(AY257)^2,0.0238*(AY257) + -0.238))</f>
        <v>0.3100869869</v>
      </c>
      <c r="BA257" s="57">
        <v>0.31917226142899935</v>
      </c>
      <c r="BB257" s="57">
        <f t="shared" si="19"/>
        <v>21.19585863</v>
      </c>
      <c r="BC257" s="57">
        <f>IF(UI!$D$19="Less efficient is fine",-0.479 + 0.0553*(BB257) + -0.000521*(BB257)^2,IF(UI!$D$19="More efficient the better",0.099 + -0.00591*(BB257) + 0.000429*(BB257)^2,0.0238*(BB257) + -0.238))</f>
        <v>0.2664614353</v>
      </c>
      <c r="BD257" s="57">
        <v>0.20634828198042776</v>
      </c>
      <c r="BE257" s="57">
        <f t="shared" si="20"/>
        <v>21.21207318</v>
      </c>
      <c r="BF257" s="57">
        <f>IF(UI!$D$19="Less efficient is fine",-0.479 + 0.0553*(BE257) + -0.000521*(BE257)^2,IF(UI!$D$19="More efficient the better",0.099 + -0.00591*(BE257) + 0.000429*(BE257)^2,0.0238*(BE257) + -0.238))</f>
        <v>0.2668473416</v>
      </c>
      <c r="BG257" s="57">
        <v>0.8375607139722213</v>
      </c>
      <c r="BH257" s="57">
        <f t="shared" si="21"/>
        <v>26.25589145</v>
      </c>
      <c r="BI257" s="57">
        <f>IF(UI!$D$19="Less efficient is fine",-0.479 + 0.0553*(BH257) + -0.000521*(BH257)^2,IF(UI!$D$19="More efficient the better",0.099 + -0.00591*(BH257) + 0.000429*(BH257)^2,0.0238*(BH257) + -0.238))</f>
        <v>0.3868902166</v>
      </c>
      <c r="BJ257" s="57">
        <v>0.557718017676937</v>
      </c>
      <c r="BK257" s="57">
        <f t="shared" si="22"/>
        <v>12.95944841</v>
      </c>
      <c r="BL257" s="57">
        <f>IF(UI!$D$19="Less efficient is fine",-0.479 + 0.0553*(BK257) + -0.000521*(BK257)^2,IF(UI!$D$19="More efficient the better",0.099 + -0.00591*(BK257) + 0.000429*(BK257)^2,0.0238*(BK257) + -0.238))</f>
        <v>0.0704348721</v>
      </c>
      <c r="BM257" s="57">
        <v>0.8005244711479365</v>
      </c>
      <c r="BN257" s="57">
        <f t="shared" si="23"/>
        <v>26.092056</v>
      </c>
      <c r="BO257" s="57">
        <f>IF(UI!$D$19="Less efficient is fine",-0.479 + 0.0553*(BN257) + -0.000521*(BN257)^2,IF(UI!$D$19="More efficient the better",0.099 + -0.00591*(BN257) + 0.000429*(BN257)^2,0.0238*(BN257) + -0.238))</f>
        <v>0.3829909328</v>
      </c>
      <c r="BP257" s="57">
        <v>0.02663229182072846</v>
      </c>
      <c r="BQ257" s="57">
        <f t="shared" si="24"/>
        <v>21.03856046</v>
      </c>
      <c r="BR257" s="57">
        <f>IF(UI!$D$19="Less efficient is fine",-0.479 + 0.0553*(BQ257) + -0.000521*(BQ257)^2,IF(UI!$D$19="More efficient the better",0.099 + -0.00591*(BQ257) + 0.000429*(BQ257)^2,0.0238*(BQ257) + -0.238))</f>
        <v>0.2627177388</v>
      </c>
      <c r="BS257" s="57">
        <v>0.6156758094024141</v>
      </c>
      <c r="BT257" s="57">
        <f t="shared" si="25"/>
        <v>19.28002289</v>
      </c>
      <c r="BU257" s="57">
        <f>IF(UI!$D$19="Less efficient is fine",-0.479 + 0.0553*(BT257) + -0.000521*(BT257)^2,IF(UI!$D$19="More efficient the better",0.099 + -0.00591*(BT257) + 0.000429*(BT257)^2,0.0238*(BT257) + -0.238))</f>
        <v>0.2208645447</v>
      </c>
      <c r="BV257" s="57">
        <v>0.6998019788488944</v>
      </c>
      <c r="BW257" s="57">
        <f t="shared" si="26"/>
        <v>14.46644796</v>
      </c>
      <c r="BX257" s="57">
        <f>IF(UI!$D$19="Less efficient is fine",-0.479 + 0.0553*(BW257) + -0.000521*(BW257)^2,IF(UI!$D$19="More efficient the better",0.099 + -0.00591*(BW257) + 0.000429*(BW257)^2,0.0238*(BW257) + -0.238))</f>
        <v>0.1063014615</v>
      </c>
      <c r="BY257" s="57">
        <v>0.13457153993265003</v>
      </c>
      <c r="BZ257" s="57">
        <f t="shared" si="27"/>
        <v>27.29697504</v>
      </c>
      <c r="CA257" s="57">
        <f>IF(UI!$D$19="Less efficient is fine",-0.479 + 0.0553*(BZ257) + -0.000521*(BZ257)^2,IF(UI!$D$19="More efficient the better",0.099 + -0.00591*(BZ257) + 0.000429*(BZ257)^2,0.0238*(BZ257) + -0.238))</f>
        <v>0.4116680059</v>
      </c>
      <c r="CB257" s="57">
        <v>0.9505528709106604</v>
      </c>
      <c r="CC257" s="57">
        <f t="shared" si="28"/>
        <v>26.02908894</v>
      </c>
      <c r="CD257" s="57">
        <f>IF(UI!$D$19="Less efficient is fine",-0.479 + 0.0553*(CC257) + -0.000521*(CC257)^2,IF(UI!$D$19="More efficient the better",0.099 + -0.00591*(CC257) + 0.000429*(CC257)^2,0.0238*(CC257) + -0.238))</f>
        <v>0.3814923167</v>
      </c>
      <c r="CE257" s="57">
        <v>0.18538110264187202</v>
      </c>
      <c r="CF257" s="57">
        <f t="shared" si="29"/>
        <v>16.52225615</v>
      </c>
      <c r="CG257" s="57">
        <f>IF(UI!$D$19="Less efficient is fine",-0.479 + 0.0553*(CF257) + -0.000521*(CF257)^2,IF(UI!$D$19="More efficient the better",0.099 + -0.00591*(CF257) + 0.000429*(CF257)^2,0.0238*(CF257) + -0.238))</f>
        <v>0.1552296963</v>
      </c>
      <c r="CH257" s="57">
        <v>0.8820236710507071</v>
      </c>
      <c r="CI257" s="57">
        <f t="shared" si="30"/>
        <v>16.78706851</v>
      </c>
      <c r="CJ257" s="57">
        <f>IF(UI!$D$19="Less efficient is fine",-0.479 + 0.0553*(CI257) + -0.000521*(CI257)^2,IF(UI!$D$19="More efficient the better",0.099 + -0.00591*(CI257) + 0.000429*(CI257)^2,0.0238*(CI257) + -0.238))</f>
        <v>0.1615322305</v>
      </c>
      <c r="CK257" s="57">
        <v>0.9200041532336608</v>
      </c>
      <c r="CL257" s="57">
        <f t="shared" si="31"/>
        <v>26.43941669</v>
      </c>
      <c r="CM257" s="57">
        <f>IF(UI!$D$19="Less efficient is fine",-0.479 + 0.0553*(CL257) + -0.000521*(CL257)^2,IF(UI!$D$19="More efficient the better",0.099 + -0.00591*(CL257) + 0.000429*(CL257)^2,0.0238*(CL257) + -0.238))</f>
        <v>0.3912581171</v>
      </c>
      <c r="CN257" s="57">
        <v>0.9815892310047475</v>
      </c>
      <c r="CO257" s="57">
        <f t="shared" si="32"/>
        <v>29.77044676</v>
      </c>
      <c r="CP257" s="57">
        <f>IF(UI!$D$19="Less efficient is fine",-0.479 + 0.0553*(CO257) + -0.000521*(CO257)^2,IF(UI!$D$19="More efficient the better",0.099 + -0.00591*(CO257) + 0.000429*(CO257)^2,0.0238*(CO257) + -0.238))</f>
        <v>0.470536633</v>
      </c>
      <c r="CQ257" s="57">
        <v>0.7694327444749997</v>
      </c>
      <c r="CR257" s="57">
        <f t="shared" si="33"/>
        <v>21.27979045</v>
      </c>
      <c r="CS257" s="57">
        <f>IF(UI!$D$19="Less efficient is fine",-0.479 + 0.0553*(CR257) + -0.000521*(CR257)^2,IF(UI!$D$19="More efficient the better",0.099 + -0.00591*(CR257) + 0.000429*(CR257)^2,0.0238*(CR257) + -0.238))</f>
        <v>0.2684590126</v>
      </c>
      <c r="CT257" s="57">
        <v>0.32862475429363847</v>
      </c>
      <c r="CU257" s="57">
        <f t="shared" si="34"/>
        <v>19.02677316</v>
      </c>
      <c r="CV257" s="57">
        <f>IF(UI!$D$19="Less efficient is fine",-0.479 + 0.0553*(CU257) + -0.000521*(CU257)^2,IF(UI!$D$19="More efficient the better",0.099 + -0.00591*(CU257) + 0.000429*(CU257)^2,0.0238*(CU257) + -0.238))</f>
        <v>0.2148372011</v>
      </c>
      <c r="CW257" s="57">
        <v>0.4933425862170733</v>
      </c>
      <c r="CX257" s="57">
        <f t="shared" si="35"/>
        <v>27.46994125</v>
      </c>
      <c r="CY257" s="57">
        <f>IF(UI!$D$19="Less efficient is fine",-0.479 + 0.0553*(CX257) + -0.000521*(CX257)^2,IF(UI!$D$19="More efficient the better",0.099 + -0.00591*(CX257) + 0.000429*(CX257)^2,0.0238*(CX257) + -0.238))</f>
        <v>0.4157846017</v>
      </c>
      <c r="CZ257" s="57">
        <v>0.013700339526541816</v>
      </c>
      <c r="DA257" s="57">
        <f t="shared" si="36"/>
        <v>26.74489177</v>
      </c>
      <c r="DB257" s="57">
        <f>IF(UI!$D$19="Less efficient is fine",-0.479 + 0.0553*(DA257) + -0.000521*(DA257)^2,IF(UI!$D$19="Efficient",0.099 + -0.00591*(DA257) + 0.000429*(DA257)^2,0.0238*(DA257) + -0.238))</f>
        <v>0.3985284242</v>
      </c>
      <c r="DC257" s="57">
        <v>0.41062394687282167</v>
      </c>
      <c r="DD257" s="57">
        <f t="shared" si="37"/>
        <v>24.71868186</v>
      </c>
      <c r="DE257" s="57">
        <f>IF(UI!$D$19="Less efficient is fine",-0.479 + 0.0553*(DD257) + -0.000521*(DD257)^2,IF(UI!$D$19="More efficient the better",0.099 + -0.00591*(DD257) + 0.000429*(DD257)^2,0.0238*(DD257) + -0.238))</f>
        <v>0.3503046282</v>
      </c>
      <c r="DF257" s="57">
        <v>0.2504183565162733</v>
      </c>
      <c r="DG257" s="57">
        <f t="shared" si="38"/>
        <v>25.83079272</v>
      </c>
      <c r="DH257" s="57">
        <f>IF(UI!$D$19="Less efficient is fine",-0.479 + 0.0553*(DG257) + -0.000521*(DG257)^2,IF(UI!$D$19="More efficient the better",0.099 + -0.00591*(DG257) + 0.000429*(DG257)^2,0.0238*(DG257) + -0.238))</f>
        <v>0.3767728667</v>
      </c>
      <c r="DI257" s="57">
        <v>0.6258445018306801</v>
      </c>
      <c r="DJ257" s="57">
        <f t="shared" si="39"/>
        <v>26.21307977</v>
      </c>
      <c r="DK257" s="57">
        <f>IF(UI!$D$19="Less efficient is fine",-0.479 + 0.0553*(DJ257) + -0.000521*(DJ257)^2,IF(UI!$D$19="More efficient the better",0.099 + -0.00591*(DJ257) + 0.000429*(DJ257)^2,0.0238*(DJ257) + -0.238))</f>
        <v>0.3858712986</v>
      </c>
      <c r="DL257" s="57">
        <v>0.8433672167869107</v>
      </c>
      <c r="DM257" s="57">
        <f t="shared" si="40"/>
        <v>24.96268813</v>
      </c>
      <c r="DN257" s="57">
        <f>IF(UI!$D$19="Less efficient is fine",-0.479 + 0.0553*(DM257) + -0.000521*(DM257)^2,IF(UI!$D$19="More efficient the better",0.099 + -0.00591*(DM257) + 0.000429*(DM257)^2,0.0238*(DM257) + -0.238))</f>
        <v>0.3561119775</v>
      </c>
      <c r="DO257" s="57">
        <v>0.5646410710796157</v>
      </c>
      <c r="DP257" s="57">
        <f t="shared" si="41"/>
        <v>21.60189626</v>
      </c>
      <c r="DQ257" s="57">
        <f>IF(UI!$D$19="Less efficient is fine",-0.479 + 0.0553*(DP257) + -0.000521*(DP257)^2,IF(UI!$D$19="More efficient the better",0.099 + -0.00591*(DP257) + 0.000429*(DP257)^2,0.0238*(DP257) + -0.238))</f>
        <v>0.2761251309</v>
      </c>
      <c r="DR257" s="57">
        <v>0.6352015969449999</v>
      </c>
      <c r="DS257" s="57">
        <f t="shared" si="42"/>
        <v>22.62004221</v>
      </c>
      <c r="DT257" s="57">
        <f>IF(UI!$D$19="Less efficient is fine",-0.479 + 0.0553*(DS257) + -0.000521*(DS257)^2,IF(UI!$D$19="More efficient the better",0.099 + -0.00591*(DS257) + 0.000429*(DS257)^2,0.0238*(DS257) + -0.238))</f>
        <v>0.3003570046</v>
      </c>
      <c r="DU257" s="57">
        <v>0.3401594378037066</v>
      </c>
      <c r="DV257" s="57">
        <f t="shared" si="43"/>
        <v>26.23722167</v>
      </c>
      <c r="DW257" s="57">
        <f>IF(UI!$D$19="Less efficient is fine",-0.479 + 0.0553*(DV257) + -0.000521*(DV257)^2,IF(UI!$D$19="More efficient the better",0.099 + -0.00591*(DV257) + 0.000429*(DV257)^2,0.0238*(DV257) + -0.238))</f>
        <v>0.3864458758</v>
      </c>
      <c r="DX257" s="57">
        <v>0.776855290190965</v>
      </c>
      <c r="DY257" s="99">
        <f t="shared" si="44"/>
        <v>28.54977473</v>
      </c>
      <c r="DZ257" s="57">
        <f>IF(UI!$D$19="Less efficient is fine",-0.479 + 0.0553*(DY257) + -0.000521*(DY257)^2,IF(UI!$D$19="More efficient the better",0.099 + -0.00591*(DY257) + 0.000429*(DY257)^2,0.0238*(DY257) + -0.238))</f>
        <v>0.4414846385</v>
      </c>
      <c r="EA257" s="57">
        <v>0.01739212153984171</v>
      </c>
      <c r="EB257" s="99">
        <f t="shared" si="45"/>
        <v>22.93252672</v>
      </c>
      <c r="EC257" s="57">
        <f>IF(UI!$D$19="Less efficient is fine",-0.479 + 0.0553*(EB257) + -0.000521*(EB257)^2,IF(UI!$D$19="More efficient the better",0.099 + -0.00591*(EB257) + 0.000429*(EB257)^2,0.0238*(EB257) + -0.238))</f>
        <v>0.3077941359</v>
      </c>
      <c r="ED257" s="57">
        <v>0.18574896049346867</v>
      </c>
      <c r="EE257" s="99">
        <f t="shared" si="46"/>
        <v>25.52376573</v>
      </c>
      <c r="EF257" s="57">
        <f>IF(UI!$D$19="Less efficient is fine",-0.479 + 0.0553*(EE257) + -0.000521*(EE257)^2,IF(UI!$D$19="More efficient the better",0.099 + -0.00591*(EE257) + 0.000429*(EE257)^2,0.0238*(EE257) + -0.238))</f>
        <v>0.3694656244</v>
      </c>
      <c r="EG257" s="57">
        <v>0.9994539037788552</v>
      </c>
      <c r="EH257" s="99">
        <f t="shared" si="47"/>
        <v>25.70672512</v>
      </c>
      <c r="EI257" s="57">
        <f>IF(UI!$D$19="Less efficient is fine",-0.479 + 0.0553*(EH257) + -0.000521*(EH257)^2,IF(UI!$D$19="More efficient the better",0.099 + -0.00591*(EH257) + 0.000429*(EH257)^2,0.0238*(EH257) + -0.238))</f>
        <v>0.3738200579</v>
      </c>
      <c r="EJ257" s="57">
        <v>0.4433872662104593</v>
      </c>
      <c r="EK257" s="99">
        <f t="shared" si="48"/>
        <v>21.35421767</v>
      </c>
      <c r="EL257" s="57">
        <f>IF(UI!$D$19="Less efficient is fine",-0.479 + 0.0553*(EK257) + -0.000521*(EK257)^2,IF(UI!$D$19="More efficient the better",0.099 + -0.00591*(EK257) + 0.000429*(EK257)^2,0.0238*(EK257) + -0.238))</f>
        <v>0.2702303805</v>
      </c>
      <c r="EM257" s="57">
        <v>0.05006615984938878</v>
      </c>
      <c r="EN257" s="99">
        <f t="shared" si="49"/>
        <v>19.63287383</v>
      </c>
      <c r="EO257" s="57">
        <f>IF(UI!$D$19="Less efficient is fine",-0.479 + 0.0553*(EN257) + -0.000521*(EN257)^2,IF(UI!$D$19="More efficient the better",0.099 + -0.00591*(EN257) + 0.000429*(EN257)^2,0.0238*(EN257) + -0.238))</f>
        <v>0.229262397</v>
      </c>
      <c r="EP257" s="57">
        <v>0.9377705766933793</v>
      </c>
      <c r="EQ257" s="99">
        <f t="shared" si="50"/>
        <v>43.95714693</v>
      </c>
      <c r="ER257" s="57">
        <f>IF(UI!$D$19="Less efficient is fine",-0.479 + 0.0553*(EQ257) + -0.000521*(EQ257)^2,IF(UI!$D$19="More efficient the better",0.099 + -0.00591*(EQ257) + 0.000429*(EQ257)^2,0.0238*(EQ257) + -0.238))</f>
        <v>0.8081800969</v>
      </c>
      <c r="ES257" s="57">
        <v>0.20143104256985067</v>
      </c>
      <c r="ET257" s="99">
        <f t="shared" si="51"/>
        <v>19.95207126</v>
      </c>
      <c r="EU257" s="57">
        <f>IF(UI!$D$19="Less efficient is fine",-0.479 + 0.0553*(ET257) + -0.000521*(ET257)^2,IF(UI!$D$19="More efficient the better",0.099 + -0.00591*(ET257) + 0.000429*(ET257)^2,0.0238*(ET257) + -0.238))</f>
        <v>0.2368592961</v>
      </c>
      <c r="EV257" s="57">
        <v>0.16562763403900493</v>
      </c>
      <c r="EW257" s="99">
        <f t="shared" si="52"/>
        <v>18.58996509</v>
      </c>
      <c r="EX257" s="57">
        <f>IF(UI!$D$19="Less efficient is fine",-0.479 + 0.0553*(EW257) + -0.000521*(EW257)^2,IF(UI!$D$19="More efficient the better",0.099 + -0.00591*(EW257) + 0.000429*(EW257)^2,0.0238*(EW257) + -0.238))</f>
        <v>0.2044411692</v>
      </c>
      <c r="EY257" s="57">
        <v>0.9031187471723161</v>
      </c>
      <c r="EZ257" s="99">
        <f t="shared" si="53"/>
        <v>13.01916918</v>
      </c>
      <c r="FA257" s="57">
        <f>IF(UI!$D$19="Less efficient is fine",-0.479 + 0.0553*(EZ257) + -0.000521*(EZ257)^2,IF(UI!$D$19="More efficient the better",0.099 + -0.00591*(EZ257) + 0.000429*(EZ257)^2,0.0238*(EZ257) + -0.238))</f>
        <v>0.07185622647</v>
      </c>
      <c r="FB257" s="57">
        <v>0.6549308006676305</v>
      </c>
      <c r="FC257" s="99">
        <f t="shared" si="54"/>
        <v>9.549654021</v>
      </c>
      <c r="FD257" s="57">
        <f>IF(UI!$D$19="Less efficient is fine",-0.479 + 0.0553*(FC257) + -0.000521*(FC257)^2,IF(UI!$D$19="More efficient the better",0.099 + -0.00591*(FC257) + 0.000429*(FC257)^2,0.0238*(FC257) + -0.238))</f>
        <v>-0.01071823431</v>
      </c>
      <c r="FE257" s="57">
        <v>0.18756971673191736</v>
      </c>
      <c r="FF257" s="57">
        <f t="shared" si="55"/>
        <v>34.6560784</v>
      </c>
      <c r="FG257" s="57">
        <f>IF(UI!$D$19="Less efficient is fine",-0.479 + 0.0553*(FF257) + -0.000521*(FF257)^2,IF(UI!$D$19="More efficient the better",0.099 + -0.00591*(FF257) + 0.000429*(FF257)^2,0.0238*(FF257) + -0.238))</f>
        <v>0.5868146659</v>
      </c>
    </row>
    <row r="258" ht="15.75" customHeight="1">
      <c r="A258" s="57">
        <f t="shared" si="1"/>
        <v>0.8839262092</v>
      </c>
      <c r="B258" s="57">
        <v>0.3819649197347974</v>
      </c>
      <c r="C258" s="57">
        <f t="shared" si="2"/>
        <v>32.8071694</v>
      </c>
      <c r="D258" s="57">
        <f>IF(UI!$D$19="Less efficient is fine",-0.479 + 0.0553*(C258) + -0.000521*(C258)^2,IF(UI!$D$19="More efficient the better",0.099 + -0.00591*(C258) + 0.000429*(C258)^2,0.0238*(C258) + -0.238))</f>
        <v>0.5428106317</v>
      </c>
      <c r="E258" s="57">
        <v>0.4777361261034059</v>
      </c>
      <c r="F258" s="57">
        <f t="shared" si="3"/>
        <v>24.88741305</v>
      </c>
      <c r="G258" s="57">
        <f>IF(UI!$D$19="Less efficient is fine",-0.479 + 0.0553*(F258) + -0.000521*(F258)^2,IF(UI!$D$19="More efficient the better",0.099 + -0.00591*(F258) + 0.000429*(F258)^2,0.0238*(F258) + -0.238))</f>
        <v>0.3543204306</v>
      </c>
      <c r="H258" s="57">
        <v>0.34499863788983054</v>
      </c>
      <c r="I258" s="57">
        <f t="shared" si="4"/>
        <v>33.07665187</v>
      </c>
      <c r="J258" s="57">
        <f>IF(UI!$D$19="Less efficient is fine",-0.479 + 0.0553*(I258) + -0.000521*(I258)^2,IF(UI!$D$19="More efficient the better",0.099 + -0.00591*(I258) + 0.000429*(I258)^2,0.0238*(I258) + -0.238))</f>
        <v>0.5492243144</v>
      </c>
      <c r="K258" s="57">
        <v>0.4504674874739564</v>
      </c>
      <c r="L258" s="99">
        <f t="shared" si="5"/>
        <v>20.84752784</v>
      </c>
      <c r="M258" s="57">
        <f>IF(UI!$D$19="Less efficient is fine",-0.479 + 0.0553*(L258) + -0.000521*(L258)^2,IF(UI!$D$19="More efficient the better",0.099 + -0.00591*(L258) + 0.000429*(L258)^2,0.0238*(L258) + -0.238))</f>
        <v>0.2581711625</v>
      </c>
      <c r="N258" s="57">
        <v>0.7148648025948274</v>
      </c>
      <c r="O258" s="57">
        <f t="shared" si="6"/>
        <v>22.75350107</v>
      </c>
      <c r="P258" s="57">
        <f>IF(UI!$D$19="Less efficient is fine",-0.479 + 0.0553*(O258) + -0.000521*(O258)^2,IF(UI!$D$19="More efficient the better",0.099 + -0.00591*(O258) + 0.000429*(O258)^2,0.0238*(O258) + -0.238))</f>
        <v>0.3035333255</v>
      </c>
      <c r="Q258" s="57">
        <v>0.7266527480957781</v>
      </c>
      <c r="R258" s="57">
        <f t="shared" si="7"/>
        <v>19.43858307</v>
      </c>
      <c r="S258" s="57">
        <f>IF(UI!$D$19="Less efficient is fine",-0.479 + 0.0553*(R258) + -0.000521*(R258)^2,IF(UI!$D$19="More efficient the better",0.099 + -0.00591*(R258) + 0.000429*(R258)^2,0.0238*(R258) + -0.238))</f>
        <v>0.224638277</v>
      </c>
      <c r="T258" s="57">
        <v>0.24599770562967938</v>
      </c>
      <c r="U258" s="57">
        <f t="shared" si="8"/>
        <v>25.50711923</v>
      </c>
      <c r="V258" s="57">
        <f>IF(UI!$D$19="Less efficient is fine",-0.479 + 0.0553*(U258) + -0.000521*(U258)^2,IF(UI!$D$19="More efficient the better",0.099 + -0.00591*(U258) + 0.000429*(U258)^2,0.0238*(U258) + -0.238))</f>
        <v>0.3690694376</v>
      </c>
      <c r="W258" s="57">
        <v>0.35833448047614536</v>
      </c>
      <c r="X258" s="57">
        <f t="shared" si="9"/>
        <v>21.38625211</v>
      </c>
      <c r="Y258" s="57">
        <f>IF(UI!$D$19="Less efficient is fine",-0.479 + 0.0553*(X258) + -0.000521*(X258)^2,IF(UI!$D$19="More efficient the better",0.099 + -0.00591*(X258) + 0.000429*(X258)^2,0.0238*(X258) + -0.238))</f>
        <v>0.2709928003</v>
      </c>
      <c r="Z258" s="57">
        <v>0.42606737175258713</v>
      </c>
      <c r="AA258" s="57">
        <f t="shared" si="10"/>
        <v>25.76933434</v>
      </c>
      <c r="AB258" s="57">
        <f>IF(UI!$D$19="Less efficient is fine",-0.479 + 0.0553*(AA258) + -0.000521*(AA258)^2,IF(UI!$D$19="More efficient the better",0.099 + -0.00591*(AA258) + 0.000429*(AA258)^2,0.0238*(AA258) + -0.238))</f>
        <v>0.3753101573</v>
      </c>
      <c r="AC258" s="57">
        <v>0.004081529421887997</v>
      </c>
      <c r="AD258" s="57">
        <f t="shared" si="11"/>
        <v>25.27104894</v>
      </c>
      <c r="AE258" s="57">
        <f>IF(UI!$D$19="Less efficient is fine",-0.479 + 0.0553*(AD258) + -0.000521*(AD258)^2,IF(UI!$D$19="More efficient the better",0.099 + -0.00591*(AD258) + 0.000429*(AD258)^2,0.0238*(AD258) + -0.238))</f>
        <v>0.3634509648</v>
      </c>
      <c r="AF258" s="57">
        <v>0.5258801245393773</v>
      </c>
      <c r="AG258" s="57">
        <f t="shared" si="12"/>
        <v>27.0099168</v>
      </c>
      <c r="AH258" s="57">
        <f>IF(UI!$D$19="Less efficient is fine",-0.479 + 0.0553*(AG258) + -0.000521*(AG258)^2,IF(UI!$D$19="More efficient the better",0.099 + -0.00591*(AG258) + 0.000429*(AG258)^2,0.0238*(AG258) + -0.238))</f>
        <v>0.4048360197</v>
      </c>
      <c r="AI258" s="57">
        <v>0.4289090284661228</v>
      </c>
      <c r="AJ258" s="57">
        <f t="shared" si="13"/>
        <v>26.85236936</v>
      </c>
      <c r="AK258" s="57">
        <f>IF(UI!$D$19="Less efficient is fine",-0.479 + 0.0553*(AJ258) + -0.000521*(AJ258)^2,IF(UI!$D$19="More efficient the better",0.099 + -0.00591*(AJ258) + 0.000429*(AJ258)^2,0.0238*(AJ258) + -0.238))</f>
        <v>0.4010863907</v>
      </c>
      <c r="AL258" s="57">
        <v>0.6843221157603968</v>
      </c>
      <c r="AM258" s="57">
        <f t="shared" si="14"/>
        <v>20.78143579</v>
      </c>
      <c r="AN258" s="57">
        <f>IF(UI!$D$19="Less efficient is fine",-0.479 + 0.0553*(AM258) + -0.000521*(AM258)^2,IF(UI!$D$19="More efficient the better",0.099 + -0.00591*(AM258) + 0.000429*(AM258)^2,0.0238*(AM258) + -0.238))</f>
        <v>0.2565981718</v>
      </c>
      <c r="AO258" s="57">
        <v>0.41756137858215203</v>
      </c>
      <c r="AP258" s="57">
        <f t="shared" si="15"/>
        <v>21.74155153</v>
      </c>
      <c r="AQ258" s="57">
        <f>IF(UI!$D$19="Less efficient is fine",-0.479 + 0.0553*(AP258) + -0.000521*(AP258)^2,IF(UI!$D$19="More efficient the better",0.099 + -0.00591*(AP258) + 0.000429*(AP258)^2,0.0238*(AP258) + -0.238))</f>
        <v>0.2794489265</v>
      </c>
      <c r="AR258" s="57">
        <v>0.7743643550403038</v>
      </c>
      <c r="AS258" s="57">
        <f t="shared" si="16"/>
        <v>27.2993817</v>
      </c>
      <c r="AT258" s="57">
        <f>IF(UI!$D$19="Less efficient is fine",-0.479 + 0.0553*(AS258) + -0.000521*(AS258)^2,IF(UI!$D$19="More efficient the better",0.099 + -0.00591*(AS258) + 0.000429*(AS258)^2,0.0238*(AS258) + -0.238))</f>
        <v>0.4117252843</v>
      </c>
      <c r="AU258" s="57">
        <v>0.9035578493406365</v>
      </c>
      <c r="AV258" s="57">
        <f t="shared" si="17"/>
        <v>25.77034056</v>
      </c>
      <c r="AW258" s="57">
        <f>IF(UI!$D$19="Less efficient is fine",-0.479 + 0.0553*(AV258) + -0.000521*(AV258)^2,IF(UI!$D$19="More efficient the better",0.099 + -0.00591*(AV258) + 0.000429*(AV258)^2,0.0238*(AV258) + -0.238))</f>
        <v>0.3753341054</v>
      </c>
      <c r="AX258" s="57">
        <v>0.06415607502476062</v>
      </c>
      <c r="AY258" s="57">
        <f t="shared" si="18"/>
        <v>24.61193084</v>
      </c>
      <c r="AZ258" s="57">
        <f>IF(UI!$D$19="Less efficient is fine",-0.479 + 0.0553*(AY258) + -0.000521*(AY258)^2,IF(UI!$D$19="More efficient the better",0.099 + -0.00591*(AY258) + 0.000429*(AY258)^2,0.0238*(AY258) + -0.238))</f>
        <v>0.347763954</v>
      </c>
      <c r="BA258" s="57">
        <v>0.1814775805920208</v>
      </c>
      <c r="BB258" s="57">
        <f t="shared" si="19"/>
        <v>20.4098304</v>
      </c>
      <c r="BC258" s="57">
        <f>IF(UI!$D$19="Less efficient is fine",-0.479 + 0.0553*(BB258) + -0.000521*(BB258)^2,IF(UI!$D$19="More efficient the better",0.099 + -0.00591*(BB258) + 0.000429*(BB258)^2,0.0238*(BB258) + -0.238))</f>
        <v>0.2477539636</v>
      </c>
      <c r="BD258" s="57">
        <v>0.7922911523077841</v>
      </c>
      <c r="BE258" s="57">
        <f t="shared" si="20"/>
        <v>21.08819597</v>
      </c>
      <c r="BF258" s="57">
        <f>IF(UI!$D$19="Less efficient is fine",-0.479 + 0.0553*(BE258) + -0.000521*(BE258)^2,IF(UI!$D$19="More efficient the better",0.099 + -0.00591*(BE258) + 0.000429*(BE258)^2,0.0238*(BE258) + -0.238))</f>
        <v>0.2638990641</v>
      </c>
      <c r="BG258" s="57">
        <v>0.09043113072695086</v>
      </c>
      <c r="BH258" s="57">
        <f t="shared" si="21"/>
        <v>25.1263952</v>
      </c>
      <c r="BI258" s="57">
        <f>IF(UI!$D$19="Less efficient is fine",-0.479 + 0.0553*(BH258) + -0.000521*(BH258)^2,IF(UI!$D$19="More efficient the better",0.099 + -0.00591*(BH258) + 0.000429*(BH258)^2,0.0238*(BH258) + -0.238))</f>
        <v>0.3600082057</v>
      </c>
      <c r="BJ258" s="57">
        <v>0.31381914555011403</v>
      </c>
      <c r="BK258" s="57">
        <f t="shared" si="22"/>
        <v>15.98059065</v>
      </c>
      <c r="BL258" s="57">
        <f>IF(UI!$D$19="Less efficient is fine",-0.479 + 0.0553*(BK258) + -0.000521*(BK258)^2,IF(UI!$D$19="More efficient the better",0.099 + -0.00591*(BK258) + 0.000429*(BK258)^2,0.0238*(BK258) + -0.238))</f>
        <v>0.1423380574</v>
      </c>
      <c r="BM258" s="57">
        <v>0.24033788948581192</v>
      </c>
      <c r="BN258" s="57">
        <f t="shared" si="23"/>
        <v>26.81319319</v>
      </c>
      <c r="BO258" s="57">
        <f>IF(UI!$D$19="Less efficient is fine",-0.479 + 0.0553*(BN258) + -0.000521*(BN258)^2,IF(UI!$D$19="More efficient the better",0.099 + -0.00591*(BN258) + 0.000429*(BN258)^2,0.0238*(BN258) + -0.238))</f>
        <v>0.400153998</v>
      </c>
      <c r="BP258" s="57">
        <v>0.02144814596887834</v>
      </c>
      <c r="BQ258" s="57">
        <f t="shared" si="24"/>
        <v>20.9320139</v>
      </c>
      <c r="BR258" s="57">
        <f>IF(UI!$D$19="Less efficient is fine",-0.479 + 0.0553*(BQ258) + -0.000521*(BQ258)^2,IF(UI!$D$19="More efficient the better",0.099 + -0.00591*(BQ258) + 0.000429*(BQ258)^2,0.0238*(BQ258) + -0.238))</f>
        <v>0.2601819308</v>
      </c>
      <c r="BS258" s="57">
        <v>0.9444983193263787</v>
      </c>
      <c r="BT258" s="57">
        <f t="shared" si="25"/>
        <v>23.44628751</v>
      </c>
      <c r="BU258" s="57">
        <f>IF(UI!$D$19="Less efficient is fine",-0.479 + 0.0553*(BT258) + -0.000521*(BT258)^2,IF(UI!$D$19="More efficient the better",0.099 + -0.00591*(BT258) + 0.000429*(BT258)^2,0.0238*(BT258) + -0.238))</f>
        <v>0.3200216427</v>
      </c>
      <c r="BV258" s="57">
        <v>0.16004234867860967</v>
      </c>
      <c r="BW258" s="57">
        <f t="shared" si="26"/>
        <v>15.69728085</v>
      </c>
      <c r="BX258" s="57">
        <f>IF(UI!$D$19="Less efficient is fine",-0.479 + 0.0553*(BW258) + -0.000521*(BW258)^2,IF(UI!$D$19="More efficient the better",0.099 + -0.00591*(BW258) + 0.000429*(BW258)^2,0.0238*(BW258) + -0.238))</f>
        <v>0.1355952842</v>
      </c>
      <c r="BY258" s="57">
        <v>0.20889284884755355</v>
      </c>
      <c r="BZ258" s="57">
        <f t="shared" si="27"/>
        <v>27.6159086</v>
      </c>
      <c r="CA258" s="57">
        <f>IF(UI!$D$19="Less efficient is fine",-0.479 + 0.0553*(BZ258) + -0.000521*(BZ258)^2,IF(UI!$D$19="More efficient the better",0.099 + -0.00591*(BZ258) + 0.000429*(BZ258)^2,0.0238*(BZ258) + -0.238))</f>
        <v>0.4192586247</v>
      </c>
      <c r="CB258" s="57">
        <v>0.8845700827167211</v>
      </c>
      <c r="CC258" s="57">
        <f t="shared" si="28"/>
        <v>24.46081062</v>
      </c>
      <c r="CD258" s="57">
        <f>IF(UI!$D$19="Less efficient is fine",-0.479 + 0.0553*(CC258) + -0.000521*(CC258)^2,IF(UI!$D$19="More efficient the better",0.099 + -0.00591*(CC258) + 0.000429*(CC258)^2,0.0238*(CC258) + -0.238))</f>
        <v>0.3441672927</v>
      </c>
      <c r="CE258" s="57">
        <v>0.30953596884558154</v>
      </c>
      <c r="CF258" s="57">
        <f t="shared" si="29"/>
        <v>16.96702812</v>
      </c>
      <c r="CG258" s="57">
        <f>IF(UI!$D$19="Less efficient is fine",-0.479 + 0.0553*(CF258) + -0.000521*(CF258)^2,IF(UI!$D$19="More efficient the better",0.099 + -0.00591*(CF258) + 0.000429*(CF258)^2,0.0238*(CF258) + -0.238))</f>
        <v>0.1658152692</v>
      </c>
      <c r="CH258" s="57">
        <v>0.7344714736039871</v>
      </c>
      <c r="CI258" s="57">
        <f t="shared" si="30"/>
        <v>15.17986037</v>
      </c>
      <c r="CJ258" s="57">
        <f>IF(UI!$D$19="Less efficient is fine",-0.479 + 0.0553*(CI258) + -0.000521*(CI258)^2,IF(UI!$D$19="More efficient the better",0.099 + -0.00591*(CI258) + 0.000429*(CI258)^2,0.0238*(CI258) + -0.238))</f>
        <v>0.1232806768</v>
      </c>
      <c r="CK258" s="57">
        <v>0.5166921156031276</v>
      </c>
      <c r="CL258" s="57">
        <f t="shared" si="31"/>
        <v>19.79018065</v>
      </c>
      <c r="CM258" s="57">
        <f>IF(UI!$D$19="Less efficient is fine",-0.479 + 0.0553*(CL258) + -0.000521*(CL258)^2,IF(UI!$D$19="More efficient the better",0.099 + -0.00591*(CL258) + 0.000429*(CL258)^2,0.0238*(CL258) + -0.238))</f>
        <v>0.2330062994</v>
      </c>
      <c r="CN258" s="57">
        <v>0.15947286626056978</v>
      </c>
      <c r="CO258" s="57">
        <f t="shared" si="32"/>
        <v>24.82376403</v>
      </c>
      <c r="CP258" s="57">
        <f>IF(UI!$D$19="Less efficient is fine",-0.479 + 0.0553*(CO258) + -0.000521*(CO258)^2,IF(UI!$D$19="More efficient the better",0.099 + -0.00591*(CO258) + 0.000429*(CO258)^2,0.0238*(CO258) + -0.238))</f>
        <v>0.352805584</v>
      </c>
      <c r="CQ258" s="57">
        <v>0.037117868471029936</v>
      </c>
      <c r="CR258" s="57">
        <f t="shared" si="33"/>
        <v>19.49854297</v>
      </c>
      <c r="CS258" s="57">
        <f>IF(UI!$D$19="Less efficient is fine",-0.479 + 0.0553*(CR258) + -0.000521*(CR258)^2,IF(UI!$D$19="More efficient the better",0.099 + -0.00591*(CR258) + 0.000429*(CR258)^2,0.0238*(CR258) + -0.238))</f>
        <v>0.2260653228</v>
      </c>
      <c r="CT258" s="57">
        <v>0.028907596637695487</v>
      </c>
      <c r="CU258" s="57">
        <f t="shared" si="34"/>
        <v>17.60111975</v>
      </c>
      <c r="CV258" s="57">
        <f>IF(UI!$D$19="Less efficient is fine",-0.479 + 0.0553*(CU258) + -0.000521*(CU258)^2,IF(UI!$D$19="More efficient the better",0.099 + -0.00591*(CU258) + 0.000429*(CU258)^2,0.0238*(CU258) + -0.238))</f>
        <v>0.1809066501</v>
      </c>
      <c r="CW258" s="57">
        <v>0.4416283320439254</v>
      </c>
      <c r="CX258" s="57">
        <f t="shared" si="35"/>
        <v>27.22917811</v>
      </c>
      <c r="CY258" s="57">
        <f>IF(UI!$D$19="Less efficient is fine",-0.479 + 0.0553*(CX258) + -0.000521*(CX258)^2,IF(UI!$D$19="More efficient the better",0.099 + -0.00591*(CX258) + 0.000429*(CX258)^2,0.0238*(CX258) + -0.238))</f>
        <v>0.4100544389</v>
      </c>
      <c r="CZ258" s="57">
        <v>0.9960159146007084</v>
      </c>
      <c r="DA258" s="57">
        <f t="shared" si="36"/>
        <v>33.95423165</v>
      </c>
      <c r="DB258" s="57">
        <f>IF(UI!$D$19="Less efficient is fine",-0.479 + 0.0553*(DA258) + -0.000521*(DA258)^2,IF(UI!$D$19="Efficient",0.099 + -0.00591*(DA258) + 0.000429*(DA258)^2,0.0238*(DA258) + -0.238))</f>
        <v>0.5701107133</v>
      </c>
      <c r="DC258" s="57">
        <v>0.645382666280709</v>
      </c>
      <c r="DD258" s="57">
        <f t="shared" si="37"/>
        <v>20.70667428</v>
      </c>
      <c r="DE258" s="57">
        <f>IF(UI!$D$19="Less efficient is fine",-0.479 + 0.0553*(DD258) + -0.000521*(DD258)^2,IF(UI!$D$19="More efficient the better",0.099 + -0.00591*(DD258) + 0.000429*(DD258)^2,0.0238*(DD258) + -0.238))</f>
        <v>0.2548188479</v>
      </c>
      <c r="DF258" s="57">
        <v>0.29296057367632067</v>
      </c>
      <c r="DG258" s="57">
        <f t="shared" si="38"/>
        <v>26.06181945</v>
      </c>
      <c r="DH258" s="57">
        <f>IF(UI!$D$19="Less efficient is fine",-0.479 + 0.0553*(DG258) + -0.000521*(DG258)^2,IF(UI!$D$19="More efficient the better",0.099 + -0.00591*(DG258) + 0.000429*(DG258)^2,0.0238*(DG258) + -0.238))</f>
        <v>0.382271303</v>
      </c>
      <c r="DI258" s="57">
        <v>0.9967519613571114</v>
      </c>
      <c r="DJ258" s="57">
        <f t="shared" si="39"/>
        <v>35.08813494</v>
      </c>
      <c r="DK258" s="57">
        <f>IF(UI!$D$19="Less efficient is fine",-0.479 + 0.0553*(DJ258) + -0.000521*(DJ258)^2,IF(UI!$D$19="More efficient the better",0.099 + -0.00591*(DJ258) + 0.000429*(DJ258)^2,0.0238*(DJ258) + -0.238))</f>
        <v>0.5970976115</v>
      </c>
      <c r="DL258" s="57">
        <v>0.09302902483944331</v>
      </c>
      <c r="DM258" s="57">
        <f t="shared" si="40"/>
        <v>25.2940334</v>
      </c>
      <c r="DN258" s="57">
        <f>IF(UI!$D$19="Less efficient is fine",-0.479 + 0.0553*(DM258) + -0.000521*(DM258)^2,IF(UI!$D$19="More efficient the better",0.099 + -0.00591*(DM258) + 0.000429*(DM258)^2,0.0238*(DM258) + -0.238))</f>
        <v>0.363997995</v>
      </c>
      <c r="DO258" s="57">
        <v>0.027802092337105067</v>
      </c>
      <c r="DP258" s="57">
        <f t="shared" si="41"/>
        <v>24.70741619</v>
      </c>
      <c r="DQ258" s="57">
        <f>IF(UI!$D$19="Less efficient is fine",-0.479 + 0.0553*(DP258) + -0.000521*(DP258)^2,IF(UI!$D$19="More efficient the better",0.099 + -0.00591*(DP258) + 0.000429*(DP258)^2,0.0238*(DP258) + -0.238))</f>
        <v>0.3500365053</v>
      </c>
      <c r="DR258" s="57">
        <v>0.07197595751286234</v>
      </c>
      <c r="DS258" s="57">
        <f t="shared" si="42"/>
        <v>25.32793485</v>
      </c>
      <c r="DT258" s="57">
        <f>IF(UI!$D$19="Less efficient is fine",-0.479 + 0.0553*(DS258) + -0.000521*(DS258)^2,IF(UI!$D$19="More efficient the better",0.099 + -0.00591*(DS258) + 0.000429*(DS258)^2,0.0238*(DS258) + -0.238))</f>
        <v>0.3648048494</v>
      </c>
      <c r="DU258" s="57">
        <v>0.48618154640449407</v>
      </c>
      <c r="DV258" s="57">
        <f t="shared" si="43"/>
        <v>26.47912709</v>
      </c>
      <c r="DW258" s="57">
        <f>IF(UI!$D$19="Less efficient is fine",-0.479 + 0.0553*(DV258) + -0.000521*(DV258)^2,IF(UI!$D$19="More efficient the better",0.099 + -0.00591*(DV258) + 0.000429*(DV258)^2,0.0238*(DV258) + -0.238))</f>
        <v>0.3922032248</v>
      </c>
      <c r="DX258" s="57">
        <v>0.7958075617922572</v>
      </c>
      <c r="DY258" s="99">
        <f t="shared" si="44"/>
        <v>28.9165861</v>
      </c>
      <c r="DZ258" s="57">
        <f>IF(UI!$D$19="Less efficient is fine",-0.479 + 0.0553*(DY258) + -0.000521*(DY258)^2,IF(UI!$D$19="More efficient the better",0.099 + -0.00591*(DY258) + 0.000429*(DY258)^2,0.0238*(DY258) + -0.238))</f>
        <v>0.4502147493</v>
      </c>
      <c r="EA258" s="57">
        <v>0.9107594432057291</v>
      </c>
      <c r="EB258" s="99">
        <f t="shared" si="45"/>
        <v>27.09133925</v>
      </c>
      <c r="EC258" s="57">
        <f>IF(UI!$D$19="Less efficient is fine",-0.479 + 0.0553*(EB258) + -0.000521*(EB258)^2,IF(UI!$D$19="More efficient the better",0.099 + -0.00591*(EB258) + 0.000429*(EB258)^2,0.0238*(EB258) + -0.238))</f>
        <v>0.4067738742</v>
      </c>
      <c r="ED258" s="57">
        <v>0.8827564896513187</v>
      </c>
      <c r="EE258" s="99">
        <f t="shared" si="46"/>
        <v>25.05858336</v>
      </c>
      <c r="EF258" s="57">
        <f>IF(UI!$D$19="Less efficient is fine",-0.479 + 0.0553*(EE258) + -0.000521*(EE258)^2,IF(UI!$D$19="More efficient the better",0.099 + -0.00591*(EE258) + 0.000429*(EE258)^2,0.0238*(EE258) + -0.238))</f>
        <v>0.358394284</v>
      </c>
      <c r="EG258" s="57">
        <v>0.606158105338769</v>
      </c>
      <c r="EH258" s="99">
        <f t="shared" si="47"/>
        <v>18.12408111</v>
      </c>
      <c r="EI258" s="57">
        <f>IF(UI!$D$19="Less efficient is fine",-0.479 + 0.0553*(EH258) + -0.000521*(EH258)^2,IF(UI!$D$19="More efficient the better",0.099 + -0.00591*(EH258) + 0.000429*(EH258)^2,0.0238*(EH258) + -0.238))</f>
        <v>0.1933531303</v>
      </c>
      <c r="EJ258" s="57">
        <v>0.19008414924365868</v>
      </c>
      <c r="EK258" s="99">
        <f t="shared" si="48"/>
        <v>20.54144473</v>
      </c>
      <c r="EL258" s="57">
        <f>IF(UI!$D$19="Less efficient is fine",-0.479 + 0.0553*(EK258) + -0.000521*(EK258)^2,IF(UI!$D$19="More efficient the better",0.099 + -0.00591*(EK258) + 0.000429*(EK258)^2,0.0238*(EK258) + -0.238))</f>
        <v>0.2508863847</v>
      </c>
      <c r="EM258" s="57">
        <v>0.711196951429789</v>
      </c>
      <c r="EN258" s="99">
        <f t="shared" si="49"/>
        <v>18.07461107</v>
      </c>
      <c r="EO258" s="57">
        <f>IF(UI!$D$19="Less efficient is fine",-0.479 + 0.0553*(EN258) + -0.000521*(EN258)^2,IF(UI!$D$19="More efficient the better",0.099 + -0.00591*(EN258) + 0.000429*(EN258)^2,0.0238*(EN258) + -0.238))</f>
        <v>0.1921757435</v>
      </c>
      <c r="EP258" s="57">
        <v>0.3571915352530598</v>
      </c>
      <c r="EQ258" s="99">
        <f t="shared" si="50"/>
        <v>36.41035997</v>
      </c>
      <c r="ER258" s="57">
        <f>IF(UI!$D$19="Less efficient is fine",-0.479 + 0.0553*(EQ258) + -0.000521*(EQ258)^2,IF(UI!$D$19="More efficient the better",0.099 + -0.00591*(EQ258) + 0.000429*(EQ258)^2,0.0238*(EQ258) + -0.238))</f>
        <v>0.6285665672</v>
      </c>
      <c r="ES258" s="57">
        <v>0.657208506117358</v>
      </c>
      <c r="ET258" s="99">
        <f t="shared" si="51"/>
        <v>17.40852128</v>
      </c>
      <c r="EU258" s="57">
        <f>IF(UI!$D$19="Less efficient is fine",-0.479 + 0.0553*(ET258) + -0.000521*(ET258)^2,IF(UI!$D$19="More efficient the better",0.099 + -0.00591*(ET258) + 0.000429*(ET258)^2,0.0238*(ET258) + -0.238))</f>
        <v>0.1763228064</v>
      </c>
      <c r="EV258" s="57">
        <v>0.8255993596310564</v>
      </c>
      <c r="EW258" s="99">
        <f t="shared" si="52"/>
        <v>19.3275298</v>
      </c>
      <c r="EX258" s="57">
        <f>IF(UI!$D$19="Less efficient is fine",-0.479 + 0.0553*(EW258) + -0.000521*(EW258)^2,IF(UI!$D$19="More efficient the better",0.099 + -0.00591*(EW258) + 0.000429*(EW258)^2,0.0238*(EW258) + -0.238))</f>
        <v>0.2219952093</v>
      </c>
      <c r="EY258" s="57">
        <v>0.7107142262629174</v>
      </c>
      <c r="EZ258" s="99">
        <f t="shared" si="53"/>
        <v>11.57712492</v>
      </c>
      <c r="FA258" s="57">
        <f>IF(UI!$D$19="Less efficient is fine",-0.479 + 0.0553*(EZ258) + -0.000521*(EZ258)^2,IF(UI!$D$19="More efficient the better",0.099 + -0.00591*(EZ258) + 0.000429*(EZ258)^2,0.0238*(EZ258) + -0.238))</f>
        <v>0.03753557302</v>
      </c>
      <c r="FB258" s="57">
        <v>0.6783303888547434</v>
      </c>
      <c r="FC258" s="99">
        <f t="shared" si="54"/>
        <v>9.668693712</v>
      </c>
      <c r="FD258" s="57">
        <f>IF(UI!$D$19="Less efficient is fine",-0.479 + 0.0553*(FC258) + -0.000521*(FC258)^2,IF(UI!$D$19="More efficient the better",0.099 + -0.00591*(FC258) + 0.000429*(FC258)^2,0.0238*(FC258) + -0.238))</f>
        <v>-0.007885089655</v>
      </c>
      <c r="FE258" s="57">
        <v>0.4325975995411382</v>
      </c>
      <c r="FF258" s="57">
        <f t="shared" si="55"/>
        <v>38.6269837</v>
      </c>
      <c r="FG258" s="57">
        <f>IF(UI!$D$19="Less efficient is fine",-0.479 + 0.0553*(FF258) + -0.000521*(FF258)^2,IF(UI!$D$19="More efficient the better",0.099 + -0.00591*(FF258) + 0.000429*(FF258)^2,0.0238*(FF258) + -0.238))</f>
        <v>0.681322212</v>
      </c>
    </row>
    <row r="259" ht="15.75" customHeight="1">
      <c r="A259" s="57">
        <f t="shared" si="1"/>
        <v>0.3961746826</v>
      </c>
      <c r="B259" s="57">
        <v>0.8769140069276626</v>
      </c>
      <c r="C259" s="57">
        <f t="shared" si="2"/>
        <v>32.26522543</v>
      </c>
      <c r="D259" s="57">
        <f>IF(UI!$D$19="Less efficient is fine",-0.479 + 0.0553*(C259) + -0.000521*(C259)^2,IF(UI!$D$19="More efficient the better",0.099 + -0.00591*(C259) + 0.000429*(C259)^2,0.0238*(C259) + -0.238))</f>
        <v>0.5299123653</v>
      </c>
      <c r="E259" s="57">
        <v>0.6879141422554882</v>
      </c>
      <c r="F259" s="57">
        <f t="shared" si="3"/>
        <v>21.16702403</v>
      </c>
      <c r="G259" s="57">
        <f>IF(UI!$D$19="Less efficient is fine",-0.479 + 0.0553*(F259) + -0.000521*(F259)^2,IF(UI!$D$19="More efficient the better",0.099 + -0.00591*(F259) + 0.000429*(F259)^2,0.0238*(F259) + -0.238))</f>
        <v>0.265775172</v>
      </c>
      <c r="H259" s="57">
        <v>0.5653172005548227</v>
      </c>
      <c r="I259" s="57">
        <f t="shared" si="4"/>
        <v>27.46715939</v>
      </c>
      <c r="J259" s="57">
        <f>IF(UI!$D$19="Less efficient is fine",-0.479 + 0.0553*(I259) + -0.000521*(I259)^2,IF(UI!$D$19="More efficient the better",0.099 + -0.00591*(I259) + 0.000429*(I259)^2,0.0238*(I259) + -0.238))</f>
        <v>0.4157183934</v>
      </c>
      <c r="K259" s="57">
        <v>0.12578630846069472</v>
      </c>
      <c r="L259" s="99">
        <f t="shared" si="5"/>
        <v>19.50471045</v>
      </c>
      <c r="M259" s="57">
        <f>IF(UI!$D$19="Less efficient is fine",-0.479 + 0.0553*(L259) + -0.000521*(L259)^2,IF(UI!$D$19="More efficient the better",0.099 + -0.00591*(L259) + 0.000429*(L259)^2,0.0238*(L259) + -0.238))</f>
        <v>0.2262121088</v>
      </c>
      <c r="N259" s="57">
        <v>0.4309634274730946</v>
      </c>
      <c r="O259" s="57">
        <f t="shared" si="6"/>
        <v>26.17780071</v>
      </c>
      <c r="P259" s="57">
        <f>IF(UI!$D$19="Less efficient is fine",-0.479 + 0.0553*(O259) + -0.000521*(O259)^2,IF(UI!$D$19="More efficient the better",0.099 + -0.00591*(O259) + 0.000429*(O259)^2,0.0238*(O259) + -0.238))</f>
        <v>0.385031657</v>
      </c>
      <c r="Q259" s="57">
        <v>0.3467308808551246</v>
      </c>
      <c r="R259" s="57">
        <f t="shared" si="7"/>
        <v>21.9146023</v>
      </c>
      <c r="S259" s="57">
        <f>IF(UI!$D$19="Less efficient is fine",-0.479 + 0.0553*(R259) + -0.000521*(R259)^2,IF(UI!$D$19="More efficient the better",0.099 + -0.00591*(R259) + 0.000429*(R259)^2,0.0238*(R259) + -0.238))</f>
        <v>0.2835675348</v>
      </c>
      <c r="T259" s="57">
        <v>0.291583024403679</v>
      </c>
      <c r="U259" s="57">
        <f t="shared" si="8"/>
        <v>25.81826547</v>
      </c>
      <c r="V259" s="57">
        <f>IF(UI!$D$19="Less efficient is fine",-0.479 + 0.0553*(U259) + -0.000521*(U259)^2,IF(UI!$D$19="More efficient the better",0.099 + -0.00591*(U259) + 0.000429*(U259)^2,0.0238*(U259) + -0.238))</f>
        <v>0.3764747183</v>
      </c>
      <c r="W259" s="57">
        <v>0.009494189150061838</v>
      </c>
      <c r="X259" s="57">
        <f t="shared" si="9"/>
        <v>18.5511933</v>
      </c>
      <c r="Y259" s="57">
        <f>IF(UI!$D$19="Less efficient is fine",-0.479 + 0.0553*(X259) + -0.000521*(X259)^2,IF(UI!$D$19="More efficient the better",0.099 + -0.00591*(X259) + 0.000429*(X259)^2,0.0238*(X259) + -0.238))</f>
        <v>0.2035184005</v>
      </c>
      <c r="Z259" s="57">
        <v>0.9531199543176978</v>
      </c>
      <c r="AA259" s="57">
        <f t="shared" si="10"/>
        <v>26.29569101</v>
      </c>
      <c r="AB259" s="57">
        <f>IF(UI!$D$19="Less efficient is fine",-0.479 + 0.0553*(AA259) + -0.000521*(AA259)^2,IF(UI!$D$19="More efficient the better",0.099 + -0.00591*(AA259) + 0.000429*(AA259)^2,0.0238*(AA259) + -0.238))</f>
        <v>0.387837446</v>
      </c>
      <c r="AC259" s="57">
        <v>0.18584498091334611</v>
      </c>
      <c r="AD259" s="57">
        <f t="shared" si="11"/>
        <v>26.82899143</v>
      </c>
      <c r="AE259" s="57">
        <f>IF(UI!$D$19="Less efficient is fine",-0.479 + 0.0553*(AD259) + -0.000521*(AD259)^2,IF(UI!$D$19="More efficient the better",0.099 + -0.00591*(AD259) + 0.000429*(AD259)^2,0.0238*(AD259) + -0.238))</f>
        <v>0.4005299961</v>
      </c>
      <c r="AF259" s="57">
        <v>0.09974729695917106</v>
      </c>
      <c r="AG259" s="57">
        <f t="shared" si="12"/>
        <v>28.27952478</v>
      </c>
      <c r="AH259" s="57">
        <f>IF(UI!$D$19="Less efficient is fine",-0.479 + 0.0553*(AG259) + -0.000521*(AG259)^2,IF(UI!$D$19="More efficient the better",0.099 + -0.00591*(AG259) + 0.000429*(AG259)^2,0.0238*(AG259) + -0.238))</f>
        <v>0.4350526898</v>
      </c>
      <c r="AI259" s="57">
        <v>0.6766257118681921</v>
      </c>
      <c r="AJ259" s="57">
        <f t="shared" si="13"/>
        <v>23.09031108</v>
      </c>
      <c r="AK259" s="57">
        <f>IF(UI!$D$19="Less efficient is fine",-0.479 + 0.0553*(AJ259) + -0.000521*(AJ259)^2,IF(UI!$D$19="More efficient the better",0.099 + -0.00591*(AJ259) + 0.000429*(AJ259)^2,0.0238*(AJ259) + -0.238))</f>
        <v>0.3115494037</v>
      </c>
      <c r="AL259" s="57">
        <v>0.6808527361653313</v>
      </c>
      <c r="AM259" s="57">
        <f t="shared" si="14"/>
        <v>20.74735737</v>
      </c>
      <c r="AN259" s="57">
        <f>IF(UI!$D$19="Less efficient is fine",-0.479 + 0.0553*(AM259) + -0.000521*(AM259)^2,IF(UI!$D$19="More efficient the better",0.099 + -0.00591*(AM259) + 0.000429*(AM259)^2,0.0238*(AM259) + -0.238))</f>
        <v>0.2557871055</v>
      </c>
      <c r="AO259" s="57">
        <v>0.8369469109104</v>
      </c>
      <c r="AP259" s="57">
        <f t="shared" si="15"/>
        <v>20.36071043</v>
      </c>
      <c r="AQ259" s="57">
        <f>IF(UI!$D$19="Less efficient is fine",-0.479 + 0.0553*(AP259) + -0.000521*(AP259)^2,IF(UI!$D$19="More efficient the better",0.099 + -0.00591*(AP259) + 0.000429*(AP259)^2,0.0238*(AP259) + -0.238))</f>
        <v>0.2465849081</v>
      </c>
      <c r="AR259" s="57">
        <v>0.29408690579400953</v>
      </c>
      <c r="AS259" s="57">
        <f t="shared" si="16"/>
        <v>29.21808698</v>
      </c>
      <c r="AT259" s="57">
        <f>IF(UI!$D$19="Less efficient is fine",-0.479 + 0.0553*(AS259) + -0.000521*(AS259)^2,IF(UI!$D$19="More efficient the better",0.099 + -0.00591*(AS259) + 0.000429*(AS259)^2,0.0238*(AS259) + -0.238))</f>
        <v>0.4573904702</v>
      </c>
      <c r="AU259" s="57">
        <v>0.67216461688574</v>
      </c>
      <c r="AV259" s="57">
        <f t="shared" si="17"/>
        <v>22.20170124</v>
      </c>
      <c r="AW259" s="57">
        <f>IF(UI!$D$19="Less efficient is fine",-0.479 + 0.0553*(AV259) + -0.000521*(AV259)^2,IF(UI!$D$19="More efficient the better",0.099 + -0.00591*(AV259) + 0.000429*(AV259)^2,0.0238*(AV259) + -0.238))</f>
        <v>0.2904004895</v>
      </c>
      <c r="AX259" s="57">
        <v>0.2501728357455735</v>
      </c>
      <c r="AY259" s="57">
        <f t="shared" si="18"/>
        <v>26.18308025</v>
      </c>
      <c r="AZ259" s="57">
        <f>IF(UI!$D$19="Less efficient is fine",-0.479 + 0.0553*(AY259) + -0.000521*(AY259)^2,IF(UI!$D$19="More efficient the better",0.099 + -0.00591*(AY259) + 0.000429*(AY259)^2,0.0238*(AY259) + -0.238))</f>
        <v>0.3851573098</v>
      </c>
      <c r="BA259" s="57">
        <v>0.5162807750954191</v>
      </c>
      <c r="BB259" s="57">
        <f t="shared" si="19"/>
        <v>16.77315961</v>
      </c>
      <c r="BC259" s="57">
        <f>IF(UI!$D$19="Less efficient is fine",-0.479 + 0.0553*(BB259) + -0.000521*(BB259)^2,IF(UI!$D$19="More efficient the better",0.099 + -0.00591*(BB259) + 0.000429*(BB259)^2,0.0238*(BB259) + -0.238))</f>
        <v>0.1612011987</v>
      </c>
      <c r="BD259" s="57">
        <v>0.6498726619994909</v>
      </c>
      <c r="BE259" s="57">
        <f t="shared" si="20"/>
        <v>19.02618878</v>
      </c>
      <c r="BF259" s="57">
        <f>IF(UI!$D$19="Less efficient is fine",-0.479 + 0.0553*(BE259) + -0.000521*(BE259)^2,IF(UI!$D$19="More efficient the better",0.099 + -0.00591*(BE259) + 0.000429*(BE259)^2,0.0238*(BE259) + -0.238))</f>
        <v>0.2148232931</v>
      </c>
      <c r="BG259" s="57">
        <v>0.05325895153321325</v>
      </c>
      <c r="BH259" s="57">
        <f t="shared" si="21"/>
        <v>24.63185403</v>
      </c>
      <c r="BI259" s="57">
        <f>IF(UI!$D$19="Less efficient is fine",-0.479 + 0.0553*(BH259) + -0.000521*(BH259)^2,IF(UI!$D$19="More efficient the better",0.099 + -0.00591*(BH259) + 0.000429*(BH259)^2,0.0238*(BH259) + -0.238))</f>
        <v>0.3482381259</v>
      </c>
      <c r="BJ259" s="57">
        <v>0.2728105941822597</v>
      </c>
      <c r="BK259" s="57">
        <f t="shared" si="22"/>
        <v>15.84665439</v>
      </c>
      <c r="BL259" s="57">
        <f>IF(UI!$D$19="Less efficient is fine",-0.479 + 0.0553*(BK259) + -0.000521*(BK259)^2,IF(UI!$D$19="More efficient the better",0.099 + -0.00591*(BK259) + 0.000429*(BK259)^2,0.0238*(BK259) + -0.238))</f>
        <v>0.1391503744</v>
      </c>
      <c r="BM259" s="57">
        <v>0.7403152247979653</v>
      </c>
      <c r="BN259" s="57">
        <f t="shared" si="23"/>
        <v>24.97718575</v>
      </c>
      <c r="BO259" s="57">
        <f>IF(UI!$D$19="Less efficient is fine",-0.479 + 0.0553*(BN259) + -0.000521*(BN259)^2,IF(UI!$D$19="More efficient the better",0.099 + -0.00591*(BN259) + 0.000429*(BN259)^2,0.0238*(BN259) + -0.238))</f>
        <v>0.3564570208</v>
      </c>
      <c r="BP259" s="57">
        <v>0.9053577699508528</v>
      </c>
      <c r="BQ259" s="57">
        <f t="shared" si="24"/>
        <v>24.43178243</v>
      </c>
      <c r="BR259" s="57">
        <f>IF(UI!$D$19="Less efficient is fine",-0.479 + 0.0553*(BQ259) + -0.000521*(BQ259)^2,IF(UI!$D$19="More efficient the better",0.099 + -0.00591*(BQ259) + 0.000429*(BQ259)^2,0.0238*(BQ259) + -0.238))</f>
        <v>0.3434764219</v>
      </c>
      <c r="BS259" s="57">
        <v>0.4785059101874637</v>
      </c>
      <c r="BT259" s="57">
        <f t="shared" si="25"/>
        <v>23.44567452</v>
      </c>
      <c r="BU259" s="57">
        <f>IF(UI!$D$19="Less efficient is fine",-0.479 + 0.0553*(BT259) + -0.000521*(BT259)^2,IF(UI!$D$19="More efficient the better",0.099 + -0.00591*(BT259) + 0.000429*(BT259)^2,0.0238*(BT259) + -0.238))</f>
        <v>0.3200070537</v>
      </c>
      <c r="BV259" s="57">
        <v>0.5260429965794085</v>
      </c>
      <c r="BW259" s="57">
        <f t="shared" si="26"/>
        <v>13.04704276</v>
      </c>
      <c r="BX259" s="57">
        <f>IF(UI!$D$19="Less efficient is fine",-0.479 + 0.0553*(BW259) + -0.000521*(BW259)^2,IF(UI!$D$19="More efficient the better",0.099 + -0.00591*(BW259) + 0.000429*(BW259)^2,0.0238*(BW259) + -0.238))</f>
        <v>0.07251961774</v>
      </c>
      <c r="BY259" s="57">
        <v>0.4483023995388956</v>
      </c>
      <c r="BZ259" s="57">
        <f t="shared" si="27"/>
        <v>28.36723045</v>
      </c>
      <c r="CA259" s="57">
        <f>IF(UI!$D$19="Less efficient is fine",-0.479 + 0.0553*(BZ259) + -0.000521*(BZ259)^2,IF(UI!$D$19="More efficient the better",0.099 + -0.00591*(BZ259) + 0.000429*(BZ259)^2,0.0238*(BZ259) + -0.238))</f>
        <v>0.4371400847</v>
      </c>
      <c r="CB259" s="57">
        <v>0.4168578480709544</v>
      </c>
      <c r="CC259" s="57">
        <f t="shared" si="28"/>
        <v>25.19578117</v>
      </c>
      <c r="CD259" s="57">
        <f>IF(UI!$D$19="Less efficient is fine",-0.479 + 0.0553*(CC259) + -0.000521*(CC259)^2,IF(UI!$D$19="More efficient the better",0.099 + -0.00591*(CC259) + 0.000429*(CC259)^2,0.0238*(CC259) + -0.238))</f>
        <v>0.3616595918</v>
      </c>
      <c r="CE259" s="57">
        <v>0.17018033745418992</v>
      </c>
      <c r="CF259" s="57">
        <f t="shared" si="29"/>
        <v>16.45851096</v>
      </c>
      <c r="CG259" s="57">
        <f>IF(UI!$D$19="Less efficient is fine",-0.479 + 0.0553*(CF259) + -0.000521*(CF259)^2,IF(UI!$D$19="More efficient the better",0.099 + -0.00591*(CF259) + 0.000429*(CF259)^2,0.0238*(CF259) + -0.238))</f>
        <v>0.1537125608</v>
      </c>
      <c r="CH259" s="57">
        <v>0.17990232917155513</v>
      </c>
      <c r="CI259" s="57">
        <f t="shared" si="30"/>
        <v>16.49959298</v>
      </c>
      <c r="CJ259" s="57">
        <f>IF(UI!$D$19="Less efficient is fine",-0.479 + 0.0553*(CI259) + -0.000521*(CI259)^2,IF(UI!$D$19="More efficient the better",0.099 + -0.00591*(CI259) + 0.000429*(CI259)^2,0.0238*(CI259) + -0.238))</f>
        <v>0.154690313</v>
      </c>
      <c r="CK259" s="57">
        <v>0.3648344753269087</v>
      </c>
      <c r="CL259" s="57">
        <f t="shared" si="31"/>
        <v>25.2710331</v>
      </c>
      <c r="CM259" s="57">
        <f>IF(UI!$D$19="Less efficient is fine",-0.479 + 0.0553*(CL259) + -0.000521*(CL259)^2,IF(UI!$D$19="More efficient the better",0.099 + -0.00591*(CL259) + 0.000429*(CL259)^2,0.0238*(CL259) + -0.238))</f>
        <v>0.3634505878</v>
      </c>
      <c r="CN259" s="57">
        <v>0.20270704273436857</v>
      </c>
      <c r="CO259" s="57">
        <f t="shared" si="32"/>
        <v>25.18360678</v>
      </c>
      <c r="CP259" s="57">
        <f>IF(UI!$D$19="Less efficient is fine",-0.479 + 0.0553*(CO259) + -0.000521*(CO259)^2,IF(UI!$D$19="More efficient the better",0.099 + -0.00591*(CO259) + 0.000429*(CO259)^2,0.0238*(CO259) + -0.238))</f>
        <v>0.3613698414</v>
      </c>
      <c r="CQ259" s="57">
        <v>0.871699826147114</v>
      </c>
      <c r="CR259" s="57">
        <f t="shared" si="33"/>
        <v>23.2410422</v>
      </c>
      <c r="CS259" s="57">
        <f>IF(UI!$D$19="Less efficient is fine",-0.479 + 0.0553*(CR259) + -0.000521*(CR259)^2,IF(UI!$D$19="More efficient the better",0.099 + -0.00591*(CR259) + 0.000429*(CR259)^2,0.0238*(CR259) + -0.238))</f>
        <v>0.3151368044</v>
      </c>
      <c r="CT259" s="57">
        <v>0.33495451393961906</v>
      </c>
      <c r="CU259" s="57">
        <f t="shared" si="34"/>
        <v>19.04619926</v>
      </c>
      <c r="CV259" s="57">
        <f>IF(UI!$D$19="Less efficient is fine",-0.479 + 0.0553*(CU259) + -0.000521*(CU259)^2,IF(UI!$D$19="More efficient the better",0.099 + -0.00591*(CU259) + 0.000429*(CU259)^2,0.0238*(CU259) + -0.238))</f>
        <v>0.2152995425</v>
      </c>
      <c r="CW259" s="57">
        <v>0.786783085673406</v>
      </c>
      <c r="CX259" s="57">
        <f t="shared" si="35"/>
        <v>24.7356221</v>
      </c>
      <c r="CY259" s="57">
        <f>IF(UI!$D$19="Less efficient is fine",-0.479 + 0.0553*(CX259) + -0.000521*(CX259)^2,IF(UI!$D$19="More efficient the better",0.099 + -0.00591*(CX259) + 0.000429*(CX259)^2,0.0238*(CX259) + -0.238))</f>
        <v>0.3507078059</v>
      </c>
      <c r="CZ259" s="57">
        <v>0.2590597997777747</v>
      </c>
      <c r="DA259" s="57">
        <f t="shared" si="36"/>
        <v>29.23912363</v>
      </c>
      <c r="DB259" s="57">
        <f>IF(UI!$D$19="Less efficient is fine",-0.479 + 0.0553*(DA259) + -0.000521*(DA259)^2,IF(UI!$D$19="Efficient",0.099 + -0.00591*(DA259) + 0.000429*(DA259)^2,0.0238*(DA259) + -0.238))</f>
        <v>0.4578911424</v>
      </c>
      <c r="DC259" s="57">
        <v>0.4125338620931991</v>
      </c>
      <c r="DD259" s="57">
        <f t="shared" si="37"/>
        <v>24.72499716</v>
      </c>
      <c r="DE259" s="57">
        <f>IF(UI!$D$19="Less efficient is fine",-0.479 + 0.0553*(DD259) + -0.000521*(DD259)^2,IF(UI!$D$19="More efficient the better",0.099 + -0.00591*(DD259) + 0.000429*(DD259)^2,0.0238*(DD259) + -0.238))</f>
        <v>0.3504549324</v>
      </c>
      <c r="DF259" s="57">
        <v>0.8764968538213559</v>
      </c>
      <c r="DG259" s="57">
        <f t="shared" si="38"/>
        <v>25.8350528</v>
      </c>
      <c r="DH259" s="57">
        <f>IF(UI!$D$19="Less efficient is fine",-0.479 + 0.0553*(DG259) + -0.000521*(DG259)^2,IF(UI!$D$19="More efficient the better",0.099 + -0.00591*(DG259) + 0.000429*(DG259)^2,0.0238*(DG259) + -0.238))</f>
        <v>0.3768742566</v>
      </c>
      <c r="DI259" s="57">
        <v>0.9145761685006543</v>
      </c>
      <c r="DJ259" s="57">
        <f t="shared" si="39"/>
        <v>31.32362311</v>
      </c>
      <c r="DK259" s="57">
        <f>IF(UI!$D$19="Less efficient is fine",-0.479 + 0.0553*(DJ259) + -0.000521*(DJ259)^2,IF(UI!$D$19="More efficient the better",0.099 + -0.00591*(DJ259) + 0.000429*(DJ259)^2,0.0238*(DJ259) + -0.238))</f>
        <v>0.5075022299</v>
      </c>
      <c r="DL259" s="57">
        <v>0.28028252914751994</v>
      </c>
      <c r="DM259" s="57">
        <f t="shared" si="40"/>
        <v>26.24612678</v>
      </c>
      <c r="DN259" s="57">
        <f>IF(UI!$D$19="Less efficient is fine",-0.479 + 0.0553*(DM259) + -0.000521*(DM259)^2,IF(UI!$D$19="More efficient the better",0.099 + -0.00591*(DM259) + 0.000429*(DM259)^2,0.0238*(DM259) + -0.238))</f>
        <v>0.3866578174</v>
      </c>
      <c r="DO259" s="57">
        <v>0.6273400038481685</v>
      </c>
      <c r="DP259" s="57">
        <f t="shared" si="41"/>
        <v>22.23012745</v>
      </c>
      <c r="DQ259" s="57">
        <f>IF(UI!$D$19="Less efficient is fine",-0.479 + 0.0553*(DP259) + -0.000521*(DP259)^2,IF(UI!$D$19="More efficient the better",0.099 + -0.00591*(DP259) + 0.000429*(DP259)^2,0.0238*(DP259) + -0.238))</f>
        <v>0.2910770334</v>
      </c>
      <c r="DR259" s="57">
        <v>0.04906868899608641</v>
      </c>
      <c r="DS259" s="57">
        <f t="shared" si="42"/>
        <v>25.09644101</v>
      </c>
      <c r="DT259" s="57">
        <f>IF(UI!$D$19="Less efficient is fine",-0.479 + 0.0553*(DS259) + -0.000521*(DS259)^2,IF(UI!$D$19="More efficient the better",0.099 + -0.00591*(DS259) + 0.000429*(DS259)^2,0.0238*(DS259) + -0.238))</f>
        <v>0.359295296</v>
      </c>
      <c r="DU259" s="57">
        <v>0.6321550646237719</v>
      </c>
      <c r="DV259" s="57">
        <f t="shared" si="43"/>
        <v>22.59225811</v>
      </c>
      <c r="DW259" s="57">
        <f>IF(UI!$D$19="Less efficient is fine",-0.479 + 0.0553*(DV259) + -0.000521*(DV259)^2,IF(UI!$D$19="More efficient the better",0.099 + -0.00591*(DV259) + 0.000429*(DV259)^2,0.0238*(DV259) + -0.238))</f>
        <v>0.299695743</v>
      </c>
      <c r="DX259" s="57">
        <v>0.13776192844483715</v>
      </c>
      <c r="DY259" s="99">
        <f t="shared" si="44"/>
        <v>29.62451832</v>
      </c>
      <c r="DZ259" s="57">
        <f>IF(UI!$D$19="Less efficient is fine",-0.479 + 0.0553*(DY259) + -0.000521*(DY259)^2,IF(UI!$D$19="More efficient the better",0.099 + -0.00591*(DY259) + 0.000429*(DY259)^2,0.0238*(DY259) + -0.238))</f>
        <v>0.4670635361</v>
      </c>
      <c r="EA259" s="57">
        <v>0.6310219987561061</v>
      </c>
      <c r="EB259" s="99">
        <f t="shared" si="45"/>
        <v>22.01881468</v>
      </c>
      <c r="EC259" s="57">
        <f>IF(UI!$D$19="Less efficient is fine",-0.479 + 0.0553*(EB259) + -0.000521*(EB259)^2,IF(UI!$D$19="More efficient the better",0.099 + -0.00591*(EB259) + 0.000429*(EB259)^2,0.0238*(EB259) + -0.238))</f>
        <v>0.2860477895</v>
      </c>
      <c r="ED259" s="57">
        <v>0.7908701710029887</v>
      </c>
      <c r="EE259" s="99">
        <f t="shared" si="46"/>
        <v>23.7359994</v>
      </c>
      <c r="EF259" s="57">
        <f>IF(UI!$D$19="Less efficient is fine",-0.479 + 0.0553*(EE259) + -0.000521*(EE259)^2,IF(UI!$D$19="More efficient the better",0.099 + -0.00591*(EE259) + 0.000429*(EE259)^2,0.0238*(EE259) + -0.238))</f>
        <v>0.3269167857</v>
      </c>
      <c r="EG259" s="57">
        <v>0.5270066811197495</v>
      </c>
      <c r="EH259" s="99">
        <f t="shared" si="47"/>
        <v>17.36886753</v>
      </c>
      <c r="EI259" s="57">
        <f>IF(UI!$D$19="Less efficient is fine",-0.479 + 0.0553*(EH259) + -0.000521*(EH259)^2,IF(UI!$D$19="More efficient the better",0.099 + -0.00591*(EH259) + 0.000429*(EH259)^2,0.0238*(EH259) + -0.238))</f>
        <v>0.1753790472</v>
      </c>
      <c r="EJ259" s="57">
        <v>0.8996064325983537</v>
      </c>
      <c r="EK259" s="99">
        <f t="shared" si="48"/>
        <v>20.71483509</v>
      </c>
      <c r="EL259" s="57">
        <f>IF(UI!$D$19="Less efficient is fine",-0.479 + 0.0553*(EK259) + -0.000521*(EK259)^2,IF(UI!$D$19="More efficient the better",0.099 + -0.00591*(EK259) + 0.000429*(EK259)^2,0.0238*(EK259) + -0.238))</f>
        <v>0.2550130751</v>
      </c>
      <c r="EM259" s="57">
        <v>0.7349190447924703</v>
      </c>
      <c r="EN259" s="99">
        <f t="shared" si="49"/>
        <v>18.28122895</v>
      </c>
      <c r="EO259" s="57">
        <f>IF(UI!$D$19="Less efficient is fine",-0.479 + 0.0553*(EN259) + -0.000521*(EN259)^2,IF(UI!$D$19="More efficient the better",0.099 + -0.00591*(EN259) + 0.000429*(EN259)^2,0.0238*(EN259) + -0.238))</f>
        <v>0.197093249</v>
      </c>
      <c r="EP259" s="57">
        <v>0.6584772606807457</v>
      </c>
      <c r="EQ259" s="99">
        <f t="shared" si="50"/>
        <v>33.15821432</v>
      </c>
      <c r="ER259" s="57">
        <f>IF(UI!$D$19="Less efficient is fine",-0.479 + 0.0553*(EQ259) + -0.000521*(EQ259)^2,IF(UI!$D$19="More efficient the better",0.099 + -0.00591*(EQ259) + 0.000429*(EQ259)^2,0.0238*(EQ259) + -0.238))</f>
        <v>0.5511655009</v>
      </c>
      <c r="ES259" s="57">
        <v>0.4369896845566317</v>
      </c>
      <c r="ET259" s="99">
        <f t="shared" si="51"/>
        <v>20.40230296</v>
      </c>
      <c r="EU259" s="57">
        <f>IF(UI!$D$19="Less efficient is fine",-0.479 + 0.0553*(ET259) + -0.000521*(ET259)^2,IF(UI!$D$19="More efficient the better",0.099 + -0.00591*(ET259) + 0.000429*(ET259)^2,0.0238*(ET259) + -0.238))</f>
        <v>0.2475748104</v>
      </c>
      <c r="EV259" s="57">
        <v>0.6674248267852221</v>
      </c>
      <c r="EW259" s="99">
        <f t="shared" si="52"/>
        <v>17.16672996</v>
      </c>
      <c r="EX259" s="57">
        <f>IF(UI!$D$19="Less efficient is fine",-0.479 + 0.0553*(EW259) + -0.000521*(EW259)^2,IF(UI!$D$19="More efficient the better",0.099 + -0.00591*(EW259) + 0.000429*(EW259)^2,0.0238*(EW259) + -0.238))</f>
        <v>0.1705681731</v>
      </c>
      <c r="EY259" s="57">
        <v>0.7087425221345787</v>
      </c>
      <c r="EZ259" s="99">
        <f t="shared" si="53"/>
        <v>11.56547997</v>
      </c>
      <c r="FA259" s="57">
        <f>IF(UI!$D$19="Less efficient is fine",-0.479 + 0.0553*(EZ259) + -0.000521*(EZ259)^2,IF(UI!$D$19="More efficient the better",0.099 + -0.00591*(EZ259) + 0.000429*(EZ259)^2,0.0238*(EZ259) + -0.238))</f>
        <v>0.03725842323</v>
      </c>
      <c r="FB259" s="57">
        <v>0.9474876928685337</v>
      </c>
      <c r="FC259" s="99">
        <f t="shared" si="54"/>
        <v>11.65401538</v>
      </c>
      <c r="FD259" s="57">
        <f>IF(UI!$D$19="Less efficient is fine",-0.479 + 0.0553*(FC259) + -0.000521*(FC259)^2,IF(UI!$D$19="More efficient the better",0.099 + -0.00591*(FC259) + 0.000429*(FC259)^2,0.0238*(FC259) + -0.238))</f>
        <v>0.03936556605</v>
      </c>
      <c r="FE259" s="57">
        <v>0.04633234552712806</v>
      </c>
      <c r="FF259" s="57">
        <f t="shared" si="55"/>
        <v>30.80510946</v>
      </c>
      <c r="FG259" s="57">
        <f>IF(UI!$D$19="Less efficient is fine",-0.479 + 0.0553*(FF259) + -0.000521*(FF259)^2,IF(UI!$D$19="More efficient the better",0.099 + -0.00591*(FF259) + 0.000429*(FF259)^2,0.0238*(FF259) + -0.238))</f>
        <v>0.4951616051</v>
      </c>
    </row>
    <row r="260" ht="15.75" customHeight="1">
      <c r="A260" s="57">
        <f t="shared" si="1"/>
        <v>0.3989409056</v>
      </c>
      <c r="B260" s="57">
        <v>0.5059078993959635</v>
      </c>
      <c r="C260" s="57">
        <f t="shared" si="2"/>
        <v>25.50655941</v>
      </c>
      <c r="D260" s="57">
        <f>IF(UI!$D$19="Less efficient is fine",-0.479 + 0.0553*(C260) + -0.000521*(C260)^2,IF(UI!$D$19="More efficient the better",0.099 + -0.00591*(C260) + 0.000429*(C260)^2,0.0238*(C260) + -0.238))</f>
        <v>0.3690561139</v>
      </c>
      <c r="E260" s="57">
        <v>0.3254773965481689</v>
      </c>
      <c r="F260" s="57">
        <f t="shared" si="3"/>
        <v>24.03408848</v>
      </c>
      <c r="G260" s="57">
        <f>IF(UI!$D$19="Less efficient is fine",-0.479 + 0.0553*(F260) + -0.000521*(F260)^2,IF(UI!$D$19="More efficient the better",0.099 + -0.00591*(F260) + 0.000429*(F260)^2,0.0238*(F260) + -0.238))</f>
        <v>0.3340113057</v>
      </c>
      <c r="H260" s="57">
        <v>0.2788867247641743</v>
      </c>
      <c r="I260" s="57">
        <f t="shared" si="4"/>
        <v>32.8671058</v>
      </c>
      <c r="J260" s="57">
        <f>IF(UI!$D$19="Less efficient is fine",-0.479 + 0.0553*(I260) + -0.000521*(I260)^2,IF(UI!$D$19="More efficient the better",0.099 + -0.00591*(I260) + 0.000429*(I260)^2,0.0238*(I260) + -0.238))</f>
        <v>0.544237118</v>
      </c>
      <c r="K260" s="57">
        <v>0.8064981090173875</v>
      </c>
      <c r="L260" s="99">
        <f t="shared" si="5"/>
        <v>19.06226385</v>
      </c>
      <c r="M260" s="57">
        <f>IF(UI!$D$19="Less efficient is fine",-0.479 + 0.0553*(L260) + -0.000521*(L260)^2,IF(UI!$D$19="More efficient the better",0.099 + -0.00591*(L260) + 0.000429*(L260)^2,0.0238*(L260) + -0.238))</f>
        <v>0.2156818797</v>
      </c>
      <c r="N260" s="57">
        <v>0.08661787556775047</v>
      </c>
      <c r="O260" s="57">
        <f t="shared" si="6"/>
        <v>23.87297196</v>
      </c>
      <c r="P260" s="57">
        <f>IF(UI!$D$19="Less efficient is fine",-0.479 + 0.0553*(O260) + -0.000521*(O260)^2,IF(UI!$D$19="More efficient the better",0.099 + -0.00591*(O260) + 0.000429*(O260)^2,0.0238*(O260) + -0.238))</f>
        <v>0.3301767326</v>
      </c>
      <c r="Q260" s="57">
        <v>0.5520202056766353</v>
      </c>
      <c r="R260" s="57">
        <f t="shared" si="7"/>
        <v>17.60018943</v>
      </c>
      <c r="S260" s="57">
        <f>IF(UI!$D$19="Less efficient is fine",-0.479 + 0.0553*(R260) + -0.000521*(R260)^2,IF(UI!$D$19="More efficient the better",0.099 + -0.00591*(R260) + 0.000429*(R260)^2,0.0238*(R260) + -0.238))</f>
        <v>0.1808845084</v>
      </c>
      <c r="T260" s="57">
        <v>0.025765213582648494</v>
      </c>
      <c r="U260" s="57">
        <f t="shared" si="8"/>
        <v>23.13501572</v>
      </c>
      <c r="V260" s="57">
        <f>IF(UI!$D$19="Less efficient is fine",-0.479 + 0.0553*(U260) + -0.000521*(U260)^2,IF(UI!$D$19="More efficient the better",0.099 + -0.00591*(U260) + 0.000429*(U260)^2,0.0238*(U260) + -0.238))</f>
        <v>0.3126133741</v>
      </c>
      <c r="W260" s="57">
        <v>0.4517809512308226</v>
      </c>
      <c r="X260" s="57">
        <f t="shared" si="9"/>
        <v>21.80223493</v>
      </c>
      <c r="Y260" s="57">
        <f>IF(UI!$D$19="Less efficient is fine",-0.479 + 0.0553*(X260) + -0.000521*(X260)^2,IF(UI!$D$19="More efficient the better",0.099 + -0.00591*(X260) + 0.000429*(X260)^2,0.0238*(X260) + -0.238))</f>
        <v>0.2808931913</v>
      </c>
      <c r="Z260" s="57">
        <v>0.7593071307442101</v>
      </c>
      <c r="AA260" s="57">
        <f t="shared" si="10"/>
        <v>22.87235056</v>
      </c>
      <c r="AB260" s="57">
        <f>IF(UI!$D$19="Less efficient is fine",-0.479 + 0.0553*(AA260) + -0.000521*(AA260)^2,IF(UI!$D$19="More efficient the better",0.099 + -0.00591*(AA260) + 0.000429*(AA260)^2,0.0238*(AA260) + -0.238))</f>
        <v>0.3063619434</v>
      </c>
      <c r="AC260" s="57">
        <v>0.14235241595516257</v>
      </c>
      <c r="AD260" s="57">
        <f t="shared" si="11"/>
        <v>26.60073217</v>
      </c>
      <c r="AE260" s="57">
        <f>IF(UI!$D$19="Less efficient is fine",-0.479 + 0.0553*(AD260) + -0.000521*(AD260)^2,IF(UI!$D$19="More efficient the better",0.099 + -0.00591*(AD260) + 0.000429*(AD260)^2,0.0238*(AD260) + -0.238))</f>
        <v>0.3950974257</v>
      </c>
      <c r="AF260" s="57">
        <v>0.26556253812677244</v>
      </c>
      <c r="AG260" s="57">
        <f t="shared" si="12"/>
        <v>25.30743359</v>
      </c>
      <c r="AH260" s="57">
        <f>IF(UI!$D$19="Less efficient is fine",-0.479 + 0.0553*(AG260) + -0.000521*(AG260)^2,IF(UI!$D$19="More efficient the better",0.099 + -0.00591*(AG260) + 0.000429*(AG260)^2,0.0238*(AG260) + -0.238))</f>
        <v>0.3643169194</v>
      </c>
      <c r="AI260" s="57">
        <v>0.5742495702024237</v>
      </c>
      <c r="AJ260" s="57">
        <f t="shared" si="13"/>
        <v>22.21906744</v>
      </c>
      <c r="AK260" s="57">
        <f>IF(UI!$D$19="Less efficient is fine",-0.479 + 0.0553*(AJ260) + -0.000521*(AJ260)^2,IF(UI!$D$19="More efficient the better",0.099 + -0.00591*(AJ260) + 0.000429*(AJ260)^2,0.0238*(AJ260) + -0.238))</f>
        <v>0.290813805</v>
      </c>
      <c r="AL260" s="57">
        <v>0.8045215278822833</v>
      </c>
      <c r="AM260" s="57">
        <f t="shared" si="14"/>
        <v>22.10652344</v>
      </c>
      <c r="AN260" s="57">
        <f>IF(UI!$D$19="Less efficient is fine",-0.479 + 0.0553*(AM260) + -0.000521*(AM260)^2,IF(UI!$D$19="More efficient the better",0.099 + -0.00591*(AM260) + 0.000429*(AM260)^2,0.0238*(AM260) + -0.238))</f>
        <v>0.2881352579</v>
      </c>
      <c r="AO260" s="57">
        <v>0.014173756578323982</v>
      </c>
      <c r="AP260" s="57">
        <f t="shared" si="15"/>
        <v>19.50510159</v>
      </c>
      <c r="AQ260" s="57">
        <f>IF(UI!$D$19="Less efficient is fine",-0.479 + 0.0553*(AP260) + -0.000521*(AP260)^2,IF(UI!$D$19="More efficient the better",0.099 + -0.00591*(AP260) + 0.000429*(AP260)^2,0.0238*(AP260) + -0.238))</f>
        <v>0.2262214179</v>
      </c>
      <c r="AR260" s="57">
        <v>0.5439307116576055</v>
      </c>
      <c r="AS260" s="57">
        <f t="shared" si="16"/>
        <v>23.63022853</v>
      </c>
      <c r="AT260" s="57">
        <f>IF(UI!$D$19="Less efficient is fine",-0.479 + 0.0553*(AS260) + -0.000521*(AS260)^2,IF(UI!$D$19="More efficient the better",0.099 + -0.00591*(AS260) + 0.000429*(AS260)^2,0.0238*(AS260) + -0.238))</f>
        <v>0.324399439</v>
      </c>
      <c r="AU260" s="57">
        <v>0.31305919335413623</v>
      </c>
      <c r="AV260" s="57">
        <f t="shared" si="17"/>
        <v>25.7694675</v>
      </c>
      <c r="AW260" s="57">
        <f>IF(UI!$D$19="Less efficient is fine",-0.479 + 0.0553*(AV260) + -0.000521*(AV260)^2,IF(UI!$D$19="More efficient the better",0.099 + -0.00591*(AV260) + 0.000429*(AV260)^2,0.0238*(AV260) + -0.238))</f>
        <v>0.3753133265</v>
      </c>
      <c r="AX260" s="57">
        <v>0.8800583335171805</v>
      </c>
      <c r="AY260" s="57">
        <f t="shared" si="18"/>
        <v>26.55155412</v>
      </c>
      <c r="AZ260" s="57">
        <f>IF(UI!$D$19="Less efficient is fine",-0.479 + 0.0553*(AY260) + -0.000521*(AY260)^2,IF(UI!$D$19="More efficient the better",0.099 + -0.00591*(AY260) + 0.000429*(AY260)^2,0.0238*(AY260) + -0.238))</f>
        <v>0.3939269882</v>
      </c>
      <c r="BA260" s="57">
        <v>0.476173616322334</v>
      </c>
      <c r="BB260" s="57">
        <f t="shared" si="19"/>
        <v>21.90353119</v>
      </c>
      <c r="BC260" s="57">
        <f>IF(UI!$D$19="Less efficient is fine",-0.479 + 0.0553*(BB260) + -0.000521*(BB260)^2,IF(UI!$D$19="More efficient the better",0.099 + -0.00591*(BB260) + 0.000429*(BB260)^2,0.0238*(BB260) + -0.238))</f>
        <v>0.2833040422</v>
      </c>
      <c r="BD260" s="57">
        <v>0.6946362287863064</v>
      </c>
      <c r="BE260" s="57">
        <f t="shared" si="20"/>
        <v>19.61944707</v>
      </c>
      <c r="BF260" s="57">
        <f>IF(UI!$D$19="Less efficient is fine",-0.479 + 0.0553*(BE260) + -0.000521*(BE260)^2,IF(UI!$D$19="More efficient the better",0.099 + -0.00591*(BE260) + 0.000429*(BE260)^2,0.0238*(BE260) + -0.238))</f>
        <v>0.2289428403</v>
      </c>
      <c r="BG260" s="57">
        <v>0.7467191621913178</v>
      </c>
      <c r="BH260" s="57">
        <f t="shared" si="21"/>
        <v>24.57867976</v>
      </c>
      <c r="BI260" s="57">
        <f>IF(UI!$D$19="Less efficient is fine",-0.479 + 0.0553*(BH260) + -0.000521*(BH260)^2,IF(UI!$D$19="More efficient the better",0.099 + -0.00591*(BH260) + 0.000429*(BH260)^2,0.0238*(BH260) + -0.238))</f>
        <v>0.3469725783</v>
      </c>
      <c r="BJ260" s="57">
        <v>0.4001350671253986</v>
      </c>
      <c r="BK260" s="57">
        <f t="shared" si="22"/>
        <v>16.23644547</v>
      </c>
      <c r="BL260" s="57">
        <f>IF(UI!$D$19="Less efficient is fine",-0.479 + 0.0553*(BK260) + -0.000521*(BK260)^2,IF(UI!$D$19="More efficient the better",0.099 + -0.00591*(BK260) + 0.000429*(BK260)^2,0.0238*(BK260) + -0.238))</f>
        <v>0.1484274022</v>
      </c>
      <c r="BM260" s="57">
        <v>0.45480709902300753</v>
      </c>
      <c r="BN260" s="57">
        <f t="shared" si="23"/>
        <v>28.24555331</v>
      </c>
      <c r="BO260" s="57">
        <f>IF(UI!$D$19="Less efficient is fine",-0.479 + 0.0553*(BN260) + -0.000521*(BN260)^2,IF(UI!$D$19="More efficient the better",0.099 + -0.00591*(BN260) + 0.000429*(BN260)^2,0.0238*(BN260) + -0.238))</f>
        <v>0.4342441687</v>
      </c>
      <c r="BP260" s="57">
        <v>0.757941331803106</v>
      </c>
      <c r="BQ260" s="57">
        <f t="shared" si="24"/>
        <v>21.6942532</v>
      </c>
      <c r="BR260" s="57">
        <f>IF(UI!$D$19="Less efficient is fine",-0.479 + 0.0553*(BQ260) + -0.000521*(BQ260)^2,IF(UI!$D$19="More efficient the better",0.099 + -0.00591*(BQ260) + 0.000429*(BQ260)^2,0.0238*(BQ260) + -0.238))</f>
        <v>0.2783232261</v>
      </c>
      <c r="BS260" s="57">
        <v>0.38224399270769094</v>
      </c>
      <c r="BT260" s="57">
        <f t="shared" si="25"/>
        <v>23.18587509</v>
      </c>
      <c r="BU260" s="57">
        <f>IF(UI!$D$19="Less efficient is fine",-0.479 + 0.0553*(BT260) + -0.000521*(BT260)^2,IF(UI!$D$19="More efficient the better",0.099 + -0.00591*(BT260) + 0.000429*(BT260)^2,0.0238*(BT260) + -0.238))</f>
        <v>0.3138238271</v>
      </c>
      <c r="BV260" s="57">
        <v>0.6464580155259061</v>
      </c>
      <c r="BW260" s="57">
        <f t="shared" si="26"/>
        <v>13.9948953</v>
      </c>
      <c r="BX260" s="57">
        <f>IF(UI!$D$19="Less efficient is fine",-0.479 + 0.0553*(BW260) + -0.000521*(BW260)^2,IF(UI!$D$19="More efficient the better",0.099 + -0.00591*(BW260) + 0.000429*(BW260)^2,0.0238*(BW260) + -0.238))</f>
        <v>0.09507850822</v>
      </c>
      <c r="BY260" s="57">
        <v>0.0034804015534316557</v>
      </c>
      <c r="BZ260" s="57">
        <f t="shared" si="27"/>
        <v>26.20857857</v>
      </c>
      <c r="CA260" s="57">
        <f>IF(UI!$D$19="Less efficient is fine",-0.479 + 0.0553*(BZ260) + -0.000521*(BZ260)^2,IF(UI!$D$19="More efficient the better",0.099 + -0.00591*(BZ260) + 0.000429*(BZ260)^2,0.0238*(BZ260) + -0.238))</f>
        <v>0.3857641699</v>
      </c>
      <c r="CB260" s="57">
        <v>0.7011824809949582</v>
      </c>
      <c r="CC260" s="57">
        <f t="shared" si="28"/>
        <v>21.69664959</v>
      </c>
      <c r="CD260" s="57">
        <f>IF(UI!$D$19="Less efficient is fine",-0.479 + 0.0553*(CC260) + -0.000521*(CC260)^2,IF(UI!$D$19="More efficient the better",0.099 + -0.00591*(CC260) + 0.000429*(CC260)^2,0.0238*(CC260) + -0.238))</f>
        <v>0.2783802604</v>
      </c>
      <c r="CE260" s="57">
        <v>0.05774839752323213</v>
      </c>
      <c r="CF260" s="57">
        <f t="shared" si="29"/>
        <v>15.84962049</v>
      </c>
      <c r="CG260" s="57">
        <f>IF(UI!$D$19="Less efficient is fine",-0.479 + 0.0553*(CF260) + -0.000521*(CF260)^2,IF(UI!$D$19="More efficient the better",0.099 + -0.00591*(CF260) + 0.000429*(CF260)^2,0.0238*(CF260) + -0.238))</f>
        <v>0.1392209676</v>
      </c>
      <c r="CH260" s="57">
        <v>0.42061108602080943</v>
      </c>
      <c r="CI260" s="57">
        <f t="shared" si="30"/>
        <v>17.29295412</v>
      </c>
      <c r="CJ260" s="57">
        <f>IF(UI!$D$19="Less efficient is fine",-0.479 + 0.0553*(CI260) + -0.000521*(CI260)^2,IF(UI!$D$19="More efficient the better",0.099 + -0.00591*(CI260) + 0.000429*(CI260)^2,0.0238*(CI260) + -0.238))</f>
        <v>0.1735723079</v>
      </c>
      <c r="CK260" s="57">
        <v>0.9941779870502941</v>
      </c>
      <c r="CL260" s="57">
        <f t="shared" si="31"/>
        <v>29.76966534</v>
      </c>
      <c r="CM260" s="57">
        <f>IF(UI!$D$19="Less efficient is fine",-0.479 + 0.0553*(CL260) + -0.000521*(CL260)^2,IF(UI!$D$19="More efficient the better",0.099 + -0.00591*(CL260) + 0.000429*(CL260)^2,0.0238*(CL260) + -0.238))</f>
        <v>0.4705180352</v>
      </c>
      <c r="CN260" s="57">
        <v>0.8539020311508679</v>
      </c>
      <c r="CO260" s="57">
        <f t="shared" si="32"/>
        <v>25.71935898</v>
      </c>
      <c r="CP260" s="57">
        <f>IF(UI!$D$19="Less efficient is fine",-0.479 + 0.0553*(CO260) + -0.000521*(CO260)^2,IF(UI!$D$19="More efficient the better",0.099 + -0.00591*(CO260) + 0.000429*(CO260)^2,0.0238*(CO260) + -0.238))</f>
        <v>0.3741207438</v>
      </c>
      <c r="CQ260" s="57">
        <v>0.5784665401943438</v>
      </c>
      <c r="CR260" s="57">
        <f t="shared" si="33"/>
        <v>18.56130279</v>
      </c>
      <c r="CS260" s="57">
        <f>IF(UI!$D$19="Less efficient is fine",-0.479 + 0.0553*(CR260) + -0.000521*(CR260)^2,IF(UI!$D$19="More efficient the better",0.099 + -0.00591*(CR260) + 0.000429*(CR260)^2,0.0238*(CR260) + -0.238))</f>
        <v>0.2037590065</v>
      </c>
      <c r="CT260" s="57">
        <v>0.382364679502722</v>
      </c>
      <c r="CU260" s="57">
        <f t="shared" si="34"/>
        <v>19.18622014</v>
      </c>
      <c r="CV260" s="57">
        <f>IF(UI!$D$19="Less efficient is fine",-0.479 + 0.0553*(CU260) + -0.000521*(CU260)^2,IF(UI!$D$19="More efficient the better",0.099 + -0.00591*(CU260) + 0.000429*(CU260)^2,0.0238*(CU260) + -0.238))</f>
        <v>0.2186320393</v>
      </c>
      <c r="CW260" s="57">
        <v>0.14571655213840706</v>
      </c>
      <c r="CX260" s="57">
        <f t="shared" si="35"/>
        <v>25.4293045</v>
      </c>
      <c r="CY260" s="57">
        <f>IF(UI!$D$19="Less efficient is fine",-0.479 + 0.0553*(CX260) + -0.000521*(CX260)^2,IF(UI!$D$19="More efficient the better",0.099 + -0.00591*(CX260) + 0.000429*(CX260)^2,0.0238*(CX260) + -0.238))</f>
        <v>0.3672174471</v>
      </c>
      <c r="CZ260" s="57">
        <v>0.9305015107290269</v>
      </c>
      <c r="DA260" s="57">
        <f t="shared" si="36"/>
        <v>30.6322391</v>
      </c>
      <c r="DB260" s="57">
        <f>IF(UI!$D$19="Less efficient is fine",-0.479 + 0.0553*(DA260) + -0.000521*(DA260)^2,IF(UI!$D$19="Efficient",0.099 + -0.00591*(DA260) + 0.000429*(DA260)^2,0.0238*(DA260) + -0.238))</f>
        <v>0.4910472905</v>
      </c>
      <c r="DC260" s="57">
        <v>0.2441788569101343</v>
      </c>
      <c r="DD260" s="57">
        <f t="shared" si="37"/>
        <v>24.09647786</v>
      </c>
      <c r="DE260" s="57">
        <f>IF(UI!$D$19="Less efficient is fine",-0.479 + 0.0553*(DD260) + -0.000521*(DD260)^2,IF(UI!$D$19="More efficient the better",0.099 + -0.00591*(DD260) + 0.000429*(DD260)^2,0.0238*(DD260) + -0.238))</f>
        <v>0.3354961731</v>
      </c>
      <c r="DF260" s="57">
        <v>0.9232059832837713</v>
      </c>
      <c r="DG260" s="57">
        <f t="shared" si="38"/>
        <v>26.9272236</v>
      </c>
      <c r="DH260" s="57">
        <f>IF(UI!$D$19="Less efficient is fine",-0.479 + 0.0553*(DG260) + -0.000521*(DG260)^2,IF(UI!$D$19="More efficient the better",0.099 + -0.00591*(DG260) + 0.000429*(DG260)^2,0.0238*(DG260) + -0.238))</f>
        <v>0.4028679217</v>
      </c>
      <c r="DI260" s="57">
        <v>0.3848595108857539</v>
      </c>
      <c r="DJ260" s="57">
        <f t="shared" si="39"/>
        <v>31.50934529</v>
      </c>
      <c r="DK260" s="57">
        <f>IF(UI!$D$19="Less efficient is fine",-0.479 + 0.0553*(DJ260) + -0.000521*(DJ260)^2,IF(UI!$D$19="More efficient the better",0.099 + -0.00591*(DJ260) + 0.000429*(DJ260)^2,0.0238*(DJ260) + -0.238))</f>
        <v>0.5119224178</v>
      </c>
      <c r="DL260" s="57">
        <v>0.9756199204952024</v>
      </c>
      <c r="DM260" s="57">
        <f t="shared" si="40"/>
        <v>28.01264677</v>
      </c>
      <c r="DN260" s="57">
        <f>IF(UI!$D$19="Less efficient is fine",-0.479 + 0.0553*(DM260) + -0.000521*(DM260)^2,IF(UI!$D$19="More efficient the better",0.099 + -0.00591*(DM260) + 0.000429*(DM260)^2,0.0238*(DM260) + -0.238))</f>
        <v>0.428700993</v>
      </c>
      <c r="DO260" s="57">
        <v>0.057408001836095957</v>
      </c>
      <c r="DP260" s="57">
        <f t="shared" si="41"/>
        <v>25.01653531</v>
      </c>
      <c r="DQ260" s="57">
        <f>IF(UI!$D$19="Less efficient is fine",-0.479 + 0.0553*(DP260) + -0.000521*(DP260)^2,IF(UI!$D$19="More efficient the better",0.099 + -0.00591*(DP260) + 0.000429*(DP260)^2,0.0238*(DP260) + -0.238))</f>
        <v>0.3573935403</v>
      </c>
      <c r="DR260" s="57">
        <v>0.6566147780352776</v>
      </c>
      <c r="DS260" s="57">
        <f t="shared" si="42"/>
        <v>22.86970756</v>
      </c>
      <c r="DT260" s="57">
        <f>IF(UI!$D$19="Less efficient is fine",-0.479 + 0.0553*(DS260) + -0.000521*(DS260)^2,IF(UI!$D$19="More efficient the better",0.099 + -0.00591*(DS260) + 0.000429*(DS260)^2,0.0238*(DS260) + -0.238))</f>
        <v>0.3062990398</v>
      </c>
      <c r="DU260" s="57">
        <v>0.5967504140683083</v>
      </c>
      <c r="DV260" s="57">
        <f t="shared" si="43"/>
        <v>22.33799134</v>
      </c>
      <c r="DW260" s="57">
        <f>IF(UI!$D$19="Less efficient is fine",-0.479 + 0.0553*(DV260) + -0.000521*(DV260)^2,IF(UI!$D$19="More efficient the better",0.099 + -0.00591*(DV260) + 0.000429*(DV260)^2,0.0238*(DV260) + -0.238))</f>
        <v>0.2936441939</v>
      </c>
      <c r="DX260" s="57">
        <v>0.13357793827959352</v>
      </c>
      <c r="DY260" s="99">
        <f t="shared" si="44"/>
        <v>29.58435619</v>
      </c>
      <c r="DZ260" s="57">
        <f>IF(UI!$D$19="Less efficient is fine",-0.479 + 0.0553*(DY260) + -0.000521*(DY260)^2,IF(UI!$D$19="More efficient the better",0.099 + -0.00591*(DY260) + 0.000429*(DY260)^2,0.0238*(DY260) + -0.238))</f>
        <v>0.4661076773</v>
      </c>
      <c r="EA260" s="57">
        <v>0.787838990502804</v>
      </c>
      <c r="EB260" s="99">
        <f t="shared" si="45"/>
        <v>24.43141542</v>
      </c>
      <c r="EC260" s="57">
        <f>IF(UI!$D$19="Less efficient is fine",-0.479 + 0.0553*(EB260) + -0.000521*(EB260)^2,IF(UI!$D$19="More efficient the better",0.099 + -0.00591*(EB260) + 0.000429*(EB260)^2,0.0238*(EB260) + -0.238))</f>
        <v>0.343467687</v>
      </c>
      <c r="ED260" s="57">
        <v>0.34002735787410066</v>
      </c>
      <c r="EE260" s="99">
        <f t="shared" si="46"/>
        <v>26.06163575</v>
      </c>
      <c r="EF260" s="57">
        <f>IF(UI!$D$19="Less efficient is fine",-0.479 + 0.0553*(EE260) + -0.000521*(EE260)^2,IF(UI!$D$19="More efficient the better",0.099 + -0.00591*(EE260) + 0.000429*(EE260)^2,0.0238*(EE260) + -0.238))</f>
        <v>0.3822669309</v>
      </c>
      <c r="EG260" s="57">
        <v>0.29770772128165035</v>
      </c>
      <c r="EH260" s="99">
        <f t="shared" si="47"/>
        <v>21.70071086</v>
      </c>
      <c r="EI260" s="57">
        <f>IF(UI!$D$19="Less efficient is fine",-0.479 + 0.0553*(EH260) + -0.000521*(EH260)^2,IF(UI!$D$19="More efficient the better",0.099 + -0.00591*(EH260) + 0.000429*(EH260)^2,0.0238*(EH260) + -0.238))</f>
        <v>0.2784769186</v>
      </c>
      <c r="EJ260" s="57">
        <v>0.37454375720204347</v>
      </c>
      <c r="EK260" s="99">
        <f t="shared" si="48"/>
        <v>21.16374605</v>
      </c>
      <c r="EL260" s="57">
        <f>IF(UI!$D$19="Less efficient is fine",-0.479 + 0.0553*(EK260) + -0.000521*(EK260)^2,IF(UI!$D$19="More efficient the better",0.099 + -0.00591*(EK260) + 0.000429*(EK260)^2,0.0238*(EK260) + -0.238))</f>
        <v>0.265697156</v>
      </c>
      <c r="EM260" s="57">
        <v>0.306036293796936</v>
      </c>
      <c r="EN260" s="99">
        <f t="shared" si="49"/>
        <v>20.56470136</v>
      </c>
      <c r="EO260" s="57">
        <f>IF(UI!$D$19="Less efficient is fine",-0.479 + 0.0553*(EN260) + -0.000521*(EN260)^2,IF(UI!$D$19="More efficient the better",0.099 + -0.00591*(EN260) + 0.000429*(EN260)^2,0.0238*(EN260) + -0.238))</f>
        <v>0.2514398924</v>
      </c>
      <c r="EP260" s="57">
        <v>0.7602076043253666</v>
      </c>
      <c r="EQ260" s="99">
        <f t="shared" si="50"/>
        <v>36.21189703</v>
      </c>
      <c r="ER260" s="57">
        <f>IF(UI!$D$19="Less efficient is fine",-0.479 + 0.0553*(EQ260) + -0.000521*(EQ260)^2,IF(UI!$D$19="More efficient the better",0.099 + -0.00591*(EQ260) + 0.000429*(EQ260)^2,0.0238*(EQ260) + -0.238))</f>
        <v>0.6238431494</v>
      </c>
      <c r="ES260" s="57">
        <v>0.10896913504117389</v>
      </c>
      <c r="ET260" s="99">
        <f t="shared" si="51"/>
        <v>19.70025789</v>
      </c>
      <c r="EU260" s="57">
        <f>IF(UI!$D$19="Less efficient is fine",-0.479 + 0.0553*(ET260) + -0.000521*(ET260)^2,IF(UI!$D$19="More efficient the better",0.099 + -0.00591*(ET260) + 0.000429*(ET260)^2,0.0238*(ET260) + -0.238))</f>
        <v>0.2308661377</v>
      </c>
      <c r="EV260" s="57">
        <v>0.2160397907157673</v>
      </c>
      <c r="EW260" s="99">
        <f t="shared" si="52"/>
        <v>18.95797423</v>
      </c>
      <c r="EX260" s="57">
        <f>IF(UI!$D$19="Less efficient is fine",-0.479 + 0.0553*(EW260) + -0.000521*(EW260)^2,IF(UI!$D$19="More efficient the better",0.099 + -0.00591*(EW260) + 0.000429*(EW260)^2,0.0238*(EW260) + -0.238))</f>
        <v>0.2131997866</v>
      </c>
      <c r="EY260" s="57">
        <v>0.6420890687466095</v>
      </c>
      <c r="EZ260" s="99">
        <f t="shared" si="53"/>
        <v>11.19271846</v>
      </c>
      <c r="FA260" s="57">
        <f>IF(UI!$D$19="Less efficient is fine",-0.479 + 0.0553*(EZ260) + -0.000521*(EZ260)^2,IF(UI!$D$19="More efficient the better",0.099 + -0.00591*(EZ260) + 0.000429*(EZ260)^2,0.0238*(EZ260) + -0.238))</f>
        <v>0.02838669938</v>
      </c>
      <c r="FB260" s="57">
        <v>0.9854933397638264</v>
      </c>
      <c r="FC260" s="99">
        <f t="shared" si="54"/>
        <v>12.29255405</v>
      </c>
      <c r="FD260" s="57">
        <f>IF(UI!$D$19="Less efficient is fine",-0.479 + 0.0553*(FC260) + -0.000521*(FC260)^2,IF(UI!$D$19="More efficient the better",0.099 + -0.00591*(FC260) + 0.000429*(FC260)^2,0.0238*(FC260) + -0.238))</f>
        <v>0.05456278629</v>
      </c>
      <c r="FE260" s="57">
        <v>0.3828305110803677</v>
      </c>
      <c r="FF260" s="57">
        <f t="shared" si="55"/>
        <v>37.9377573</v>
      </c>
      <c r="FG260" s="57">
        <f>IF(UI!$D$19="Less efficient is fine",-0.479 + 0.0553*(FF260) + -0.000521*(FF260)^2,IF(UI!$D$19="More efficient the better",0.099 + -0.00591*(FF260) + 0.000429*(FF260)^2,0.0238*(FF260) + -0.238))</f>
        <v>0.6649186237</v>
      </c>
    </row>
    <row r="261" ht="15.75" customHeight="1">
      <c r="A261" s="57">
        <f t="shared" si="1"/>
        <v>0.2520006135</v>
      </c>
      <c r="B261" s="57">
        <v>0.6906502049602368</v>
      </c>
      <c r="C261" s="57">
        <f t="shared" si="2"/>
        <v>28.32313719</v>
      </c>
      <c r="D261" s="57">
        <f>IF(UI!$D$19="Less efficient is fine",-0.479 + 0.0553*(C261) + -0.000521*(C261)^2,IF(UI!$D$19="More efficient the better",0.099 + -0.00591*(C261) + 0.000429*(C261)^2,0.0238*(C261) + -0.238))</f>
        <v>0.4360906651</v>
      </c>
      <c r="E261" s="57">
        <v>0.18707749000516827</v>
      </c>
      <c r="F261" s="57">
        <f t="shared" si="3"/>
        <v>23.05841045</v>
      </c>
      <c r="G261" s="57">
        <f>IF(UI!$D$19="Less efficient is fine",-0.479 + 0.0553*(F261) + -0.000521*(F261)^2,IF(UI!$D$19="More efficient the better",0.099 + -0.00591*(F261) + 0.000429*(F261)^2,0.0238*(F261) + -0.238))</f>
        <v>0.3107901688</v>
      </c>
      <c r="H261" s="57">
        <v>0.9931720408100257</v>
      </c>
      <c r="I261" s="57">
        <f t="shared" si="4"/>
        <v>34.93056877</v>
      </c>
      <c r="J261" s="57">
        <f>IF(UI!$D$19="Less efficient is fine",-0.479 + 0.0553*(I261) + -0.000521*(I261)^2,IF(UI!$D$19="More efficient the better",0.099 + -0.00591*(I261) + 0.000429*(I261)^2,0.0238*(I261) + -0.238))</f>
        <v>0.5933475366</v>
      </c>
      <c r="K261" s="57">
        <v>0.16297511337140103</v>
      </c>
      <c r="L261" s="99">
        <f t="shared" si="5"/>
        <v>19.71276152</v>
      </c>
      <c r="M261" s="57">
        <f>IF(UI!$D$19="Less efficient is fine",-0.479 + 0.0553*(L261) + -0.000521*(L261)^2,IF(UI!$D$19="More efficient the better",0.099 + -0.00591*(L261) + 0.000429*(L261)^2,0.0238*(L261) + -0.238))</f>
        <v>0.2311637243</v>
      </c>
      <c r="N261" s="57">
        <v>0.9832448355766734</v>
      </c>
      <c r="O261" s="57">
        <f t="shared" si="6"/>
        <v>29.00097356</v>
      </c>
      <c r="P261" s="57">
        <f>IF(UI!$D$19="Less efficient is fine",-0.479 + 0.0553*(O261) + -0.000521*(O261)^2,IF(UI!$D$19="More efficient the better",0.099 + -0.00591*(O261) + 0.000429*(O261)^2,0.0238*(O261) + -0.238))</f>
        <v>0.4522231707</v>
      </c>
      <c r="Q261" s="57">
        <v>0.13970988641432436</v>
      </c>
      <c r="R261" s="57">
        <f t="shared" si="7"/>
        <v>20.850106</v>
      </c>
      <c r="S261" s="57">
        <f>IF(UI!$D$19="Less efficient is fine",-0.479 + 0.0553*(R261) + -0.000521*(R261)^2,IF(UI!$D$19="More efficient the better",0.099 + -0.00591*(R261) + 0.000429*(R261)^2,0.0238*(R261) + -0.238))</f>
        <v>0.2582325228</v>
      </c>
      <c r="T261" s="57">
        <v>0.08199657782916658</v>
      </c>
      <c r="U261" s="57">
        <f t="shared" si="8"/>
        <v>24.02480342</v>
      </c>
      <c r="V261" s="57">
        <f>IF(UI!$D$19="Less efficient is fine",-0.479 + 0.0553*(U261) + -0.000521*(U261)^2,IF(UI!$D$19="More efficient the better",0.099 + -0.00591*(U261) + 0.000429*(U261)^2,0.0238*(U261) + -0.238))</f>
        <v>0.3337903214</v>
      </c>
      <c r="W261" s="57">
        <v>0.19216242954859897</v>
      </c>
      <c r="X261" s="57">
        <f t="shared" si="9"/>
        <v>20.4797576</v>
      </c>
      <c r="Y261" s="57">
        <f>IF(UI!$D$19="Less efficient is fine",-0.479 + 0.0553*(X261) + -0.000521*(X261)^2,IF(UI!$D$19="More efficient the better",0.099 + -0.00591*(X261) + 0.000429*(X261)^2,0.0238*(X261) + -0.238))</f>
        <v>0.2494182308</v>
      </c>
      <c r="Z261" s="57">
        <v>0.7217775441843147</v>
      </c>
      <c r="AA261" s="57">
        <f t="shared" si="10"/>
        <v>22.41192721</v>
      </c>
      <c r="AB261" s="57">
        <f>IF(UI!$D$19="Less efficient is fine",-0.479 + 0.0553*(AA261) + -0.000521*(AA261)^2,IF(UI!$D$19="More efficient the better",0.099 + -0.00591*(AA261) + 0.000429*(AA261)^2,0.0238*(AA261) + -0.238))</f>
        <v>0.2954038676</v>
      </c>
      <c r="AC261" s="57">
        <v>0.4189064638189096</v>
      </c>
      <c r="AD261" s="57">
        <f t="shared" si="11"/>
        <v>27.74596365</v>
      </c>
      <c r="AE261" s="57">
        <f>IF(UI!$D$19="Less efficient is fine",-0.479 + 0.0553*(AD261) + -0.000521*(AD261)^2,IF(UI!$D$19="More efficient the better",0.099 + -0.00591*(AD261) + 0.000429*(AD261)^2,0.0238*(AD261) + -0.238))</f>
        <v>0.4223539348</v>
      </c>
      <c r="AF261" s="57">
        <v>0.7154022191811314</v>
      </c>
      <c r="AG261" s="57">
        <f t="shared" si="12"/>
        <v>26.70629217</v>
      </c>
      <c r="AH261" s="57">
        <f>IF(UI!$D$19="Less efficient is fine",-0.479 + 0.0553*(AG261) + -0.000521*(AG261)^2,IF(UI!$D$19="More efficient the better",0.099 + -0.00591*(AG261) + 0.000429*(AG261)^2,0.0238*(AG261) + -0.238))</f>
        <v>0.3976097537</v>
      </c>
      <c r="AI261" s="57">
        <v>0.173769470107061</v>
      </c>
      <c r="AJ261" s="57">
        <f t="shared" si="13"/>
        <v>26.17904867</v>
      </c>
      <c r="AK261" s="57">
        <f>IF(UI!$D$19="Less efficient is fine",-0.479 + 0.0553*(AJ261) + -0.000521*(AJ261)^2,IF(UI!$D$19="More efficient the better",0.099 + -0.00591*(AJ261) + 0.000429*(AJ261)^2,0.0238*(AJ261) + -0.238))</f>
        <v>0.3850613583</v>
      </c>
      <c r="AL261" s="57">
        <v>0.2283795094307709</v>
      </c>
      <c r="AM261" s="57">
        <f t="shared" si="14"/>
        <v>23.68959873</v>
      </c>
      <c r="AN261" s="57">
        <f>IF(UI!$D$19="Less efficient is fine",-0.479 + 0.0553*(AM261) + -0.000521*(AM261)^2,IF(UI!$D$19="More efficient the better",0.099 + -0.00591*(AM261) + 0.000429*(AM261)^2,0.0238*(AM261) + -0.238))</f>
        <v>0.3258124498</v>
      </c>
      <c r="AO261" s="57">
        <v>0.39639507520172723</v>
      </c>
      <c r="AP261" s="57">
        <f t="shared" si="15"/>
        <v>21.67116292</v>
      </c>
      <c r="AQ261" s="57">
        <f>IF(UI!$D$19="Less efficient is fine",-0.479 + 0.0553*(AP261) + -0.000521*(AP261)^2,IF(UI!$D$19="More efficient the better",0.099 + -0.00591*(AP261) + 0.000429*(AP261)^2,0.0238*(AP261) + -0.238))</f>
        <v>0.2777736775</v>
      </c>
      <c r="AR261" s="57">
        <v>0.38926359200089844</v>
      </c>
      <c r="AS261" s="57">
        <f t="shared" si="16"/>
        <v>29.85288031</v>
      </c>
      <c r="AT261" s="57">
        <f>IF(UI!$D$19="Less efficient is fine",-0.479 + 0.0553*(AS261) + -0.000521*(AS261)^2,IF(UI!$D$19="More efficient the better",0.099 + -0.00591*(AS261) + 0.000429*(AS261)^2,0.0238*(AS261) + -0.238))</f>
        <v>0.4724985514</v>
      </c>
      <c r="AU261" s="57">
        <v>0.018708062217789867</v>
      </c>
      <c r="AV261" s="57">
        <f t="shared" si="17"/>
        <v>23.67701368</v>
      </c>
      <c r="AW261" s="57">
        <f>IF(UI!$D$19="Less efficient is fine",-0.479 + 0.0553*(AV261) + -0.000521*(AV261)^2,IF(UI!$D$19="More efficient the better",0.099 + -0.00591*(AV261) + 0.000429*(AV261)^2,0.0238*(AV261) + -0.238))</f>
        <v>0.3255129256</v>
      </c>
      <c r="AX261" s="57">
        <v>0.5924718244543808</v>
      </c>
      <c r="AY261" s="57">
        <f t="shared" si="18"/>
        <v>21.95693157</v>
      </c>
      <c r="AZ261" s="57">
        <f>IF(UI!$D$19="Less efficient is fine",-0.479 + 0.0553*(AY261) + -0.000521*(AY261)^2,IF(UI!$D$19="More efficient the better",0.099 + -0.00591*(AY261) + 0.000429*(AY261)^2,0.0238*(AY261) + -0.238))</f>
        <v>0.2845749714</v>
      </c>
      <c r="BA261" s="57">
        <v>0.24586599730618464</v>
      </c>
      <c r="BB261" s="57">
        <f t="shared" si="19"/>
        <v>20.80494419</v>
      </c>
      <c r="BC261" s="57">
        <f>IF(UI!$D$19="Less efficient is fine",-0.479 + 0.0553*(BB261) + -0.000521*(BB261)^2,IF(UI!$D$19="More efficient the better",0.099 + -0.00591*(BB261) + 0.000429*(BB261)^2,0.0238*(BB261) + -0.238))</f>
        <v>0.2571576717</v>
      </c>
      <c r="BD261" s="57">
        <v>0.9726562674927963</v>
      </c>
      <c r="BE261" s="57">
        <f t="shared" si="20"/>
        <v>25.49220047</v>
      </c>
      <c r="BF261" s="57">
        <f>IF(UI!$D$19="Less efficient is fine",-0.479 + 0.0553*(BE261) + -0.000521*(BE261)^2,IF(UI!$D$19="More efficient the better",0.099 + -0.00591*(BE261) + 0.000429*(BE261)^2,0.0238*(BE261) + -0.238))</f>
        <v>0.3687143712</v>
      </c>
      <c r="BG261" s="57">
        <v>0.7335916763695478</v>
      </c>
      <c r="BH261" s="57">
        <f t="shared" si="21"/>
        <v>24.36319905</v>
      </c>
      <c r="BI261" s="57">
        <f>IF(UI!$D$19="Less efficient is fine",-0.479 + 0.0553*(BH261) + -0.000521*(BH261)^2,IF(UI!$D$19="More efficient the better",0.099 + -0.00591*(BH261) + 0.000429*(BH261)^2,0.0238*(BH261) + -0.238))</f>
        <v>0.3418441374</v>
      </c>
      <c r="BJ261" s="57">
        <v>0.2416689670841935</v>
      </c>
      <c r="BK261" s="57">
        <f t="shared" si="22"/>
        <v>15.73806274</v>
      </c>
      <c r="BL261" s="57">
        <f>IF(UI!$D$19="Less efficient is fine",-0.479 + 0.0553*(BK261) + -0.000521*(BK261)^2,IF(UI!$D$19="More efficient the better",0.099 + -0.00591*(BK261) + 0.000429*(BK261)^2,0.0238*(BK261) + -0.238))</f>
        <v>0.1365658932</v>
      </c>
      <c r="BM261" s="57">
        <v>0.019078033058877564</v>
      </c>
      <c r="BN261" s="57">
        <f t="shared" si="23"/>
        <v>24.07434678</v>
      </c>
      <c r="BO261" s="57">
        <f>IF(UI!$D$19="Less efficient is fine",-0.479 + 0.0553*(BN261) + -0.000521*(BN261)^2,IF(UI!$D$19="More efficient the better",0.099 + -0.00591*(BN261) + 0.000429*(BN261)^2,0.0238*(BN261) + -0.238))</f>
        <v>0.3349694533</v>
      </c>
      <c r="BP261" s="57">
        <v>0.9167397189835069</v>
      </c>
      <c r="BQ261" s="57">
        <f t="shared" si="24"/>
        <v>24.71527224</v>
      </c>
      <c r="BR261" s="57">
        <f>IF(UI!$D$19="Less efficient is fine",-0.479 + 0.0553*(BQ261) + -0.000521*(BQ261)^2,IF(UI!$D$19="More efficient the better",0.099 + -0.00591*(BQ261) + 0.000429*(BQ261)^2,0.0238*(BQ261) + -0.238))</f>
        <v>0.3502234793</v>
      </c>
      <c r="BS261" s="57">
        <v>0.6551683938597395</v>
      </c>
      <c r="BT261" s="57">
        <f t="shared" si="25"/>
        <v>19.6346474</v>
      </c>
      <c r="BU261" s="57">
        <f>IF(UI!$D$19="Less efficient is fine",-0.479 + 0.0553*(BT261) + -0.000521*(BT261)^2,IF(UI!$D$19="More efficient the better",0.099 + -0.00591*(BT261) + 0.000429*(BT261)^2,0.0238*(BT261) + -0.238))</f>
        <v>0.2293046081</v>
      </c>
      <c r="BV261" s="57">
        <v>0.8439523408339564</v>
      </c>
      <c r="BW261" s="57">
        <f t="shared" si="26"/>
        <v>16.01040588</v>
      </c>
      <c r="BX261" s="57">
        <f>IF(UI!$D$19="Less efficient is fine",-0.479 + 0.0553*(BW261) + -0.000521*(BW261)^2,IF(UI!$D$19="More efficient the better",0.099 + -0.00591*(BW261) + 0.000429*(BW261)^2,0.0238*(BW261) + -0.238))</f>
        <v>0.14304766</v>
      </c>
      <c r="BY261" s="57">
        <v>0.8333522181648075</v>
      </c>
      <c r="BZ261" s="57">
        <f t="shared" si="27"/>
        <v>26.12687894</v>
      </c>
      <c r="CA261" s="57">
        <f>IF(UI!$D$19="Less efficient is fine",-0.479 + 0.0553*(BZ261) + -0.000521*(BZ261)^2,IF(UI!$D$19="More efficient the better",0.099 + -0.00591*(BZ261) + 0.000429*(BZ261)^2,0.0238*(BZ261) + -0.238))</f>
        <v>0.3838197187</v>
      </c>
      <c r="CB261" s="57">
        <v>0.44809433449444713</v>
      </c>
      <c r="CC261" s="57">
        <f t="shared" si="28"/>
        <v>25.31335347</v>
      </c>
      <c r="CD261" s="57">
        <f>IF(UI!$D$19="Less efficient is fine",-0.479 + 0.0553*(CC261) + -0.000521*(CC261)^2,IF(UI!$D$19="More efficient the better",0.099 + -0.00591*(CC261) + 0.000429*(CC261)^2,0.0238*(CC261) + -0.238))</f>
        <v>0.3644578125</v>
      </c>
      <c r="CE261" s="57">
        <v>0.478153451168419</v>
      </c>
      <c r="CF261" s="57">
        <f t="shared" si="29"/>
        <v>17.44477364</v>
      </c>
      <c r="CG261" s="57">
        <f>IF(UI!$D$19="Less efficient is fine",-0.479 + 0.0553*(CF261) + -0.000521*(CF261)^2,IF(UI!$D$19="More efficient the better",0.099 + -0.00591*(CF261) + 0.000429*(CF261)^2,0.0238*(CF261) + -0.238))</f>
        <v>0.1771856126</v>
      </c>
      <c r="CH261" s="57">
        <v>0.9348443107931124</v>
      </c>
      <c r="CI261" s="57">
        <f t="shared" si="30"/>
        <v>17.61229759</v>
      </c>
      <c r="CJ261" s="57">
        <f>IF(UI!$D$19="Less efficient is fine",-0.479 + 0.0553*(CI261) + -0.000521*(CI261)^2,IF(UI!$D$19="More efficient the better",0.099 + -0.00591*(CI261) + 0.000429*(CI261)^2,0.0238*(CI261) + -0.238))</f>
        <v>0.1811726826</v>
      </c>
      <c r="CK261" s="57">
        <v>0.8784321625930822</v>
      </c>
      <c r="CL261" s="57">
        <f t="shared" si="31"/>
        <v>25.37793297</v>
      </c>
      <c r="CM261" s="57">
        <f>IF(UI!$D$19="Less efficient is fine",-0.479 + 0.0553*(CL261) + -0.000521*(CL261)^2,IF(UI!$D$19="More efficient the better",0.099 + -0.00591*(CL261) + 0.000429*(CL261)^2,0.0238*(CL261) + -0.238))</f>
        <v>0.3659948046</v>
      </c>
      <c r="CN261" s="57">
        <v>0.8548249320625623</v>
      </c>
      <c r="CO261" s="57">
        <f t="shared" si="32"/>
        <v>25.73922782</v>
      </c>
      <c r="CP261" s="57">
        <f>IF(UI!$D$19="Less efficient is fine",-0.479 + 0.0553*(CO261) + -0.000521*(CO261)^2,IF(UI!$D$19="More efficient the better",0.099 + -0.00591*(CO261) + 0.000429*(CO261)^2,0.0238*(CO261) + -0.238))</f>
        <v>0.374593622</v>
      </c>
      <c r="CQ261" s="57">
        <v>0.2194194303595275</v>
      </c>
      <c r="CR261" s="57">
        <f t="shared" si="33"/>
        <v>21.64347026</v>
      </c>
      <c r="CS261" s="57">
        <f>IF(UI!$D$19="Less efficient is fine",-0.479 + 0.0553*(CR261) + -0.000521*(CR261)^2,IF(UI!$D$19="More efficient the better",0.099 + -0.00591*(CR261) + 0.000429*(CR261)^2,0.0238*(CR261) + -0.238))</f>
        <v>0.2771145922</v>
      </c>
      <c r="CT261" s="57">
        <v>0.47502241642842624</v>
      </c>
      <c r="CU261" s="57">
        <f t="shared" si="34"/>
        <v>19.43675608</v>
      </c>
      <c r="CV261" s="57">
        <f>IF(UI!$D$19="Less efficient is fine",-0.479 + 0.0553*(CU261) + -0.000521*(CU261)^2,IF(UI!$D$19="More efficient the better",0.099 + -0.00591*(CU261) + 0.000429*(CU261)^2,0.0238*(CU261) + -0.238))</f>
        <v>0.2245947948</v>
      </c>
      <c r="CW261" s="57">
        <v>0.11323557254705086</v>
      </c>
      <c r="CX261" s="57">
        <f t="shared" si="35"/>
        <v>25.1415043</v>
      </c>
      <c r="CY261" s="57">
        <f>IF(UI!$D$19="Less efficient is fine",-0.479 + 0.0553*(CX261) + -0.000521*(CX261)^2,IF(UI!$D$19="More efficient the better",0.099 + -0.00591*(CX261) + 0.000429*(CX261)^2,0.0238*(CX261) + -0.238))</f>
        <v>0.3603678025</v>
      </c>
      <c r="CZ261" s="57">
        <v>0.928563658952529</v>
      </c>
      <c r="DA261" s="57">
        <f t="shared" si="36"/>
        <v>30.57176383</v>
      </c>
      <c r="DB261" s="57">
        <f>IF(UI!$D$19="Less efficient is fine",-0.479 + 0.0553*(DA261) + -0.000521*(DA261)^2,IF(UI!$D$19="Efficient",0.099 + -0.00591*(DA261) + 0.000429*(DA261)^2,0.0238*(DA261) + -0.238))</f>
        <v>0.489607979</v>
      </c>
      <c r="DC261" s="57">
        <v>0.9771683384919465</v>
      </c>
      <c r="DD261" s="57">
        <f t="shared" si="37"/>
        <v>26.1493922</v>
      </c>
      <c r="DE261" s="57">
        <f>IF(UI!$D$19="Less efficient is fine",-0.479 + 0.0553*(DD261) + -0.000521*(DD261)^2,IF(UI!$D$19="More efficient the better",0.099 + -0.00591*(DD261) + 0.000429*(DD261)^2,0.0238*(DD261) + -0.238))</f>
        <v>0.3843555344</v>
      </c>
      <c r="DF261" s="57">
        <v>0.31973900702866975</v>
      </c>
      <c r="DG261" s="57">
        <f t="shared" si="38"/>
        <v>26.19869477</v>
      </c>
      <c r="DH261" s="57">
        <f>IF(UI!$D$19="Less efficient is fine",-0.479 + 0.0553*(DG261) + -0.000521*(DG261)^2,IF(UI!$D$19="More efficient the better",0.099 + -0.00591*(DG261) + 0.000429*(DG261)^2,0.0238*(DG261) + -0.238))</f>
        <v>0.3855289355</v>
      </c>
      <c r="DI261" s="57">
        <v>0.8886397848374938</v>
      </c>
      <c r="DJ261" s="57">
        <f t="shared" si="39"/>
        <v>30.66069152</v>
      </c>
      <c r="DK261" s="57">
        <f>IF(UI!$D$19="Less efficient is fine",-0.479 + 0.0553*(DJ261) + -0.000521*(DJ261)^2,IF(UI!$D$19="More efficient the better",0.099 + -0.00591*(DJ261) + 0.000429*(DJ261)^2,0.0238*(DJ261) + -0.238))</f>
        <v>0.4917244581</v>
      </c>
      <c r="DL261" s="57">
        <v>0.8799890312903178</v>
      </c>
      <c r="DM261" s="57">
        <f t="shared" si="40"/>
        <v>25.59071696</v>
      </c>
      <c r="DN261" s="57">
        <f>IF(UI!$D$19="Less efficient is fine",-0.479 + 0.0553*(DM261) + -0.000521*(DM261)^2,IF(UI!$D$19="More efficient the better",0.099 + -0.00591*(DM261) + 0.000429*(DM261)^2,0.0238*(DM261) + -0.238))</f>
        <v>0.3710590636</v>
      </c>
      <c r="DO261" s="57">
        <v>0.9858907894600935</v>
      </c>
      <c r="DP261" s="57">
        <f t="shared" si="41"/>
        <v>28.48814944</v>
      </c>
      <c r="DQ261" s="57">
        <f>IF(UI!$D$19="Less efficient is fine",-0.479 + 0.0553*(DP261) + -0.000521*(DP261)^2,IF(UI!$D$19="More efficient the better",0.099 + -0.00591*(DP261) + 0.000429*(DP261)^2,0.0238*(DP261) + -0.238))</f>
        <v>0.4400179567</v>
      </c>
      <c r="DR261" s="57">
        <v>0.058866026403563865</v>
      </c>
      <c r="DS261" s="57">
        <f t="shared" si="42"/>
        <v>25.20092366</v>
      </c>
      <c r="DT261" s="57">
        <f>IF(UI!$D$19="Less efficient is fine",-0.479 + 0.0553*(DS261) + -0.000521*(DS261)^2,IF(UI!$D$19="More efficient the better",0.099 + -0.00591*(DS261) + 0.000429*(DS261)^2,0.0238*(DS261) + -0.238))</f>
        <v>0.3617819832</v>
      </c>
      <c r="DU261" s="57">
        <v>0.12491559297811394</v>
      </c>
      <c r="DV261" s="57">
        <f t="shared" si="43"/>
        <v>25.74974674</v>
      </c>
      <c r="DW261" s="57">
        <f>IF(UI!$D$19="Less efficient is fine",-0.479 + 0.0553*(DV261) + -0.000521*(DV261)^2,IF(UI!$D$19="More efficient the better",0.099 + -0.00591*(DV261) + 0.000429*(DV261)^2,0.0238*(DV261) + -0.238))</f>
        <v>0.3748439723</v>
      </c>
      <c r="DX261" s="57">
        <v>0.9384214773436973</v>
      </c>
      <c r="DY261" s="99">
        <f t="shared" si="44"/>
        <v>32.56095424</v>
      </c>
      <c r="DZ261" s="57">
        <f>IF(UI!$D$19="Less efficient is fine",-0.479 + 0.0553*(DY261) + -0.000521*(DY261)^2,IF(UI!$D$19="More efficient the better",0.099 + -0.00591*(DY261) + 0.000429*(DY261)^2,0.0238*(DY261) + -0.238))</f>
        <v>0.5369507109</v>
      </c>
      <c r="EA261" s="57">
        <v>0.057191847676719254</v>
      </c>
      <c r="EB261" s="99">
        <f t="shared" si="45"/>
        <v>23.69103293</v>
      </c>
      <c r="EC261" s="57">
        <f>IF(UI!$D$19="Less efficient is fine",-0.479 + 0.0553*(EB261) + -0.000521*(EB261)^2,IF(UI!$D$19="More efficient the better",0.099 + -0.00591*(EB261) + 0.000429*(EB261)^2,0.0238*(EB261) + -0.238))</f>
        <v>0.3258465838</v>
      </c>
      <c r="ED261" s="57">
        <v>0.6504238572035826</v>
      </c>
      <c r="EE261" s="99">
        <f t="shared" si="46"/>
        <v>22.19420549</v>
      </c>
      <c r="EF261" s="57">
        <f>IF(UI!$D$19="Less efficient is fine",-0.479 + 0.0553*(EE261) + -0.000521*(EE261)^2,IF(UI!$D$19="More efficient the better",0.099 + -0.00591*(EE261) + 0.000429*(EE261)^2,0.0238*(EE261) + -0.238))</f>
        <v>0.2902220906</v>
      </c>
      <c r="EG261" s="57">
        <v>0.02240383780579236</v>
      </c>
      <c r="EH261" s="99">
        <f t="shared" si="47"/>
        <v>19.74087383</v>
      </c>
      <c r="EI261" s="57">
        <f>IF(UI!$D$19="Less efficient is fine",-0.479 + 0.0553*(EH261) + -0.000521*(EH261)^2,IF(UI!$D$19="More efficient the better",0.099 + -0.00591*(EH261) + 0.000429*(EH261)^2,0.0238*(EH261) + -0.238))</f>
        <v>0.2318327971</v>
      </c>
      <c r="EJ261" s="57">
        <v>0.24120702689182483</v>
      </c>
      <c r="EK261" s="99">
        <f t="shared" si="48"/>
        <v>20.73640083</v>
      </c>
      <c r="EL261" s="57">
        <f>IF(UI!$D$19="Less efficient is fine",-0.479 + 0.0553*(EK261) + -0.000521*(EK261)^2,IF(UI!$D$19="More efficient the better",0.099 + -0.00591*(EK261) + 0.000429*(EK261)^2,0.0238*(EK261) + -0.238))</f>
        <v>0.2555263397</v>
      </c>
      <c r="EM261" s="57">
        <v>0.6846314251280827</v>
      </c>
      <c r="EN261" s="99">
        <f t="shared" si="49"/>
        <v>17.85306302</v>
      </c>
      <c r="EO261" s="57">
        <f>IF(UI!$D$19="Less efficient is fine",-0.479 + 0.0553*(EN261) + -0.000521*(EN261)^2,IF(UI!$D$19="More efficient the better",0.099 + -0.00591*(EN261) + 0.000429*(EN261)^2,0.0238*(EN261) + -0.238))</f>
        <v>0.1869028998</v>
      </c>
      <c r="EP261" s="57">
        <v>0.5596591857899897</v>
      </c>
      <c r="EQ261" s="99">
        <f t="shared" si="50"/>
        <v>30.60527457</v>
      </c>
      <c r="ER261" s="57">
        <f>IF(UI!$D$19="Less efficient is fine",-0.479 + 0.0553*(EQ261) + -0.000521*(EQ261)^2,IF(UI!$D$19="More efficient the better",0.099 + -0.00591*(EQ261) + 0.000429*(EQ261)^2,0.0238*(EQ261) + -0.238))</f>
        <v>0.4904055347</v>
      </c>
      <c r="ES261" s="57">
        <v>0.19481994729625507</v>
      </c>
      <c r="ET261" s="99">
        <f t="shared" si="51"/>
        <v>19.93631713</v>
      </c>
      <c r="EU261" s="57">
        <f>IF(UI!$D$19="Less efficient is fine",-0.479 + 0.0553*(ET261) + -0.000521*(ET261)^2,IF(UI!$D$19="More efficient the better",0.099 + -0.00591*(ET261) + 0.000429*(ET261)^2,0.0238*(ET261) + -0.238))</f>
        <v>0.2364843476</v>
      </c>
      <c r="EV261" s="57">
        <v>0.05122349372068924</v>
      </c>
      <c r="EW261" s="99">
        <f t="shared" si="52"/>
        <v>17.44033034</v>
      </c>
      <c r="EX261" s="57">
        <f>IF(UI!$D$19="Less efficient is fine",-0.479 + 0.0553*(EW261) + -0.000521*(EW261)^2,IF(UI!$D$19="More efficient the better",0.099 + -0.00591*(EW261) + 0.000429*(EW261)^2,0.0238*(EW261) + -0.238))</f>
        <v>0.1770798622</v>
      </c>
      <c r="EY261" s="57">
        <v>0.43388221293955576</v>
      </c>
      <c r="EZ261" s="99">
        <f t="shared" si="53"/>
        <v>13.39730811</v>
      </c>
      <c r="FA261" s="57">
        <f>IF(UI!$D$19="Less efficient is fine",-0.479 + 0.0553*(EZ261) + -0.000521*(EZ261)^2,IF(UI!$D$19="More efficient the better",0.099 + -0.00591*(EZ261) + 0.000429*(EZ261)^2,0.0238*(EZ261) + -0.238))</f>
        <v>0.08085593305</v>
      </c>
      <c r="FB261" s="57">
        <v>0.6916750669328472</v>
      </c>
      <c r="FC261" s="99">
        <f t="shared" si="54"/>
        <v>9.738526377</v>
      </c>
      <c r="FD261" s="57">
        <f>IF(UI!$D$19="Less efficient is fine",-0.479 + 0.0553*(FC261) + -0.000521*(FC261)^2,IF(UI!$D$19="More efficient the better",0.099 + -0.00591*(FC261) + 0.000429*(FC261)^2,0.0238*(FC261) + -0.238))</f>
        <v>-0.006223072218</v>
      </c>
      <c r="FE261" s="57">
        <v>0.12731125321105696</v>
      </c>
      <c r="FF261" s="57">
        <f t="shared" si="55"/>
        <v>33.30751668</v>
      </c>
      <c r="FG261" s="57">
        <f>IF(UI!$D$19="Less efficient is fine",-0.479 + 0.0553*(FF261) + -0.000521*(FF261)^2,IF(UI!$D$19="More efficient the better",0.099 + -0.00591*(FF261) + 0.000429*(FF261)^2,0.0238*(FF261) + -0.238))</f>
        <v>0.5547188969</v>
      </c>
    </row>
    <row r="262" ht="15.75" customHeight="1">
      <c r="A262" s="57">
        <f t="shared" si="1"/>
        <v>0.1022683389</v>
      </c>
      <c r="B262" s="57">
        <v>0.8302094071993641</v>
      </c>
      <c r="C262" s="57">
        <f t="shared" si="2"/>
        <v>31.09001685</v>
      </c>
      <c r="D262" s="57">
        <f>IF(UI!$D$19="Less efficient is fine",-0.479 + 0.0553*(C262) + -0.000521*(C262)^2,IF(UI!$D$19="More efficient the better",0.099 + -0.00591*(C262) + 0.000429*(C262)^2,0.0238*(C262) + -0.238))</f>
        <v>0.501942401</v>
      </c>
      <c r="E262" s="57">
        <v>0.3682230785538304</v>
      </c>
      <c r="F262" s="57">
        <f t="shared" si="3"/>
        <v>24.29082206</v>
      </c>
      <c r="G262" s="57">
        <f>IF(UI!$D$19="Less efficient is fine",-0.479 + 0.0553*(F262) + -0.000521*(F262)^2,IF(UI!$D$19="More efficient the better",0.099 + -0.00591*(F262) + 0.000429*(F262)^2,0.0238*(F262) + -0.238))</f>
        <v>0.340121565</v>
      </c>
      <c r="H262" s="57">
        <v>0.6269162415669887</v>
      </c>
      <c r="I262" s="57">
        <f t="shared" si="4"/>
        <v>28.09484159</v>
      </c>
      <c r="J262" s="57">
        <f>IF(UI!$D$19="Less efficient is fine",-0.479 + 0.0553*(I262) + -0.000521*(I262)^2,IF(UI!$D$19="More efficient the better",0.099 + -0.00591*(I262) + 0.000429*(I262)^2,0.0238*(I262) + -0.238))</f>
        <v>0.4306572298</v>
      </c>
      <c r="K262" s="57">
        <v>0.5253655655535059</v>
      </c>
      <c r="L262" s="99">
        <f t="shared" si="5"/>
        <v>16.26669936</v>
      </c>
      <c r="M262" s="57">
        <f>IF(UI!$D$19="Less efficient is fine",-0.479 + 0.0553*(L262) + -0.000521*(L262)^2,IF(UI!$D$19="More efficient the better",0.099 + -0.00591*(L262) + 0.000429*(L262)^2,0.0238*(L262) + -0.238))</f>
        <v>0.1491474448</v>
      </c>
      <c r="N262" s="57">
        <v>0.7226873918835599</v>
      </c>
      <c r="O262" s="57">
        <f t="shared" si="6"/>
        <v>22.86740773</v>
      </c>
      <c r="P262" s="57">
        <f>IF(UI!$D$19="Less efficient is fine",-0.479 + 0.0553*(O262) + -0.000521*(O262)^2,IF(UI!$D$19="More efficient the better",0.099 + -0.00591*(O262) + 0.000429*(O262)^2,0.0238*(O262) + -0.238))</f>
        <v>0.306244304</v>
      </c>
      <c r="Q262" s="57">
        <v>0.6640582836508052</v>
      </c>
      <c r="R262" s="57">
        <f t="shared" si="7"/>
        <v>18.72601757</v>
      </c>
      <c r="S262" s="57">
        <f>IF(UI!$D$19="Less efficient is fine",-0.479 + 0.0553*(R262) + -0.000521*(R262)^2,IF(UI!$D$19="More efficient the better",0.099 + -0.00591*(R262) + 0.000429*(R262)^2,0.0238*(R262) + -0.238))</f>
        <v>0.2076792183</v>
      </c>
      <c r="T262" s="57">
        <v>0.9105711035211735</v>
      </c>
      <c r="U262" s="57">
        <f t="shared" si="8"/>
        <v>27.08616219</v>
      </c>
      <c r="V262" s="57">
        <f>IF(UI!$D$19="Less efficient is fine",-0.479 + 0.0553*(U262) + -0.000521*(U262)^2,IF(UI!$D$19="More efficient the better",0.099 + -0.00591*(U262) + 0.000429*(U262)^2,0.0238*(U262) + -0.238))</f>
        <v>0.4066506601</v>
      </c>
      <c r="W262" s="57">
        <v>0.711035035356397</v>
      </c>
      <c r="X262" s="57">
        <f t="shared" si="9"/>
        <v>18.86853214</v>
      </c>
      <c r="Y262" s="57">
        <f>IF(UI!$D$19="Less efficient is fine",-0.479 + 0.0553*(X262) + -0.000521*(X262)^2,IF(UI!$D$19="More efficient the better",0.099 + -0.00591*(X262) + 0.000429*(X262)^2,0.0238*(X262) + -0.238))</f>
        <v>0.211071065</v>
      </c>
      <c r="Z262" s="57">
        <v>0.3237748080477839</v>
      </c>
      <c r="AA262" s="57">
        <f t="shared" si="10"/>
        <v>25.41411403</v>
      </c>
      <c r="AB262" s="57">
        <f>IF(UI!$D$19="Less efficient is fine",-0.479 + 0.0553*(AA262) + -0.000521*(AA262)^2,IF(UI!$D$19="More efficient the better",0.099 + -0.00591*(AA262) + 0.000429*(AA262)^2,0.0238*(AA262) + -0.238))</f>
        <v>0.3668559139</v>
      </c>
      <c r="AC262" s="57">
        <v>0.6906386885157753</v>
      </c>
      <c r="AD262" s="57">
        <f t="shared" si="11"/>
        <v>23.79079059</v>
      </c>
      <c r="AE262" s="57">
        <f>IF(UI!$D$19="Less efficient is fine",-0.479 + 0.0553*(AD262) + -0.000521*(AD262)^2,IF(UI!$D$19="More efficient the better",0.099 + -0.00591*(AD262) + 0.000429*(AD262)^2,0.0238*(AD262) + -0.238))</f>
        <v>0.328220816</v>
      </c>
      <c r="AF262" s="57">
        <v>0.7996302302163768</v>
      </c>
      <c r="AG262" s="57">
        <f t="shared" si="12"/>
        <v>25.7391417</v>
      </c>
      <c r="AH262" s="57">
        <f>IF(UI!$D$19="Less efficient is fine",-0.479 + 0.0553*(AG262) + -0.000521*(AG262)^2,IF(UI!$D$19="More efficient the better",0.099 + -0.00591*(AG262) + 0.000429*(AG262)^2,0.0238*(AG262) + -0.238))</f>
        <v>0.3745915724</v>
      </c>
      <c r="AI262" s="57">
        <v>0.10188541234718684</v>
      </c>
      <c r="AJ262" s="57">
        <f t="shared" si="13"/>
        <v>25.90281964</v>
      </c>
      <c r="AK262" s="57">
        <f>IF(UI!$D$19="Less efficient is fine",-0.479 + 0.0553*(AJ262) + -0.000521*(AJ262)^2,IF(UI!$D$19="More efficient the better",0.099 + -0.00591*(AJ262) + 0.000429*(AJ262)^2,0.0238*(AJ262) + -0.238))</f>
        <v>0.3784871074</v>
      </c>
      <c r="AL262" s="57">
        <v>0.9478105808447994</v>
      </c>
      <c r="AM262" s="57">
        <f t="shared" si="14"/>
        <v>24.47152144</v>
      </c>
      <c r="AN262" s="57">
        <f>IF(UI!$D$19="Less efficient is fine",-0.479 + 0.0553*(AM262) + -0.000521*(AM262)^2,IF(UI!$D$19="More efficient the better",0.099 + -0.00591*(AM262) + 0.000429*(AM262)^2,0.0238*(AM262) + -0.238))</f>
        <v>0.3444222102</v>
      </c>
      <c r="AO262" s="57">
        <v>0.08351118033187466</v>
      </c>
      <c r="AP262" s="57">
        <f t="shared" si="15"/>
        <v>20.22605108</v>
      </c>
      <c r="AQ262" s="57">
        <f>IF(UI!$D$19="Less efficient is fine",-0.479 + 0.0553*(AP262) + -0.000521*(AP262)^2,IF(UI!$D$19="More efficient the better",0.099 + -0.00591*(AP262) + 0.000429*(AP262)^2,0.0238*(AP262) + -0.238))</f>
        <v>0.2433800157</v>
      </c>
      <c r="AR262" s="57">
        <v>0.9415567415743187</v>
      </c>
      <c r="AS262" s="57">
        <f t="shared" si="16"/>
        <v>31.57194024</v>
      </c>
      <c r="AT262" s="57">
        <f>IF(UI!$D$19="Less efficient is fine",-0.479 + 0.0553*(AS262) + -0.000521*(AS262)^2,IF(UI!$D$19="More efficient the better",0.099 + -0.00591*(AS262) + 0.000429*(AS262)^2,0.0238*(AS262) + -0.238))</f>
        <v>0.5134121778</v>
      </c>
      <c r="AU262" s="57">
        <v>0.7052831636531623</v>
      </c>
      <c r="AV262" s="57">
        <f t="shared" si="17"/>
        <v>22.6060854</v>
      </c>
      <c r="AW262" s="57">
        <f>IF(UI!$D$19="Less efficient is fine",-0.479 + 0.0553*(AV262) + -0.000521*(AV262)^2,IF(UI!$D$19="More efficient the better",0.099 + -0.00591*(AV262) + 0.000429*(AV262)^2,0.0238*(AV262) + -0.238))</f>
        <v>0.3000248325</v>
      </c>
      <c r="AX262" s="57">
        <v>0.7508716815019522</v>
      </c>
      <c r="AY262" s="57">
        <f t="shared" si="18"/>
        <v>24.14765902</v>
      </c>
      <c r="AZ262" s="57">
        <f>IF(UI!$D$19="Less efficient is fine",-0.479 + 0.0553*(AY262) + -0.000521*(AY262)^2,IF(UI!$D$19="More efficient the better",0.099 + -0.00591*(AY262) + 0.000429*(AY262)^2,0.0238*(AY262) + -0.238))</f>
        <v>0.3367142847</v>
      </c>
      <c r="BA262" s="57">
        <v>0.15739539418925386</v>
      </c>
      <c r="BB262" s="57">
        <f t="shared" si="19"/>
        <v>20.24424879</v>
      </c>
      <c r="BC262" s="57">
        <f>IF(UI!$D$19="Less efficient is fine",-0.479 + 0.0553*(BB262) + -0.000521*(BB262)^2,IF(UI!$D$19="More efficient the better",0.099 + -0.00591*(BB262) + 0.000429*(BB262)^2,0.0238*(BB262) + -0.238))</f>
        <v>0.2438131211</v>
      </c>
      <c r="BD262" s="57">
        <v>0.6914942839355112</v>
      </c>
      <c r="BE262" s="57">
        <f t="shared" si="20"/>
        <v>19.57644287</v>
      </c>
      <c r="BF262" s="57">
        <f>IF(UI!$D$19="Less efficient is fine",-0.479 + 0.0553*(BE262) + -0.000521*(BE262)^2,IF(UI!$D$19="More efficient the better",0.099 + -0.00591*(BE262) + 0.000429*(BE262)^2,0.0238*(BE262) + -0.238))</f>
        <v>0.2279193403</v>
      </c>
      <c r="BG262" s="57">
        <v>0.20885814440572015</v>
      </c>
      <c r="BH262" s="57">
        <f t="shared" si="21"/>
        <v>26.23154873</v>
      </c>
      <c r="BI262" s="57">
        <f>IF(UI!$D$19="Less efficient is fine",-0.479 + 0.0553*(BH262) + -0.000521*(BH262)^2,IF(UI!$D$19="More efficient the better",0.099 + -0.00591*(BH262) + 0.000429*(BH262)^2,0.0238*(BH262) + -0.238))</f>
        <v>0.3863108599</v>
      </c>
      <c r="BJ262" s="57">
        <v>0.21398241249634797</v>
      </c>
      <c r="BK262" s="57">
        <f t="shared" si="22"/>
        <v>15.63547551</v>
      </c>
      <c r="BL262" s="57">
        <f>IF(UI!$D$19="Less efficient is fine",-0.479 + 0.0553*(BK262) + -0.000521*(BK262)^2,IF(UI!$D$19="More efficient the better",0.099 + -0.00591*(BK262) + 0.000429*(BK262)^2,0.0238*(BK262) + -0.238))</f>
        <v>0.1341243172</v>
      </c>
      <c r="BM262" s="57">
        <v>0.7232577838629968</v>
      </c>
      <c r="BN262" s="57">
        <f t="shared" si="23"/>
        <v>24.68556578</v>
      </c>
      <c r="BO262" s="57">
        <f>IF(UI!$D$19="Less efficient is fine",-0.479 + 0.0553*(BN262) + -0.000521*(BN262)^2,IF(UI!$D$19="More efficient the better",0.099 + -0.00591*(BN262) + 0.000429*(BN262)^2,0.0238*(BN262) + -0.238))</f>
        <v>0.3495164657</v>
      </c>
      <c r="BP262" s="57">
        <v>0.17350117471165527</v>
      </c>
      <c r="BQ262" s="57">
        <f t="shared" si="24"/>
        <v>22.65081074</v>
      </c>
      <c r="BR262" s="57">
        <f>IF(UI!$D$19="Less efficient is fine",-0.479 + 0.0553*(BQ262) + -0.000521*(BQ262)^2,IF(UI!$D$19="More efficient the better",0.099 + -0.00591*(BQ262) + 0.000429*(BQ262)^2,0.0238*(BQ262) + -0.238))</f>
        <v>0.3010892956</v>
      </c>
      <c r="BS262" s="57">
        <v>0.810997671610339</v>
      </c>
      <c r="BT262" s="57">
        <f t="shared" si="25"/>
        <v>21.28748755</v>
      </c>
      <c r="BU262" s="57">
        <f>IF(UI!$D$19="Less efficient is fine",-0.479 + 0.0553*(BT262) + -0.000521*(BT262)^2,IF(UI!$D$19="More efficient the better",0.099 + -0.00591*(BT262) + 0.000429*(BT262)^2,0.0238*(BT262) + -0.238))</f>
        <v>0.2686422037</v>
      </c>
      <c r="BV262" s="57">
        <v>0.3926005865984402</v>
      </c>
      <c r="BW262" s="57">
        <f t="shared" si="26"/>
        <v>16.65834734</v>
      </c>
      <c r="BX262" s="57">
        <f>IF(UI!$D$19="Less efficient is fine",-0.479 + 0.0553*(BW262) + -0.000521*(BW262)^2,IF(UI!$D$19="More efficient the better",0.099 + -0.00591*(BW262) + 0.000429*(BW262)^2,0.0238*(BW262) + -0.238))</f>
        <v>0.1584686666</v>
      </c>
      <c r="BY262" s="57">
        <v>0.5432571469217756</v>
      </c>
      <c r="BZ262" s="57">
        <f t="shared" si="27"/>
        <v>22.93241941</v>
      </c>
      <c r="CA262" s="57">
        <f>IF(UI!$D$19="Less efficient is fine",-0.479 + 0.0553*(BZ262) + -0.000521*(BZ262)^2,IF(UI!$D$19="More efficient the better",0.099 + -0.00591*(BZ262) + 0.000429*(BZ262)^2,0.0238*(BZ262) + -0.238))</f>
        <v>0.307791582</v>
      </c>
      <c r="CB262" s="57">
        <v>0.023297747869516217</v>
      </c>
      <c r="CC262" s="57">
        <f t="shared" si="28"/>
        <v>22.75550964</v>
      </c>
      <c r="CD262" s="57">
        <f>IF(UI!$D$19="Less efficient is fine",-0.479 + 0.0553*(CC262) + -0.000521*(CC262)^2,IF(UI!$D$19="More efficient the better",0.099 + -0.00591*(CC262) + 0.000429*(CC262)^2,0.0238*(CC262) + -0.238))</f>
        <v>0.3035811295</v>
      </c>
      <c r="CE262" s="57">
        <v>0.11763085818350416</v>
      </c>
      <c r="CF262" s="57">
        <f t="shared" si="29"/>
        <v>16.21259463</v>
      </c>
      <c r="CG262" s="57">
        <f>IF(UI!$D$19="Less efficient is fine",-0.479 + 0.0553*(CF262) + -0.000521*(CF262)^2,IF(UI!$D$19="More efficient the better",0.099 + -0.00591*(CF262) + 0.000429*(CF262)^2,0.0238*(CF262) + -0.238))</f>
        <v>0.1478597521</v>
      </c>
      <c r="CH262" s="57">
        <v>0.6974843163360521</v>
      </c>
      <c r="CI262" s="57">
        <f t="shared" si="30"/>
        <v>14.85508772</v>
      </c>
      <c r="CJ262" s="57">
        <f>IF(UI!$D$19="Less efficient is fine",-0.479 + 0.0553*(CI262) + -0.000521*(CI262)^2,IF(UI!$D$19="More efficient the better",0.099 + -0.00591*(CI262) + 0.000429*(CI262)^2,0.0238*(CI262) + -0.238))</f>
        <v>0.1155510878</v>
      </c>
      <c r="CK262" s="57">
        <v>0.4456589080783093</v>
      </c>
      <c r="CL262" s="57">
        <f t="shared" si="31"/>
        <v>25.72048148</v>
      </c>
      <c r="CM262" s="57">
        <f>IF(UI!$D$19="Less efficient is fine",-0.479 + 0.0553*(CL262) + -0.000521*(CL262)^2,IF(UI!$D$19="More efficient the better",0.099 + -0.00591*(CL262) + 0.000429*(CL262)^2,0.0238*(CL262) + -0.238))</f>
        <v>0.3741474592</v>
      </c>
      <c r="CN262" s="57">
        <v>0.6998477203381811</v>
      </c>
      <c r="CO262" s="57">
        <f t="shared" si="32"/>
        <v>22.99771609</v>
      </c>
      <c r="CP262" s="57">
        <f>IF(UI!$D$19="Less efficient is fine",-0.479 + 0.0553*(CO262) + -0.000521*(CO262)^2,IF(UI!$D$19="More efficient the better",0.099 + -0.00591*(CO262) + 0.000429*(CO262)^2,0.0238*(CO262) + -0.238))</f>
        <v>0.3093456431</v>
      </c>
      <c r="CQ262" s="57">
        <v>0.08096807999753808</v>
      </c>
      <c r="CR262" s="57">
        <f t="shared" si="33"/>
        <v>20.21327107</v>
      </c>
      <c r="CS262" s="57">
        <f>IF(UI!$D$19="Less efficient is fine",-0.479 + 0.0553*(CR262) + -0.000521*(CR262)^2,IF(UI!$D$19="More efficient the better",0.099 + -0.00591*(CR262) + 0.000429*(CR262)^2,0.0238*(CR262) + -0.238))</f>
        <v>0.2430758515</v>
      </c>
      <c r="CT262" s="57">
        <v>0.3009453806267587</v>
      </c>
      <c r="CU262" s="57">
        <f t="shared" si="34"/>
        <v>18.93954048</v>
      </c>
      <c r="CV262" s="57">
        <f>IF(UI!$D$19="Less efficient is fine",-0.479 + 0.0553*(CU262) + -0.000521*(CU262)^2,IF(UI!$D$19="More efficient the better",0.099 + -0.00591*(CU262) + 0.000429*(CU262)^2,0.0238*(CU262) + -0.238))</f>
        <v>0.2127610633</v>
      </c>
      <c r="CW262" s="57">
        <v>0.696732545814785</v>
      </c>
      <c r="CX262" s="57">
        <f t="shared" si="35"/>
        <v>23.33635787</v>
      </c>
      <c r="CY262" s="57">
        <f>IF(UI!$D$19="Less efficient is fine",-0.479 + 0.0553*(CX262) + -0.000521*(CX262)^2,IF(UI!$D$19="More efficient the better",0.099 + -0.00591*(CX262) + 0.000429*(CX262)^2,0.0238*(CX262) + -0.238))</f>
        <v>0.3174053174</v>
      </c>
      <c r="CZ262" s="57">
        <v>0.6783194470267752</v>
      </c>
      <c r="DA262" s="57">
        <f t="shared" si="36"/>
        <v>25.60312223</v>
      </c>
      <c r="DB262" s="57">
        <f>IF(UI!$D$19="Less efficient is fine",-0.479 + 0.0553*(DA262) + -0.000521*(DA262)^2,IF(UI!$D$19="Efficient",0.099 + -0.00591*(DA262) + 0.000429*(DA262)^2,0.0238*(DA262) + -0.238))</f>
        <v>0.3713543091</v>
      </c>
      <c r="DC262" s="57">
        <v>0.5271872013947677</v>
      </c>
      <c r="DD262" s="57">
        <f t="shared" si="37"/>
        <v>19.57848471</v>
      </c>
      <c r="DE262" s="57">
        <f>IF(UI!$D$19="Less efficient is fine",-0.479 + 0.0553*(DD262) + -0.000521*(DD262)^2,IF(UI!$D$19="More efficient the better",0.099 + -0.00591*(DD262) + 0.000429*(DD262)^2,0.0238*(DD262) + -0.238))</f>
        <v>0.2279679361</v>
      </c>
      <c r="DF262" s="57">
        <v>0.7953808744656885</v>
      </c>
      <c r="DG262" s="57">
        <f t="shared" si="38"/>
        <v>24.35186258</v>
      </c>
      <c r="DH262" s="57">
        <f>IF(UI!$D$19="Less efficient is fine",-0.479 + 0.0553*(DG262) + -0.000521*(DG262)^2,IF(UI!$D$19="More efficient the better",0.099 + -0.00591*(DG262) + 0.000429*(DG262)^2,0.0238*(DG262) + -0.238))</f>
        <v>0.3415743295</v>
      </c>
      <c r="DI262" s="57">
        <v>0.06155706492616042</v>
      </c>
      <c r="DJ262" s="57">
        <f t="shared" si="39"/>
        <v>29.40350493</v>
      </c>
      <c r="DK262" s="57">
        <f>IF(UI!$D$19="Less efficient is fine",-0.479 + 0.0553*(DJ262) + -0.000521*(DJ262)^2,IF(UI!$D$19="More efficient the better",0.099 + -0.00591*(DJ262) + 0.000429*(DJ262)^2,0.0238*(DJ262) + -0.238))</f>
        <v>0.4618034172</v>
      </c>
      <c r="DL262" s="57">
        <v>0.08398017370811339</v>
      </c>
      <c r="DM262" s="57">
        <f t="shared" si="40"/>
        <v>25.22948897</v>
      </c>
      <c r="DN262" s="57">
        <f>IF(UI!$D$19="Less efficient is fine",-0.479 + 0.0553*(DM262) + -0.000521*(DM262)^2,IF(UI!$D$19="More efficient the better",0.099 + -0.00591*(DM262) + 0.000429*(DM262)^2,0.0238*(DM262) + -0.238))</f>
        <v>0.3624618375</v>
      </c>
      <c r="DO262" s="57">
        <v>0.34108392993204517</v>
      </c>
      <c r="DP262" s="57">
        <f t="shared" si="41"/>
        <v>26.47780361</v>
      </c>
      <c r="DQ262" s="57">
        <f>IF(UI!$D$19="Less efficient is fine",-0.479 + 0.0553*(DP262) + -0.000521*(DP262)^2,IF(UI!$D$19="More efficient the better",0.099 + -0.00591*(DP262) + 0.000429*(DP262)^2,0.0238*(DP262) + -0.238))</f>
        <v>0.392171726</v>
      </c>
      <c r="DR262" s="57">
        <v>0.9052603126957246</v>
      </c>
      <c r="DS262" s="57">
        <f t="shared" si="42"/>
        <v>26.72947429</v>
      </c>
      <c r="DT262" s="57">
        <f>IF(UI!$D$19="Less efficient is fine",-0.479 + 0.0553*(DS262) + -0.000521*(DS262)^2,IF(UI!$D$19="More efficient the better",0.099 + -0.00591*(DS262) + 0.000429*(DS262)^2,0.0238*(DS262) + -0.238))</f>
        <v>0.3981614882</v>
      </c>
      <c r="DU262" s="57">
        <v>0.3819215241382721</v>
      </c>
      <c r="DV262" s="57">
        <f t="shared" si="43"/>
        <v>26.31097172</v>
      </c>
      <c r="DW262" s="57">
        <f>IF(UI!$D$19="Less efficient is fine",-0.479 + 0.0553*(DV262) + -0.000521*(DV262)^2,IF(UI!$D$19="More efficient the better",0.099 + -0.00591*(DV262) + 0.000429*(DV262)^2,0.0238*(DV262) + -0.238))</f>
        <v>0.388201127</v>
      </c>
      <c r="DX262" s="57">
        <v>0.6007460031063696</v>
      </c>
      <c r="DY262" s="99">
        <f t="shared" si="44"/>
        <v>25.6968465</v>
      </c>
      <c r="DZ262" s="57">
        <f>IF(UI!$D$19="Less efficient is fine",-0.479 + 0.0553*(DY262) + -0.000521*(DY262)^2,IF(UI!$D$19="More efficient the better",0.099 + -0.00591*(DY262) + 0.000429*(DY262)^2,0.0238*(DY262) + -0.238))</f>
        <v>0.3735849467</v>
      </c>
      <c r="EA262" s="57">
        <v>0.5606227668842514</v>
      </c>
      <c r="EB262" s="99">
        <f t="shared" si="45"/>
        <v>21.10817495</v>
      </c>
      <c r="EC262" s="57">
        <f>IF(UI!$D$19="Less efficient is fine",-0.479 + 0.0553*(EB262) + -0.000521*(EB262)^2,IF(UI!$D$19="More efficient the better",0.099 + -0.00591*(EB262) + 0.000429*(EB262)^2,0.0238*(EB262) + -0.238))</f>
        <v>0.2643745638</v>
      </c>
      <c r="ED262" s="57">
        <v>0.32394628687553717</v>
      </c>
      <c r="EE262" s="99">
        <f t="shared" si="46"/>
        <v>26.01229436</v>
      </c>
      <c r="EF262" s="57">
        <f>IF(UI!$D$19="Less efficient is fine",-0.479 + 0.0553*(EE262) + -0.000521*(EE262)^2,IF(UI!$D$19="More efficient the better",0.099 + -0.00591*(EE262) + 0.000429*(EE262)^2,0.0238*(EE262) + -0.238))</f>
        <v>0.3810926057</v>
      </c>
      <c r="EG262" s="57">
        <v>0.39588421580718636</v>
      </c>
      <c r="EH262" s="99">
        <f t="shared" si="47"/>
        <v>22.11434797</v>
      </c>
      <c r="EI262" s="57">
        <f>IF(UI!$D$19="Less efficient is fine",-0.479 + 0.0553*(EH262) + -0.000521*(EH262)^2,IF(UI!$D$19="More efficient the better",0.099 + -0.00591*(EH262) + 0.000429*(EH262)^2,0.0238*(EH262) + -0.238))</f>
        <v>0.2883214817</v>
      </c>
      <c r="EJ262" s="57">
        <v>0.1975567943004387</v>
      </c>
      <c r="EK262" s="99">
        <f t="shared" si="48"/>
        <v>20.57145154</v>
      </c>
      <c r="EL262" s="57">
        <f>IF(UI!$D$19="Less efficient is fine",-0.479 + 0.0553*(EK262) + -0.000521*(EK262)^2,IF(UI!$D$19="More efficient the better",0.099 + -0.00591*(EK262) + 0.000429*(EK262)^2,0.0238*(EK262) + -0.238))</f>
        <v>0.2516005465</v>
      </c>
      <c r="EM262" s="57">
        <v>0.6707857783147076</v>
      </c>
      <c r="EN262" s="99">
        <f t="shared" si="49"/>
        <v>17.74129345</v>
      </c>
      <c r="EO262" s="57">
        <f>IF(UI!$D$19="Less efficient is fine",-0.479 + 0.0553*(EN262) + -0.000521*(EN262)^2,IF(UI!$D$19="More efficient the better",0.099 + -0.00591*(EN262) + 0.000429*(EN262)^2,0.0238*(EN262) + -0.238))</f>
        <v>0.184242784</v>
      </c>
      <c r="EP262" s="57">
        <v>0.6230451209840019</v>
      </c>
      <c r="EQ262" s="99">
        <f t="shared" si="50"/>
        <v>32.20493504</v>
      </c>
      <c r="ER262" s="57">
        <f>IF(UI!$D$19="Less efficient is fine",-0.479 + 0.0553*(EQ262) + -0.000521*(EQ262)^2,IF(UI!$D$19="More efficient the better",0.099 + -0.00591*(EQ262) + 0.000429*(EQ262)^2,0.0238*(EQ262) + -0.238))</f>
        <v>0.528477454</v>
      </c>
      <c r="ES262" s="57">
        <v>0.6566944486254509</v>
      </c>
      <c r="ET262" s="99">
        <f t="shared" si="51"/>
        <v>17.40507983</v>
      </c>
      <c r="EU262" s="57">
        <f>IF(UI!$D$19="Less efficient is fine",-0.479 + 0.0553*(ET262) + -0.000521*(ET262)^2,IF(UI!$D$19="More efficient the better",0.099 + -0.00591*(ET262) + 0.000429*(ET262)^2,0.0238*(ET262) + -0.238))</f>
        <v>0.1762408998</v>
      </c>
      <c r="EV262" s="57">
        <v>0.4180965793133168</v>
      </c>
      <c r="EW262" s="99">
        <f t="shared" si="52"/>
        <v>20.1149619</v>
      </c>
      <c r="EX262" s="57">
        <f>IF(UI!$D$19="Less efficient is fine",-0.479 + 0.0553*(EW262) + -0.000521*(EW262)^2,IF(UI!$D$19="More efficient the better",0.099 + -0.00591*(EW262) + 0.000429*(EW262)^2,0.0238*(EW262) + -0.238))</f>
        <v>0.2407360933</v>
      </c>
      <c r="EY262" s="57">
        <v>0.2848130593410071</v>
      </c>
      <c r="EZ262" s="99">
        <f t="shared" si="53"/>
        <v>13.13210369</v>
      </c>
      <c r="FA262" s="57">
        <f>IF(UI!$D$19="Less efficient is fine",-0.479 + 0.0553*(EZ262) + -0.000521*(EZ262)^2,IF(UI!$D$19="More efficient the better",0.099 + -0.00591*(EZ262) + 0.000429*(EZ262)^2,0.0238*(EZ262) + -0.238))</f>
        <v>0.07454406784</v>
      </c>
      <c r="FB262" s="57">
        <v>0.9218973450189282</v>
      </c>
      <c r="FC262" s="99">
        <f t="shared" si="54"/>
        <v>11.35849411</v>
      </c>
      <c r="FD262" s="57">
        <f>IF(UI!$D$19="Less efficient is fine",-0.479 + 0.0553*(FC262) + -0.000521*(FC262)^2,IF(UI!$D$19="More efficient the better",0.099 + -0.00591*(FC262) + 0.000429*(FC262)^2,0.0238*(FC262) + -0.238))</f>
        <v>0.03233215975</v>
      </c>
      <c r="FE262" s="57">
        <v>0.36258029031302685</v>
      </c>
      <c r="FF262" s="57">
        <f t="shared" si="55"/>
        <v>37.64454512</v>
      </c>
      <c r="FG262" s="57">
        <f>IF(UI!$D$19="Less efficient is fine",-0.479 + 0.0553*(FF262) + -0.000521*(FF262)^2,IF(UI!$D$19="More efficient the better",0.099 + -0.00591*(FF262) + 0.000429*(FF262)^2,0.0238*(FF262) + -0.238))</f>
        <v>0.6579401738</v>
      </c>
    </row>
    <row r="263" ht="15.75" customHeight="1">
      <c r="A263" s="57">
        <f t="shared" si="1"/>
        <v>0.5302129733</v>
      </c>
      <c r="B263" s="57">
        <v>0.16954155682431904</v>
      </c>
      <c r="C263" s="57">
        <f t="shared" si="2"/>
        <v>31.20269639</v>
      </c>
      <c r="D263" s="57">
        <f>IF(UI!$D$19="Less efficient is fine",-0.479 + 0.0553*(C263) + -0.000521*(C263)^2,IF(UI!$D$19="More efficient the better",0.099 + -0.00591*(C263) + 0.000429*(C263)^2,0.0238*(C263) + -0.238))</f>
        <v>0.5046241742</v>
      </c>
      <c r="E263" s="57">
        <v>0.9736657993971826</v>
      </c>
      <c r="F263" s="57">
        <f t="shared" si="3"/>
        <v>27.43415703</v>
      </c>
      <c r="G263" s="57">
        <f>IF(UI!$D$19="Less efficient is fine",-0.479 + 0.0553*(F263) + -0.000521*(F263)^2,IF(UI!$D$19="More efficient the better",0.099 + -0.00591*(F263) + 0.000429*(F263)^2,0.0238*(F263) + -0.238))</f>
        <v>0.4149329373</v>
      </c>
      <c r="H263" s="57">
        <v>0.5435174112014024</v>
      </c>
      <c r="I263" s="57">
        <f t="shared" si="4"/>
        <v>27.25581144</v>
      </c>
      <c r="J263" s="57">
        <f>IF(UI!$D$19="Less efficient is fine",-0.479 + 0.0553*(I263) + -0.000521*(I263)^2,IF(UI!$D$19="More efficient the better",0.099 + -0.00591*(I263) + 0.000429*(I263)^2,0.0238*(I263) + -0.238))</f>
        <v>0.4106883122</v>
      </c>
      <c r="K263" s="57">
        <v>0.0868939782509548</v>
      </c>
      <c r="L263" s="99">
        <f t="shared" si="5"/>
        <v>19.25063648</v>
      </c>
      <c r="M263" s="57">
        <f>IF(UI!$D$19="Less efficient is fine",-0.479 + 0.0553*(L263) + -0.000521*(L263)^2,IF(UI!$D$19="More efficient the better",0.099 + -0.00591*(L263) + 0.000429*(L263)^2,0.0238*(L263) + -0.238))</f>
        <v>0.2201651483</v>
      </c>
      <c r="N263" s="57">
        <v>0.011304815119642209</v>
      </c>
      <c r="O263" s="57">
        <f t="shared" si="6"/>
        <v>22.67664246</v>
      </c>
      <c r="P263" s="57">
        <f>IF(UI!$D$19="Less efficient is fine",-0.479 + 0.0553*(O263) + -0.000521*(O263)^2,IF(UI!$D$19="More efficient the better",0.099 + -0.00591*(O263) + 0.000429*(O263)^2,0.0238*(O263) + -0.238))</f>
        <v>0.3017040904</v>
      </c>
      <c r="Q263" s="57">
        <v>0.2935778011033824</v>
      </c>
      <c r="R263" s="57">
        <f t="shared" si="7"/>
        <v>21.68191277</v>
      </c>
      <c r="S263" s="57">
        <f>IF(UI!$D$19="Less efficient is fine",-0.479 + 0.0553*(R263) + -0.000521*(R263)^2,IF(UI!$D$19="More efficient the better",0.099 + -0.00591*(R263) + 0.000429*(R263)^2,0.0238*(R263) + -0.238))</f>
        <v>0.278029524</v>
      </c>
      <c r="T263" s="57">
        <v>0.9387201883065893</v>
      </c>
      <c r="U263" s="57">
        <f t="shared" si="8"/>
        <v>27.93237795</v>
      </c>
      <c r="V263" s="57">
        <f>IF(UI!$D$19="Less efficient is fine",-0.479 + 0.0553*(U263) + -0.000521*(U263)^2,IF(UI!$D$19="More efficient the better",0.099 + -0.00591*(U263) + 0.000429*(U263)^2,0.0238*(U263) + -0.238))</f>
        <v>0.4267905952</v>
      </c>
      <c r="W263" s="57">
        <v>0.11049231554066541</v>
      </c>
      <c r="X263" s="57">
        <f t="shared" si="9"/>
        <v>19.8803601</v>
      </c>
      <c r="Y263" s="57">
        <f>IF(UI!$D$19="Less efficient is fine",-0.479 + 0.0553*(X263) + -0.000521*(X263)^2,IF(UI!$D$19="More efficient the better",0.099 + -0.00591*(X263) + 0.000429*(X263)^2,0.0238*(X263) + -0.238))</f>
        <v>0.2351525703</v>
      </c>
      <c r="Z263" s="57">
        <v>0.9164022270065921</v>
      </c>
      <c r="AA263" s="57">
        <f t="shared" si="10"/>
        <v>25.38873255</v>
      </c>
      <c r="AB263" s="57">
        <f>IF(UI!$D$19="Less efficient is fine",-0.479 + 0.0553*(AA263) + -0.000521*(AA263)^2,IF(UI!$D$19="More efficient the better",0.099 + -0.00591*(AA263) + 0.000429*(AA263)^2,0.0238*(AA263) + -0.238))</f>
        <v>0.3662518347</v>
      </c>
      <c r="AC263" s="57">
        <v>0.4754794308648479</v>
      </c>
      <c r="AD263" s="57">
        <f t="shared" si="11"/>
        <v>27.92551359</v>
      </c>
      <c r="AE263" s="57">
        <f>IF(UI!$D$19="Less efficient is fine",-0.479 + 0.0553*(AD263) + -0.000521*(AD263)^2,IF(UI!$D$19="More efficient the better",0.099 + -0.00591*(AD263) + 0.000429*(AD263)^2,0.0238*(AD263) + -0.238))</f>
        <v>0.4266272234</v>
      </c>
      <c r="AF263" s="57">
        <v>0.013489640680748871</v>
      </c>
      <c r="AG263" s="57">
        <f t="shared" si="12"/>
        <v>25.94915822</v>
      </c>
      <c r="AH263" s="57">
        <f>IF(UI!$D$19="Less efficient is fine",-0.479 + 0.0553*(AG263) + -0.000521*(AG263)^2,IF(UI!$D$19="More efficient the better",0.099 + -0.00591*(AG263) + 0.000429*(AG263)^2,0.0238*(AG263) + -0.238))</f>
        <v>0.3795899656</v>
      </c>
      <c r="AI263" s="57">
        <v>0.13991680962317687</v>
      </c>
      <c r="AJ263" s="57">
        <f t="shared" si="13"/>
        <v>26.05798605</v>
      </c>
      <c r="AK263" s="57">
        <f>IF(UI!$D$19="Less efficient is fine",-0.479 + 0.0553*(AJ263) + -0.000521*(AJ263)^2,IF(UI!$D$19="More efficient the better",0.099 + -0.00591*(AJ263) + 0.000429*(AJ263)^2,0.0238*(AJ263) + -0.238))</f>
        <v>0.3821800679</v>
      </c>
      <c r="AL263" s="57">
        <v>0.1556300338748685</v>
      </c>
      <c r="AM263" s="57">
        <f t="shared" si="14"/>
        <v>23.39476716</v>
      </c>
      <c r="AN263" s="57">
        <f>IF(UI!$D$19="Less efficient is fine",-0.479 + 0.0553*(AM263) + -0.000521*(AM263)^2,IF(UI!$D$19="More efficient the better",0.099 + -0.00591*(AM263) + 0.000429*(AM263)^2,0.0238*(AM263) + -0.238))</f>
        <v>0.3187954583</v>
      </c>
      <c r="AO263" s="57">
        <v>0.17082806888059687</v>
      </c>
      <c r="AP263" s="57">
        <f t="shared" si="15"/>
        <v>20.75354077</v>
      </c>
      <c r="AQ263" s="57">
        <f>IF(UI!$D$19="Less efficient is fine",-0.479 + 0.0553*(AP263) + -0.000521*(AP263)^2,IF(UI!$D$19="More efficient the better",0.099 + -0.00591*(AP263) + 0.000429*(AP263)^2,0.0238*(AP263) + -0.238))</f>
        <v>0.2559342704</v>
      </c>
      <c r="AR263" s="57">
        <v>0.5880132500038263</v>
      </c>
      <c r="AS263" s="57">
        <f t="shared" si="16"/>
        <v>24.24323367</v>
      </c>
      <c r="AT263" s="57">
        <f>IF(UI!$D$19="Less efficient is fine",-0.479 + 0.0553*(AS263) + -0.000521*(AS263)^2,IF(UI!$D$19="More efficient the better",0.099 + -0.00591*(AS263) + 0.000429*(AS263)^2,0.0238*(AS263) + -0.238))</f>
        <v>0.3389889613</v>
      </c>
      <c r="AU263" s="57">
        <v>0.5677777182905239</v>
      </c>
      <c r="AV263" s="57">
        <f t="shared" si="17"/>
        <v>21.04582593</v>
      </c>
      <c r="AW263" s="57">
        <f>IF(UI!$D$19="Less efficient is fine",-0.479 + 0.0553*(AV263) + -0.000521*(AV263)^2,IF(UI!$D$19="More efficient the better",0.099 + -0.00591*(AV263) + 0.000429*(AV263)^2,0.0238*(AV263) + -0.238))</f>
        <v>0.2628906572</v>
      </c>
      <c r="AX263" s="57">
        <v>0.8591020159533628</v>
      </c>
      <c r="AY263" s="57">
        <f t="shared" si="18"/>
        <v>26.09472684</v>
      </c>
      <c r="AZ263" s="57">
        <f>IF(UI!$D$19="Less efficient is fine",-0.479 + 0.0553*(AY263) + -0.000521*(AY263)^2,IF(UI!$D$19="More efficient the better",0.099 + -0.00591*(AY263) + 0.000429*(AY263)^2,0.0238*(AY263) + -0.238))</f>
        <v>0.3830544989</v>
      </c>
      <c r="BA263" s="57">
        <v>0.7809446427214634</v>
      </c>
      <c r="BB263" s="57">
        <f t="shared" si="19"/>
        <v>19.79083396</v>
      </c>
      <c r="BC263" s="57">
        <f>IF(UI!$D$19="Less efficient is fine",-0.479 + 0.0553*(BB263) + -0.000521*(BB263)^2,IF(UI!$D$19="More efficient the better",0.099 + -0.00591*(BB263) + 0.000429*(BB263)^2,0.0238*(BB263) + -0.238))</f>
        <v>0.2330218483</v>
      </c>
      <c r="BD263" s="57">
        <v>0.2720702469972599</v>
      </c>
      <c r="BE263" s="57">
        <f t="shared" si="20"/>
        <v>21.68829396</v>
      </c>
      <c r="BF263" s="57">
        <f>IF(UI!$D$19="Less efficient is fine",-0.479 + 0.0553*(BE263) + -0.000521*(BE263)^2,IF(UI!$D$19="More efficient the better",0.099 + -0.00591*(BE263) + 0.000429*(BE263)^2,0.0238*(BE263) + -0.238))</f>
        <v>0.2781813963</v>
      </c>
      <c r="BG263" s="57">
        <v>0.832148420615371</v>
      </c>
      <c r="BH263" s="57">
        <f t="shared" si="21"/>
        <v>26.14445901</v>
      </c>
      <c r="BI263" s="57">
        <f>IF(UI!$D$19="Less efficient is fine",-0.479 + 0.0553*(BH263) + -0.000521*(BH263)^2,IF(UI!$D$19="More efficient the better",0.099 + -0.00591*(BH263) + 0.000429*(BH263)^2,0.0238*(BH263) + -0.238))</f>
        <v>0.3842381245</v>
      </c>
      <c r="BJ263" s="57">
        <v>0.31265038825299263</v>
      </c>
      <c r="BK263" s="57">
        <f t="shared" si="22"/>
        <v>15.97689905</v>
      </c>
      <c r="BL263" s="57">
        <f>IF(UI!$D$19="Less efficient is fine",-0.479 + 0.0553*(BK263) + -0.000521*(BK263)^2,IF(UI!$D$19="More efficient the better",0.099 + -0.00591*(BK263) + 0.000429*(BK263)^2,0.0238*(BK263) + -0.238))</f>
        <v>0.1422501974</v>
      </c>
      <c r="BM263" s="57">
        <v>0.20903203084163724</v>
      </c>
      <c r="BN263" s="57">
        <f t="shared" si="23"/>
        <v>26.55618305</v>
      </c>
      <c r="BO263" s="57">
        <f>IF(UI!$D$19="Less efficient is fine",-0.479 + 0.0553*(BN263) + -0.000521*(BN263)^2,IF(UI!$D$19="More efficient the better",0.099 + -0.00591*(BN263) + 0.000429*(BN263)^2,0.0238*(BN263) + -0.238))</f>
        <v>0.3940371565</v>
      </c>
      <c r="BP263" s="57">
        <v>0.23970668611302481</v>
      </c>
      <c r="BQ263" s="57">
        <f t="shared" si="24"/>
        <v>23.11578574</v>
      </c>
      <c r="BR263" s="57">
        <f>IF(UI!$D$19="Less efficient is fine",-0.479 + 0.0553*(BQ263) + -0.000521*(BQ263)^2,IF(UI!$D$19="More efficient the better",0.099 + -0.00591*(BQ263) + 0.000429*(BQ263)^2,0.0238*(BQ263) + -0.238))</f>
        <v>0.3121557007</v>
      </c>
      <c r="BS263" s="57">
        <v>0.8776083176209355</v>
      </c>
      <c r="BT263" s="57">
        <f t="shared" si="25"/>
        <v>22.20776811</v>
      </c>
      <c r="BU263" s="57">
        <f>IF(UI!$D$19="Less efficient is fine",-0.479 + 0.0553*(BT263) + -0.000521*(BT263)^2,IF(UI!$D$19="More efficient the better",0.099 + -0.00591*(BT263) + 0.000429*(BT263)^2,0.0238*(BT263) + -0.238))</f>
        <v>0.2905448811</v>
      </c>
      <c r="BV263" s="57">
        <v>0.418692886963384</v>
      </c>
      <c r="BW263" s="57">
        <f t="shared" si="26"/>
        <v>16.74526355</v>
      </c>
      <c r="BX263" s="57">
        <f>IF(UI!$D$19="Less efficient is fine",-0.479 + 0.0553*(BW263) + -0.000521*(BW263)^2,IF(UI!$D$19="More efficient the better",0.099 + -0.00591*(BW263) + 0.000429*(BW263)^2,0.0238*(BW263) + -0.238))</f>
        <v>0.1605372725</v>
      </c>
      <c r="BY263" s="57">
        <v>0.7232712766064556</v>
      </c>
      <c r="BZ263" s="57">
        <f t="shared" si="27"/>
        <v>24.72036282</v>
      </c>
      <c r="CA263" s="57">
        <f>IF(UI!$D$19="Less efficient is fine",-0.479 + 0.0553*(BZ263) + -0.000521*(BZ263)^2,IF(UI!$D$19="More efficient the better",0.099 + -0.00591*(BZ263) + 0.000429*(BZ263)^2,0.0238*(BZ263) + -0.238))</f>
        <v>0.3503446352</v>
      </c>
      <c r="CB263" s="57">
        <v>0.041565990896369254</v>
      </c>
      <c r="CC263" s="57">
        <f t="shared" si="28"/>
        <v>23.0091416</v>
      </c>
      <c r="CD263" s="57">
        <f>IF(UI!$D$19="Less efficient is fine",-0.479 + 0.0553*(CC263) + -0.000521*(CC263)^2,IF(UI!$D$19="More efficient the better",0.099 + -0.00591*(CC263) + 0.000429*(CC263)^2,0.0238*(CC263) + -0.238))</f>
        <v>0.3096175702</v>
      </c>
      <c r="CE263" s="57">
        <v>0.48313229360858645</v>
      </c>
      <c r="CF263" s="57">
        <f t="shared" si="29"/>
        <v>17.45746896</v>
      </c>
      <c r="CG263" s="57">
        <f>IF(UI!$D$19="Less efficient is fine",-0.479 + 0.0553*(CF263) + -0.000521*(CF263)^2,IF(UI!$D$19="More efficient the better",0.099 + -0.00591*(CF263) + 0.000429*(CF263)^2,0.0238*(CF263) + -0.238))</f>
        <v>0.1774877612</v>
      </c>
      <c r="CH263" s="57">
        <v>0.5704233312938333</v>
      </c>
      <c r="CI263" s="57">
        <f t="shared" si="30"/>
        <v>13.86909807</v>
      </c>
      <c r="CJ263" s="57">
        <f>IF(UI!$D$19="Less efficient is fine",-0.479 + 0.0553*(CI263) + -0.000521*(CI263)^2,IF(UI!$D$19="More efficient the better",0.099 + -0.00591*(CI263) + 0.000429*(CI263)^2,0.0238*(CI263) + -0.238))</f>
        <v>0.092084534</v>
      </c>
      <c r="CK263" s="57">
        <v>0.5970255805038468</v>
      </c>
      <c r="CL263" s="57">
        <f t="shared" si="31"/>
        <v>20.76411464</v>
      </c>
      <c r="CM263" s="57">
        <f>IF(UI!$D$19="Less efficient is fine",-0.479 + 0.0553*(CL263) + -0.000521*(CL263)^2,IF(UI!$D$19="More efficient the better",0.099 + -0.00591*(CL263) + 0.000429*(CL263)^2,0.0238*(CL263) + -0.238))</f>
        <v>0.2561859285</v>
      </c>
      <c r="CN263" s="57">
        <v>0.5790787867534893</v>
      </c>
      <c r="CO263" s="57">
        <f t="shared" si="32"/>
        <v>21.33938428</v>
      </c>
      <c r="CP263" s="57">
        <f>IF(UI!$D$19="Less efficient is fine",-0.479 + 0.0553*(CO263) + -0.000521*(CO263)^2,IF(UI!$D$19="More efficient the better",0.099 + -0.00591*(CO263) + 0.000429*(CO263)^2,0.0238*(CO263) + -0.238))</f>
        <v>0.2698773458</v>
      </c>
      <c r="CQ263" s="57">
        <v>0.5420709762097369</v>
      </c>
      <c r="CR263" s="57">
        <f t="shared" si="33"/>
        <v>18.11998839</v>
      </c>
      <c r="CS263" s="57">
        <f>IF(UI!$D$19="Less efficient is fine",-0.479 + 0.0553*(CR263) + -0.000521*(CR263)^2,IF(UI!$D$19="More efficient the better",0.099 + -0.00591*(CR263) + 0.000429*(CR263)^2,0.0238*(CR263) + -0.238))</f>
        <v>0.1932557237</v>
      </c>
      <c r="CT263" s="57">
        <v>0.2757243153199219</v>
      </c>
      <c r="CU263" s="57">
        <f t="shared" si="34"/>
        <v>18.85648968</v>
      </c>
      <c r="CV263" s="57">
        <f>IF(UI!$D$19="Less efficient is fine",-0.479 + 0.0553*(CU263) + -0.000521*(CU263)^2,IF(UI!$D$19="More efficient the better",0.099 + -0.00591*(CU263) + 0.000429*(CU263)^2,0.0238*(CU263) + -0.238))</f>
        <v>0.2107844544</v>
      </c>
      <c r="CW263" s="57">
        <v>0.21580639516640288</v>
      </c>
      <c r="CX263" s="57">
        <f t="shared" si="35"/>
        <v>25.95637599</v>
      </c>
      <c r="CY263" s="57">
        <f>IF(UI!$D$19="Less efficient is fine",-0.479 + 0.0553*(CX263) + -0.000521*(CX263)^2,IF(UI!$D$19="More efficient the better",0.099 + -0.00591*(CX263) + 0.000429*(CX263)^2,0.0238*(CX263) + -0.238))</f>
        <v>0.3797617486</v>
      </c>
      <c r="CZ263" s="57">
        <v>0.49225662233234824</v>
      </c>
      <c r="DA263" s="57">
        <f t="shared" si="36"/>
        <v>30.46501884</v>
      </c>
      <c r="DB263" s="57">
        <f>IF(UI!$D$19="Less efficient is fine",-0.479 + 0.0553*(DA263) + -0.000521*(DA263)^2,IF(UI!$D$19="Efficient",0.099 + -0.00591*(DA263) + 0.000429*(DA263)^2,0.0238*(DA263) + -0.238))</f>
        <v>0.4870674483</v>
      </c>
      <c r="DC263" s="57">
        <v>0.760994497968465</v>
      </c>
      <c r="DD263" s="57">
        <f t="shared" si="37"/>
        <v>22.01244413</v>
      </c>
      <c r="DE263" s="57">
        <f>IF(UI!$D$19="Less efficient is fine",-0.479 + 0.0553*(DD263) + -0.000521*(DD263)^2,IF(UI!$D$19="More efficient the better",0.099 + -0.00591*(DD263) + 0.000429*(DD263)^2,0.0238*(DD263) + -0.238))</f>
        <v>0.2858961703</v>
      </c>
      <c r="DF263" s="57">
        <v>0.021769218508199684</v>
      </c>
      <c r="DG263" s="57">
        <f t="shared" si="38"/>
        <v>23.83463465</v>
      </c>
      <c r="DH263" s="57">
        <f>IF(UI!$D$19="Less efficient is fine",-0.479 + 0.0553*(DG263) + -0.000521*(DG263)^2,IF(UI!$D$19="More efficient the better",0.099 + -0.00591*(DG263) + 0.000429*(DG263)^2,0.0238*(DG263) + -0.238))</f>
        <v>0.3292643046</v>
      </c>
      <c r="DI263" s="57">
        <v>0.2846683499085274</v>
      </c>
      <c r="DJ263" s="57">
        <f t="shared" si="39"/>
        <v>31.01817614</v>
      </c>
      <c r="DK263" s="57">
        <f>IF(UI!$D$19="Less efficient is fine",-0.479 + 0.0553*(DJ263) + -0.000521*(DJ263)^2,IF(UI!$D$19="More efficient the better",0.099 + -0.00591*(DJ263) + 0.000429*(DJ263)^2,0.0238*(DJ263) + -0.238))</f>
        <v>0.5002325921</v>
      </c>
      <c r="DL263" s="57">
        <v>0.25365388860792926</v>
      </c>
      <c r="DM263" s="57">
        <f t="shared" si="40"/>
        <v>26.13676625</v>
      </c>
      <c r="DN263" s="57">
        <f>IF(UI!$D$19="Less efficient is fine",-0.479 + 0.0553*(DM263) + -0.000521*(DM263)^2,IF(UI!$D$19="More efficient the better",0.099 + -0.00591*(DM263) + 0.000429*(DM263)^2,0.0238*(DM263) + -0.238))</f>
        <v>0.3840550367</v>
      </c>
      <c r="DO263" s="57">
        <v>0.32314924028848235</v>
      </c>
      <c r="DP263" s="57">
        <f t="shared" si="41"/>
        <v>26.41178074</v>
      </c>
      <c r="DQ263" s="57">
        <f>IF(UI!$D$19="Less efficient is fine",-0.479 + 0.0553*(DP263) + -0.000521*(DP263)^2,IF(UI!$D$19="More efficient the better",0.099 + -0.00591*(DP263) + 0.000429*(DP263)^2,0.0238*(DP263) + -0.238))</f>
        <v>0.3906003815</v>
      </c>
      <c r="DR263" s="57">
        <v>0.4705402161312483</v>
      </c>
      <c r="DS263" s="57">
        <f t="shared" si="42"/>
        <v>27.39532551</v>
      </c>
      <c r="DT263" s="57">
        <f>IF(UI!$D$19="Less efficient is fine",-0.479 + 0.0553*(DS263) + -0.000521*(DS263)^2,IF(UI!$D$19="More efficient the better",0.099 + -0.00591*(DS263) + 0.000429*(DS263)^2,0.0238*(DS263) + -0.238))</f>
        <v>0.4140087471</v>
      </c>
      <c r="DU263" s="57">
        <v>0.8635875615062385</v>
      </c>
      <c r="DV263" s="57">
        <f t="shared" si="43"/>
        <v>24.7068573</v>
      </c>
      <c r="DW263" s="57">
        <f>IF(UI!$D$19="Less efficient is fine",-0.479 + 0.0553*(DV263) + -0.000521*(DV263)^2,IF(UI!$D$19="More efficient the better",0.099 + -0.00591*(DV263) + 0.000429*(DV263)^2,0.0238*(DV263) + -0.238))</f>
        <v>0.3500232037</v>
      </c>
      <c r="DX263" s="57">
        <v>0.16988342962314018</v>
      </c>
      <c r="DY263" s="99">
        <f t="shared" si="44"/>
        <v>29.91447619</v>
      </c>
      <c r="DZ263" s="57">
        <f>IF(UI!$D$19="Less efficient is fine",-0.479 + 0.0553*(DY263) + -0.000521*(DY263)^2,IF(UI!$D$19="More efficient the better",0.099 + -0.00591*(DY263) + 0.000429*(DY263)^2,0.0238*(DY263) + -0.238))</f>
        <v>0.4739645334</v>
      </c>
      <c r="EA263" s="57">
        <v>0.9745071042145649</v>
      </c>
      <c r="EB263" s="99">
        <f t="shared" si="45"/>
        <v>29.37643718</v>
      </c>
      <c r="EC263" s="57">
        <f>IF(UI!$D$19="Less efficient is fine",-0.479 + 0.0553*(EB263) + -0.000521*(EB263)^2,IF(UI!$D$19="More efficient the better",0.099 + -0.00591*(EB263) + 0.000429*(EB263)^2,0.0238*(EB263) + -0.238))</f>
        <v>0.4611592049</v>
      </c>
      <c r="ED263" s="57">
        <v>0.8062915992002652</v>
      </c>
      <c r="EE263" s="99">
        <f t="shared" si="46"/>
        <v>23.93380191</v>
      </c>
      <c r="EF263" s="57">
        <f>IF(UI!$D$19="Less efficient is fine",-0.479 + 0.0553*(EE263) + -0.000521*(EE263)^2,IF(UI!$D$19="More efficient the better",0.099 + -0.00591*(EE263) + 0.000429*(EE263)^2,0.0238*(EE263) + -0.238))</f>
        <v>0.3316244854</v>
      </c>
      <c r="EG263" s="57">
        <v>0.2871635727667736</v>
      </c>
      <c r="EH263" s="99">
        <f t="shared" si="47"/>
        <v>21.65245312</v>
      </c>
      <c r="EI263" s="57">
        <f>IF(UI!$D$19="Less efficient is fine",-0.479 + 0.0553*(EH263) + -0.000521*(EH263)^2,IF(UI!$D$19="More efficient the better",0.099 + -0.00591*(EH263) + 0.000429*(EH263)^2,0.0238*(EH263) + -0.238))</f>
        <v>0.2773283842</v>
      </c>
      <c r="EJ263" s="57">
        <v>0.9028755901015194</v>
      </c>
      <c r="EK263" s="99">
        <f t="shared" si="48"/>
        <v>20.76876586</v>
      </c>
      <c r="EL263" s="57">
        <f>IF(UI!$D$19="Less efficient is fine",-0.479 + 0.0553*(EK263) + -0.000521*(EK263)^2,IF(UI!$D$19="More efficient the better",0.099 + -0.00591*(EK263) + 0.000429*(EK263)^2,0.0238*(EK263) + -0.238))</f>
        <v>0.2562966275</v>
      </c>
      <c r="EM263" s="57">
        <v>0.612068929693265</v>
      </c>
      <c r="EN263" s="99">
        <f t="shared" si="49"/>
        <v>17.29156677</v>
      </c>
      <c r="EO263" s="57">
        <f>IF(UI!$D$19="Less efficient is fine",-0.479 + 0.0553*(EN263) + -0.000521*(EN263)^2,IF(UI!$D$19="More efficient the better",0.099 + -0.00591*(EN263) + 0.000429*(EN263)^2,0.0238*(EN263) + -0.238))</f>
        <v>0.1735392892</v>
      </c>
      <c r="EP263" s="57">
        <v>0.511631282984527</v>
      </c>
      <c r="EQ263" s="99">
        <f t="shared" si="50"/>
        <v>29.4687044</v>
      </c>
      <c r="ER263" s="57">
        <f>IF(UI!$D$19="Less efficient is fine",-0.479 + 0.0553*(EQ263) + -0.000521*(EQ263)^2,IF(UI!$D$19="More efficient the better",0.099 + -0.00591*(EQ263) + 0.000429*(EQ263)^2,0.0238*(EQ263) + -0.238))</f>
        <v>0.4633551648</v>
      </c>
      <c r="ES263" s="57">
        <v>0.8932067081032068</v>
      </c>
      <c r="ET263" s="99">
        <f t="shared" si="51"/>
        <v>19.43723051</v>
      </c>
      <c r="EU263" s="57">
        <f>IF(UI!$D$19="Less efficient is fine",-0.479 + 0.0553*(ET263) + -0.000521*(ET263)^2,IF(UI!$D$19="More efficient the better",0.099 + -0.00591*(ET263) + 0.000429*(ET263)^2,0.0238*(ET263) + -0.238))</f>
        <v>0.2246060862</v>
      </c>
      <c r="EV263" s="57">
        <v>0.3460620748326606</v>
      </c>
      <c r="EW263" s="99">
        <f t="shared" si="52"/>
        <v>19.74372996</v>
      </c>
      <c r="EX263" s="57">
        <f>IF(UI!$D$19="Less efficient is fine",-0.479 + 0.0553*(EW263) + -0.000521*(EW263)^2,IF(UI!$D$19="More efficient the better",0.099 + -0.00591*(EW263) + 0.000429*(EW263)^2,0.0238*(EW263) + -0.238))</f>
        <v>0.2319007731</v>
      </c>
      <c r="EY263" s="57">
        <v>0.6565740571578059</v>
      </c>
      <c r="EZ263" s="99">
        <f t="shared" si="53"/>
        <v>11.27055625</v>
      </c>
      <c r="FA263" s="57">
        <f>IF(UI!$D$19="Less efficient is fine",-0.479 + 0.0553*(EZ263) + -0.000521*(EZ263)^2,IF(UI!$D$19="More efficient the better",0.099 + -0.00591*(EZ263) + 0.000429*(EZ263)^2,0.0238*(EZ263) + -0.238))</f>
        <v>0.03023923875</v>
      </c>
      <c r="FB263" s="57">
        <v>0.8103986653817032</v>
      </c>
      <c r="FC263" s="99">
        <f t="shared" si="54"/>
        <v>10.44241402</v>
      </c>
      <c r="FD263" s="57">
        <f>IF(UI!$D$19="Less efficient is fine",-0.479 + 0.0553*(FC263) + -0.000521*(FC263)^2,IF(UI!$D$19="More efficient the better",0.099 + -0.00591*(FC263) + 0.000429*(FC263)^2,0.0238*(FC263) + -0.238))</f>
        <v>0.01052945368</v>
      </c>
      <c r="FE263" s="57">
        <v>0.6269129441881007</v>
      </c>
      <c r="FF263" s="57">
        <f t="shared" si="55"/>
        <v>32.80563969</v>
      </c>
      <c r="FG263" s="57">
        <f>IF(UI!$D$19="Less efficient is fine",-0.479 + 0.0553*(FF263) + -0.000521*(FF263)^2,IF(UI!$D$19="More efficient the better",0.099 + -0.00591*(FF263) + 0.000429*(FF263)^2,0.0238*(FF263) + -0.238))</f>
        <v>0.5427742247</v>
      </c>
    </row>
    <row r="264" ht="15.75" customHeight="1">
      <c r="A264" s="57">
        <f t="shared" si="1"/>
        <v>0.4736911947</v>
      </c>
      <c r="B264" s="57">
        <v>0.08024846014918496</v>
      </c>
      <c r="C264" s="57">
        <f t="shared" si="2"/>
        <v>30.20341368</v>
      </c>
      <c r="D264" s="57">
        <f>IF(UI!$D$19="Less efficient is fine",-0.479 + 0.0553*(C264) + -0.000521*(C264)^2,IF(UI!$D$19="More efficient the better",0.099 + -0.00591*(C264) + 0.000429*(C264)^2,0.0238*(C264) + -0.238))</f>
        <v>0.4808412456</v>
      </c>
      <c r="E264" s="57">
        <v>0.2637393402996613</v>
      </c>
      <c r="F264" s="57">
        <f t="shared" si="3"/>
        <v>23.63138638</v>
      </c>
      <c r="G264" s="57">
        <f>IF(UI!$D$19="Less efficient is fine",-0.479 + 0.0553*(F264) + -0.000521*(F264)^2,IF(UI!$D$19="More efficient the better",0.099 + -0.00591*(F264) + 0.000429*(F264)^2,0.0238*(F264) + -0.238))</f>
        <v>0.3244269958</v>
      </c>
      <c r="H264" s="57">
        <v>0.4382173496102254</v>
      </c>
      <c r="I264" s="57">
        <f t="shared" si="4"/>
        <v>33.34045228</v>
      </c>
      <c r="J264" s="57">
        <f>IF(UI!$D$19="Less efficient is fine",-0.479 + 0.0553*(I264) + -0.000521*(I264)^2,IF(UI!$D$19="More efficient the better",0.099 + -0.00591*(I264) + 0.000429*(I264)^2,0.0238*(I264) + -0.238))</f>
        <v>0.5555027642</v>
      </c>
      <c r="K264" s="57">
        <v>0.5934588215850864</v>
      </c>
      <c r="L264" s="99">
        <f t="shared" si="5"/>
        <v>16.84289245</v>
      </c>
      <c r="M264" s="57">
        <f>IF(UI!$D$19="Less efficient is fine",-0.479 + 0.0553*(L264) + -0.000521*(L264)^2,IF(UI!$D$19="More efficient the better",0.099 + -0.00591*(L264) + 0.000429*(L264)^2,0.0238*(L264) + -0.238))</f>
        <v>0.1628608403</v>
      </c>
      <c r="N264" s="57">
        <v>0.5815247672934041</v>
      </c>
      <c r="O264" s="57">
        <f t="shared" si="6"/>
        <v>21.00968754</v>
      </c>
      <c r="P264" s="57">
        <f>IF(UI!$D$19="Less efficient is fine",-0.479 + 0.0553*(O264) + -0.000521*(O264)^2,IF(UI!$D$19="More efficient the better",0.099 + -0.00591*(O264) + 0.000429*(O264)^2,0.0238*(O264) + -0.238))</f>
        <v>0.2620305635</v>
      </c>
      <c r="Q264" s="57">
        <v>0.8536293799584919</v>
      </c>
      <c r="R264" s="57">
        <f t="shared" si="7"/>
        <v>21.19860722</v>
      </c>
      <c r="S264" s="57">
        <f>IF(UI!$D$19="Less efficient is fine",-0.479 + 0.0553*(R264) + -0.000521*(R264)^2,IF(UI!$D$19="More efficient the better",0.099 + -0.00591*(R264) + 0.000429*(R264)^2,0.0238*(R264) + -0.238))</f>
        <v>0.2665268518</v>
      </c>
      <c r="T264" s="57">
        <v>0.11802631535843877</v>
      </c>
      <c r="U264" s="57">
        <f t="shared" si="8"/>
        <v>24.42926239</v>
      </c>
      <c r="V264" s="57">
        <f>IF(UI!$D$19="Less efficient is fine",-0.479 + 0.0553*(U264) + -0.000521*(U264)^2,IF(UI!$D$19="More efficient the better",0.099 + -0.00591*(U264) + 0.000429*(U264)^2,0.0238*(U264) + -0.238))</f>
        <v>0.3434164449</v>
      </c>
      <c r="W264" s="57">
        <v>0.20517381963518666</v>
      </c>
      <c r="X264" s="57">
        <f t="shared" si="9"/>
        <v>20.56233531</v>
      </c>
      <c r="Y264" s="57">
        <f>IF(UI!$D$19="Less efficient is fine",-0.479 + 0.0553*(X264) + -0.000521*(X264)^2,IF(UI!$D$19="More efficient the better",0.099 + -0.00591*(X264) + 0.000429*(X264)^2,0.0238*(X264) + -0.238))</f>
        <v>0.2513835803</v>
      </c>
      <c r="Z264" s="57">
        <v>0.46443402835058123</v>
      </c>
      <c r="AA264" s="57">
        <f t="shared" si="10"/>
        <v>25.89133404</v>
      </c>
      <c r="AB264" s="57">
        <f>IF(UI!$D$19="Less efficient is fine",-0.479 + 0.0553*(AA264) + -0.000521*(AA264)^2,IF(UI!$D$19="More efficient the better",0.099 + -0.00591*(AA264) + 0.000429*(AA264)^2,0.0238*(AA264) + -0.238))</f>
        <v>0.3782137501</v>
      </c>
      <c r="AC264" s="57">
        <v>0.0989384733351013</v>
      </c>
      <c r="AD264" s="57">
        <f t="shared" si="11"/>
        <v>26.33450085</v>
      </c>
      <c r="AE264" s="57">
        <f>IF(UI!$D$19="Less efficient is fine",-0.479 + 0.0553*(AD264) + -0.000521*(AD264)^2,IF(UI!$D$19="More efficient the better",0.099 + -0.00591*(AD264) + 0.000429*(AD264)^2,0.0238*(AD264) + -0.238))</f>
        <v>0.3887611202</v>
      </c>
      <c r="AF264" s="57">
        <v>0.7558717387261265</v>
      </c>
      <c r="AG264" s="57">
        <f t="shared" si="12"/>
        <v>29.34404071</v>
      </c>
      <c r="AH264" s="57">
        <f>IF(UI!$D$19="Less efficient is fine",-0.479 + 0.0553*(AG264) + -0.000521*(AG264)^2,IF(UI!$D$19="More efficient the better",0.099 + -0.00591*(AG264) + 0.000429*(AG264)^2,0.0238*(AG264) + -0.238))</f>
        <v>0.460388169</v>
      </c>
      <c r="AI264" s="57">
        <v>0.28181407483921295</v>
      </c>
      <c r="AJ264" s="57">
        <f t="shared" si="13"/>
        <v>26.50150345</v>
      </c>
      <c r="AK264" s="57">
        <f>IF(UI!$D$19="Less efficient is fine",-0.479 + 0.0553*(AJ264) + -0.000521*(AJ264)^2,IF(UI!$D$19="More efficient the better",0.099 + -0.00591*(AJ264) + 0.000429*(AJ264)^2,0.0238*(AJ264) + -0.238))</f>
        <v>0.392735782</v>
      </c>
      <c r="AL264" s="57">
        <v>0.09133470692725254</v>
      </c>
      <c r="AM264" s="57">
        <f t="shared" si="14"/>
        <v>23.06849606</v>
      </c>
      <c r="AN264" s="57">
        <f>IF(UI!$D$19="Less efficient is fine",-0.479 + 0.0553*(AM264) + -0.000521*(AM264)^2,IF(UI!$D$19="More efficient the better",0.099 + -0.00591*(AM264) + 0.000429*(AM264)^2,0.0238*(AM264) + -0.238))</f>
        <v>0.3110302063</v>
      </c>
      <c r="AO264" s="57">
        <v>0.3742042924089196</v>
      </c>
      <c r="AP264" s="57">
        <f t="shared" si="15"/>
        <v>21.59531834</v>
      </c>
      <c r="AQ264" s="57">
        <f>IF(UI!$D$19="Less efficient is fine",-0.479 + 0.0553*(AP264) + -0.000521*(AP264)^2,IF(UI!$D$19="More efficient the better",0.099 + -0.00591*(AP264) + 0.000429*(AP264)^2,0.0238*(AP264) + -0.238))</f>
        <v>0.2759685764</v>
      </c>
      <c r="AR264" s="57">
        <v>0.34323226832085074</v>
      </c>
      <c r="AS264" s="57">
        <f t="shared" si="16"/>
        <v>29.55692355</v>
      </c>
      <c r="AT264" s="57">
        <f>IF(UI!$D$19="Less efficient is fine",-0.479 + 0.0553*(AS264) + -0.000521*(AS264)^2,IF(UI!$D$19="More efficient the better",0.099 + -0.00591*(AS264) + 0.000429*(AS264)^2,0.0238*(AS264) + -0.238))</f>
        <v>0.4654547805</v>
      </c>
      <c r="AU264" s="57">
        <v>0.452590378983896</v>
      </c>
      <c r="AV264" s="57">
        <f t="shared" si="17"/>
        <v>26.32993458</v>
      </c>
      <c r="AW264" s="57">
        <f>IF(UI!$D$19="Less efficient is fine",-0.479 + 0.0553*(AV264) + -0.000521*(AV264)^2,IF(UI!$D$19="More efficient the better",0.099 + -0.00591*(AV264) + 0.000429*(AV264)^2,0.0238*(AV264) + -0.238))</f>
        <v>0.3886524429</v>
      </c>
      <c r="AX264" s="57">
        <v>0.36077485046008306</v>
      </c>
      <c r="AY264" s="57">
        <f t="shared" si="18"/>
        <v>26.82248367</v>
      </c>
      <c r="AZ264" s="57">
        <f>IF(UI!$D$19="Less efficient is fine",-0.479 + 0.0553*(AY264) + -0.000521*(AY264)^2,IF(UI!$D$19="More efficient the better",0.099 + -0.00591*(AY264) + 0.000429*(AY264)^2,0.0238*(AY264) + -0.238))</f>
        <v>0.4003751115</v>
      </c>
      <c r="BA264" s="57">
        <v>0.3413409555190051</v>
      </c>
      <c r="BB264" s="57">
        <f t="shared" si="19"/>
        <v>21.30498269</v>
      </c>
      <c r="BC264" s="57">
        <f>IF(UI!$D$19="Less efficient is fine",-0.479 + 0.0553*(BB264) + -0.000521*(BB264)^2,IF(UI!$D$19="More efficient the better",0.099 + -0.00591*(BB264) + 0.000429*(BB264)^2,0.0238*(BB264) + -0.238))</f>
        <v>0.269058588</v>
      </c>
      <c r="BD264" s="57">
        <v>0.71353619789004</v>
      </c>
      <c r="BE264" s="57">
        <f t="shared" si="20"/>
        <v>19.8829393</v>
      </c>
      <c r="BF264" s="57">
        <f>IF(UI!$D$19="Less efficient is fine",-0.479 + 0.0553*(BE264) + -0.000521*(BE264)^2,IF(UI!$D$19="More efficient the better",0.099 + -0.00591*(BE264) + 0.000429*(BE264)^2,0.0238*(BE264) + -0.238))</f>
        <v>0.2352139552</v>
      </c>
      <c r="BG264" s="57">
        <v>0.11924114736058655</v>
      </c>
      <c r="BH264" s="57">
        <f t="shared" si="21"/>
        <v>25.44173245</v>
      </c>
      <c r="BI264" s="57">
        <f>IF(UI!$D$19="Less efficient is fine",-0.479 + 0.0553*(BH264) + -0.000521*(BH264)^2,IF(UI!$D$19="More efficient the better",0.099 + -0.00591*(BH264) + 0.000429*(BH264)^2,0.0238*(BH264) + -0.238))</f>
        <v>0.3675132324</v>
      </c>
      <c r="BJ264" s="57">
        <v>0.38005390954019935</v>
      </c>
      <c r="BK264" s="57">
        <f t="shared" si="22"/>
        <v>16.17960406</v>
      </c>
      <c r="BL264" s="57">
        <f>IF(UI!$D$19="Less efficient is fine",-0.479 + 0.0553*(BK264) + -0.000521*(BK264)^2,IF(UI!$D$19="More efficient the better",0.099 + -0.00591*(BK264) + 0.000429*(BK264)^2,0.0238*(BK264) + -0.238))</f>
        <v>0.1470745767</v>
      </c>
      <c r="BM264" s="57">
        <v>0.991256588630417</v>
      </c>
      <c r="BN264" s="57">
        <f t="shared" si="23"/>
        <v>32.34438547</v>
      </c>
      <c r="BO264" s="57">
        <f>IF(UI!$D$19="Less efficient is fine",-0.479 + 0.0553*(BN264) + -0.000521*(BN264)^2,IF(UI!$D$19="More efficient the better",0.099 + -0.00591*(BN264) + 0.000429*(BN264)^2,0.0238*(BN264) + -0.238))</f>
        <v>0.5317963742</v>
      </c>
      <c r="BP264" s="57">
        <v>0.126500906799487</v>
      </c>
      <c r="BQ264" s="57">
        <f t="shared" si="24"/>
        <v>22.26346785</v>
      </c>
      <c r="BR264" s="57">
        <f>IF(UI!$D$19="Less efficient is fine",-0.479 + 0.0553*(BQ264) + -0.000521*(BQ264)^2,IF(UI!$D$19="More efficient the better",0.099 + -0.00591*(BQ264) + 0.000429*(BQ264)^2,0.0238*(BQ264) + -0.238))</f>
        <v>0.2918705349</v>
      </c>
      <c r="BS264" s="57">
        <v>0.4221005632656093</v>
      </c>
      <c r="BT264" s="57">
        <f t="shared" si="25"/>
        <v>23.29701046</v>
      </c>
      <c r="BU264" s="57">
        <f>IF(UI!$D$19="Less efficient is fine",-0.479 + 0.0553*(BT264) + -0.000521*(BT264)^2,IF(UI!$D$19="More efficient the better",0.099 + -0.00591*(BT264) + 0.000429*(BT264)^2,0.0238*(BT264) + -0.238))</f>
        <v>0.3164688489</v>
      </c>
      <c r="BV264" s="57">
        <v>0.17995468577050766</v>
      </c>
      <c r="BW264" s="57">
        <f t="shared" si="26"/>
        <v>15.79977341</v>
      </c>
      <c r="BX264" s="57">
        <f>IF(UI!$D$19="Less efficient is fine",-0.479 + 0.0553*(BW264) + -0.000521*(BW264)^2,IF(UI!$D$19="More efficient the better",0.099 + -0.00591*(BW264) + 0.000429*(BW264)^2,0.0238*(BW264) + -0.238))</f>
        <v>0.1380346073</v>
      </c>
      <c r="BY264" s="57">
        <v>0.7753938816615887</v>
      </c>
      <c r="BZ264" s="57">
        <f t="shared" si="27"/>
        <v>25.34258258</v>
      </c>
      <c r="CA264" s="57">
        <f>IF(UI!$D$19="Less efficient is fine",-0.479 + 0.0553*(BZ264) + -0.000521*(BZ264)^2,IF(UI!$D$19="More efficient the better",0.099 + -0.00591*(BZ264) + 0.000429*(BZ264)^2,0.0238*(BZ264) + -0.238))</f>
        <v>0.3651534654</v>
      </c>
      <c r="CB264" s="57">
        <v>0.8769560007867716</v>
      </c>
      <c r="CC264" s="57">
        <f t="shared" si="28"/>
        <v>24.31349236</v>
      </c>
      <c r="CD264" s="57">
        <f>IF(UI!$D$19="Less efficient is fine",-0.479 + 0.0553*(CC264) + -0.000521*(CC264)^2,IF(UI!$D$19="More efficient the better",0.099 + -0.00591*(CC264) + 0.000429*(CC264)^2,0.0238*(CC264) + -0.238))</f>
        <v>0.3406611182</v>
      </c>
      <c r="CE264" s="57">
        <v>0.45843159838116854</v>
      </c>
      <c r="CF264" s="57">
        <f t="shared" si="29"/>
        <v>17.39382434</v>
      </c>
      <c r="CG264" s="57">
        <f>IF(UI!$D$19="Less efficient is fine",-0.479 + 0.0553*(CF264) + -0.000521*(CF264)^2,IF(UI!$D$19="More efficient the better",0.099 + -0.00591*(CF264) + 0.000429*(CF264)^2,0.0238*(CF264) + -0.238))</f>
        <v>0.1759730193</v>
      </c>
      <c r="CH264" s="57">
        <v>0.630361272501336</v>
      </c>
      <c r="CI264" s="57">
        <f t="shared" si="30"/>
        <v>14.31287519</v>
      </c>
      <c r="CJ264" s="57">
        <f>IF(UI!$D$19="Less efficient is fine",-0.479 + 0.0553*(CI264) + -0.000521*(CI264)^2,IF(UI!$D$19="More efficient the better",0.099 + -0.00591*(CI264) + 0.000429*(CI264)^2,0.0238*(CI264) + -0.238))</f>
        <v>0.1026464294</v>
      </c>
      <c r="CK264" s="57">
        <v>0.4804016571894464</v>
      </c>
      <c r="CL264" s="57">
        <f t="shared" si="31"/>
        <v>25.90102876</v>
      </c>
      <c r="CM264" s="57">
        <f>IF(UI!$D$19="Less efficient is fine",-0.479 + 0.0553*(CL264) + -0.000521*(CL264)^2,IF(UI!$D$19="More efficient the better",0.099 + -0.00591*(CL264) + 0.000429*(CL264)^2,0.0238*(CL264) + -0.238))</f>
        <v>0.3784444844</v>
      </c>
      <c r="CN264" s="57">
        <v>0.722005291051596</v>
      </c>
      <c r="CO264" s="57">
        <f t="shared" si="32"/>
        <v>23.336365</v>
      </c>
      <c r="CP264" s="57">
        <f>IF(UI!$D$19="Less efficient is fine",-0.479 + 0.0553*(CO264) + -0.000521*(CO264)^2,IF(UI!$D$19="More efficient the better",0.099 + -0.00591*(CO264) + 0.000429*(CO264)^2,0.0238*(CO264) + -0.238))</f>
        <v>0.317405487</v>
      </c>
      <c r="CQ264" s="57">
        <v>0.1583499602481352</v>
      </c>
      <c r="CR264" s="57">
        <f t="shared" si="33"/>
        <v>21.09518539</v>
      </c>
      <c r="CS264" s="57">
        <f>IF(UI!$D$19="Less efficient is fine",-0.479 + 0.0553*(CR264) + -0.000521*(CR264)^2,IF(UI!$D$19="More efficient the better",0.099 + -0.00591*(CR264) + 0.000429*(CR264)^2,0.0238*(CR264) + -0.238))</f>
        <v>0.2640654123</v>
      </c>
      <c r="CT264" s="57">
        <v>0.2272305753077939</v>
      </c>
      <c r="CU264" s="57">
        <f t="shared" si="34"/>
        <v>18.68534335</v>
      </c>
      <c r="CV264" s="57">
        <f>IF(UI!$D$19="Less efficient is fine",-0.479 + 0.0553*(CU264) + -0.000521*(CU264)^2,IF(UI!$D$19="More efficient the better",0.099 + -0.00591*(CU264) + 0.000429*(CU264)^2,0.0238*(CU264) + -0.238))</f>
        <v>0.2067111716</v>
      </c>
      <c r="CW264" s="57">
        <v>0.4124578605955681</v>
      </c>
      <c r="CX264" s="57">
        <f t="shared" si="35"/>
        <v>27.0871192</v>
      </c>
      <c r="CY264" s="57">
        <f>IF(UI!$D$19="Less efficient is fine",-0.479 + 0.0553*(CX264) + -0.000521*(CX264)^2,IF(UI!$D$19="More efficient the better",0.099 + -0.00591*(CX264) + 0.000429*(CX264)^2,0.0238*(CX264) + -0.238))</f>
        <v>0.406673437</v>
      </c>
      <c r="CZ264" s="57">
        <v>0.22380642732620726</v>
      </c>
      <c r="DA264" s="57">
        <f t="shared" si="36"/>
        <v>29.01067439</v>
      </c>
      <c r="DB264" s="57">
        <f>IF(UI!$D$19="Less efficient is fine",-0.479 + 0.0553*(DA264) + -0.000521*(DA264)^2,IF(UI!$D$19="Efficient",0.099 + -0.00591*(DA264) + 0.000429*(DA264)^2,0.0238*(DA264) + -0.238))</f>
        <v>0.4524540506</v>
      </c>
      <c r="DC264" s="57">
        <v>0.38690002012154745</v>
      </c>
      <c r="DD264" s="57">
        <f t="shared" si="37"/>
        <v>24.63897714</v>
      </c>
      <c r="DE264" s="57">
        <f>IF(UI!$D$19="Less efficient is fine",-0.479 + 0.0553*(DD264) + -0.000521*(DD264)^2,IF(UI!$D$19="More efficient the better",0.099 + -0.00591*(DD264) + 0.000429*(DD264)^2,0.0238*(DD264) + -0.238))</f>
        <v>0.348407656</v>
      </c>
      <c r="DF264" s="57">
        <v>0.3795009767027725</v>
      </c>
      <c r="DG264" s="57">
        <f t="shared" si="38"/>
        <v>26.48482873</v>
      </c>
      <c r="DH264" s="57">
        <f>IF(UI!$D$19="Less efficient is fine",-0.479 + 0.0553*(DG264) + -0.000521*(DG264)^2,IF(UI!$D$19="More efficient the better",0.099 + -0.00591*(DG264) + 0.000429*(DG264)^2,0.0238*(DG264) + -0.238))</f>
        <v>0.3923389237</v>
      </c>
      <c r="DI264" s="57">
        <v>0.7474116383646446</v>
      </c>
      <c r="DJ264" s="57">
        <f t="shared" si="39"/>
        <v>27.95869286</v>
      </c>
      <c r="DK264" s="57">
        <f>IF(UI!$D$19="Less efficient is fine",-0.479 + 0.0553*(DJ264) + -0.000521*(DJ264)^2,IF(UI!$D$19="More efficient the better",0.099 + -0.00591*(DJ264) + 0.000429*(DJ264)^2,0.0238*(DJ264) + -0.238))</f>
        <v>0.42741689</v>
      </c>
      <c r="DL264" s="57">
        <v>0.6262077876826385</v>
      </c>
      <c r="DM264" s="57">
        <f t="shared" si="40"/>
        <v>22.21833319</v>
      </c>
      <c r="DN264" s="57">
        <f>IF(UI!$D$19="Less efficient is fine",-0.479 + 0.0553*(DM264) + -0.000521*(DM264)^2,IF(UI!$D$19="More efficient the better",0.099 + -0.00591*(DM264) + 0.000429*(DM264)^2,0.0238*(DM264) + -0.238))</f>
        <v>0.2907963298</v>
      </c>
      <c r="DO264" s="57">
        <v>0.6991350226955629</v>
      </c>
      <c r="DP264" s="57">
        <f t="shared" si="41"/>
        <v>23.01858708</v>
      </c>
      <c r="DQ264" s="57">
        <f>IF(UI!$D$19="Less efficient is fine",-0.479 + 0.0553*(DP264) + -0.000521*(DP264)^2,IF(UI!$D$19="More efficient the better",0.099 + -0.00591*(DP264) + 0.000429*(DP264)^2,0.0238*(DP264) + -0.238))</f>
        <v>0.3098423726</v>
      </c>
      <c r="DR264" s="57">
        <v>0.17383489038868372</v>
      </c>
      <c r="DS264" s="57">
        <f t="shared" si="42"/>
        <v>26.06372353</v>
      </c>
      <c r="DT264" s="57">
        <f>IF(UI!$D$19="Less efficient is fine",-0.479 + 0.0553*(DS264) + -0.000521*(DS264)^2,IF(UI!$D$19="More efficient the better",0.099 + -0.00591*(DS264) + 0.000429*(DS264)^2,0.0238*(DS264) + -0.238))</f>
        <v>0.3823166201</v>
      </c>
      <c r="DU264" s="57">
        <v>0.961398503233216</v>
      </c>
      <c r="DV264" s="57">
        <f t="shared" si="43"/>
        <v>26.2481955</v>
      </c>
      <c r="DW264" s="57">
        <f>IF(UI!$D$19="Less efficient is fine",-0.479 + 0.0553*(DV264) + -0.000521*(DV264)^2,IF(UI!$D$19="More efficient the better",0.099 + -0.00591*(DV264) + 0.000429*(DV264)^2,0.0238*(DV264) + -0.238))</f>
        <v>0.386707053</v>
      </c>
      <c r="DX264" s="57">
        <v>0.6733132312243413</v>
      </c>
      <c r="DY264" s="99">
        <f t="shared" si="44"/>
        <v>26.77553102</v>
      </c>
      <c r="DZ264" s="57">
        <f>IF(UI!$D$19="Less efficient is fine",-0.479 + 0.0553*(DY264) + -0.000521*(DY264)^2,IF(UI!$D$19="More efficient the better",0.099 + -0.00591*(DY264) + 0.000429*(DY264)^2,0.0238*(DY264) + -0.238))</f>
        <v>0.3992576382</v>
      </c>
      <c r="EA264" s="57">
        <v>0.1180303992312206</v>
      </c>
      <c r="EB264" s="99">
        <f t="shared" si="45"/>
        <v>24.42930442</v>
      </c>
      <c r="EC264" s="57">
        <f>IF(UI!$D$19="Less efficient is fine",-0.479 + 0.0553*(EB264) + -0.000521*(EB264)^2,IF(UI!$D$19="More efficient the better",0.099 + -0.00591*(EB264) + 0.000429*(EB264)^2,0.0238*(EB264) + -0.238))</f>
        <v>0.3434174452</v>
      </c>
      <c r="ED264" s="57">
        <v>0.47932556611035293</v>
      </c>
      <c r="EE264" s="99">
        <f t="shared" si="46"/>
        <v>26.44776828</v>
      </c>
      <c r="EF264" s="57">
        <f>IF(UI!$D$19="Less efficient is fine",-0.479 + 0.0553*(EE264) + -0.000521*(EE264)^2,IF(UI!$D$19="More efficient the better",0.099 + -0.00591*(EE264) + 0.000429*(EE264)^2,0.0238*(EE264) + -0.238))</f>
        <v>0.3914568852</v>
      </c>
      <c r="EG264" s="57">
        <v>0.6256164939789394</v>
      </c>
      <c r="EH264" s="99">
        <f t="shared" si="47"/>
        <v>18.32110671</v>
      </c>
      <c r="EI264" s="57">
        <f>IF(UI!$D$19="Less efficient is fine",-0.479 + 0.0553*(EH264) + -0.000521*(EH264)^2,IF(UI!$D$19="More efficient the better",0.099 + -0.00591*(EH264) + 0.000429*(EH264)^2,0.0238*(EH264) + -0.238))</f>
        <v>0.1980423396</v>
      </c>
      <c r="EJ264" s="57">
        <v>0.9569528445085873</v>
      </c>
      <c r="EK264" s="99">
        <f t="shared" si="48"/>
        <v>21.84882144</v>
      </c>
      <c r="EL264" s="57">
        <f>IF(UI!$D$19="Less efficient is fine",-0.479 + 0.0553*(EK264) + -0.000521*(EK264)^2,IF(UI!$D$19="More efficient the better",0.099 + -0.00591*(EK264) + 0.000429*(EK264)^2,0.0238*(EK264) + -0.238))</f>
        <v>0.2820019502</v>
      </c>
      <c r="EM264" s="57">
        <v>0.4276705678878905</v>
      </c>
      <c r="EN264" s="99">
        <f t="shared" si="49"/>
        <v>20.84969309</v>
      </c>
      <c r="EO264" s="57">
        <f>IF(UI!$D$19="Less efficient is fine",-0.479 + 0.0553*(EN264) + -0.000521*(EN264)^2,IF(UI!$D$19="More efficient the better",0.099 + -0.00591*(EN264) + 0.000429*(EN264)^2,0.0238*(EN264) + -0.238))</f>
        <v>0.2582226956</v>
      </c>
      <c r="EP264" s="57">
        <v>0.7454174227787418</v>
      </c>
      <c r="EQ264" s="99">
        <f t="shared" si="50"/>
        <v>35.73228384</v>
      </c>
      <c r="ER264" s="57">
        <f>IF(UI!$D$19="Less efficient is fine",-0.479 + 0.0553*(EQ264) + -0.000521*(EQ264)^2,IF(UI!$D$19="More efficient the better",0.099 + -0.00591*(EQ264) + 0.000429*(EQ264)^2,0.0238*(EQ264) + -0.238))</f>
        <v>0.6124283554</v>
      </c>
      <c r="ES264" s="57">
        <v>0.3828253504281346</v>
      </c>
      <c r="ET264" s="99">
        <f t="shared" si="51"/>
        <v>20.31252203</v>
      </c>
      <c r="EU264" s="57">
        <f>IF(UI!$D$19="Less efficient is fine",-0.479 + 0.0553*(ET264) + -0.000521*(ET264)^2,IF(UI!$D$19="More efficient the better",0.099 + -0.00591*(ET264) + 0.000429*(ET264)^2,0.0238*(ET264) + -0.238))</f>
        <v>0.2454380243</v>
      </c>
      <c r="EV264" s="57">
        <v>0.4825107005593241</v>
      </c>
      <c r="EW264" s="99">
        <f t="shared" si="52"/>
        <v>20.42059763</v>
      </c>
      <c r="EX264" s="57">
        <f>IF(UI!$D$19="Less efficient is fine",-0.479 + 0.0553*(EW264) + -0.000521*(EW264)^2,IF(UI!$D$19="More efficient the better",0.099 + -0.00591*(EW264) + 0.000429*(EW264)^2,0.0238*(EW264) + -0.238))</f>
        <v>0.2480102235</v>
      </c>
      <c r="EY264" s="57">
        <v>0.19327501258310487</v>
      </c>
      <c r="EZ264" s="99">
        <f t="shared" si="53"/>
        <v>12.93259721</v>
      </c>
      <c r="FA264" s="57">
        <f>IF(UI!$D$19="Less efficient is fine",-0.479 + 0.0553*(EZ264) + -0.000521*(EZ264)^2,IF(UI!$D$19="More efficient the better",0.099 + -0.00591*(EZ264) + 0.000429*(EZ264)^2,0.0238*(EZ264) + -0.238))</f>
        <v>0.0697958136</v>
      </c>
      <c r="FB264" s="57">
        <v>0.5929412320679197</v>
      </c>
      <c r="FC264" s="99">
        <f t="shared" si="54"/>
        <v>9.252530521</v>
      </c>
      <c r="FD264" s="57">
        <f>IF(UI!$D$19="Less efficient is fine",-0.479 + 0.0553*(FC264) + -0.000521*(FC264)^2,IF(UI!$D$19="More efficient the better",0.099 + -0.00591*(FC264) + 0.000429*(FC264)^2,0.0238*(FC264) + -0.238))</f>
        <v>-0.01778977359</v>
      </c>
      <c r="FE264" s="57">
        <v>0.15948887287960312</v>
      </c>
      <c r="FF264" s="57">
        <f t="shared" si="55"/>
        <v>34.05976436</v>
      </c>
      <c r="FG264" s="57">
        <f>IF(UI!$D$19="Less efficient is fine",-0.479 + 0.0553*(FF264) + -0.000521*(FF264)^2,IF(UI!$D$19="More efficient the better",0.099 + -0.00591*(FF264) + 0.000429*(FF264)^2,0.0238*(FF264) + -0.238))</f>
        <v>0.5726223917</v>
      </c>
    </row>
    <row r="265" ht="15.75" customHeight="1">
      <c r="A265" s="57">
        <f t="shared" si="1"/>
        <v>0.2199846181</v>
      </c>
      <c r="B265" s="57">
        <v>0.25524103461469483</v>
      </c>
      <c r="C265" s="57">
        <f t="shared" si="2"/>
        <v>31.92964154</v>
      </c>
      <c r="D265" s="57">
        <f>IF(UI!$D$19="Less efficient is fine",-0.479 + 0.0553*(C265) + -0.000521*(C265)^2,IF(UI!$D$19="More efficient the better",0.099 + -0.00591*(C265) + 0.000429*(C265)^2,0.0238*(C265) + -0.238))</f>
        <v>0.5219254685</v>
      </c>
      <c r="E265" s="57">
        <v>0.2523637525443059</v>
      </c>
      <c r="F265" s="57">
        <f t="shared" si="3"/>
        <v>23.55220884</v>
      </c>
      <c r="G265" s="57">
        <f>IF(UI!$D$19="Less efficient is fine",-0.479 + 0.0553*(F265) + -0.000521*(F265)^2,IF(UI!$D$19="More efficient the better",0.099 + -0.00591*(F265) + 0.000429*(F265)^2,0.0238*(F265) + -0.238))</f>
        <v>0.3225425703</v>
      </c>
      <c r="H265" s="57">
        <v>0.922693015069092</v>
      </c>
      <c r="I265" s="57">
        <f t="shared" si="4"/>
        <v>32.40153922</v>
      </c>
      <c r="J265" s="57">
        <f>IF(UI!$D$19="Less efficient is fine",-0.479 + 0.0553*(I265) + -0.000521*(I265)^2,IF(UI!$D$19="More efficient the better",0.099 + -0.00591*(I265) + 0.000429*(I265)^2,0.0238*(I265) + -0.238))</f>
        <v>0.5331566335</v>
      </c>
      <c r="K265" s="57">
        <v>0.8847588541981989</v>
      </c>
      <c r="L265" s="99">
        <f t="shared" si="5"/>
        <v>20.18943779</v>
      </c>
      <c r="M265" s="57">
        <f>IF(UI!$D$19="Less efficient is fine",-0.479 + 0.0553*(L265) + -0.000521*(L265)^2,IF(UI!$D$19="More efficient the better",0.099 + -0.00591*(L265) + 0.000429*(L265)^2,0.0238*(L265) + -0.238))</f>
        <v>0.2425086194</v>
      </c>
      <c r="N265" s="57">
        <v>0.8242214605705064</v>
      </c>
      <c r="O265" s="57">
        <f t="shared" si="6"/>
        <v>24.52518868</v>
      </c>
      <c r="P265" s="57">
        <f>IF(UI!$D$19="Less efficient is fine",-0.479 + 0.0553*(O265) + -0.000521*(O265)^2,IF(UI!$D$19="More efficient the better",0.099 + -0.00591*(O265) + 0.000429*(O265)^2,0.0238*(O265) + -0.238))</f>
        <v>0.3456994905</v>
      </c>
      <c r="Q265" s="57">
        <v>0.5044482736033346</v>
      </c>
      <c r="R265" s="57">
        <f t="shared" si="7"/>
        <v>17.16544303</v>
      </c>
      <c r="S265" s="57">
        <f>IF(UI!$D$19="Less efficient is fine",-0.479 + 0.0553*(R265) + -0.000521*(R265)^2,IF(UI!$D$19="More efficient the better",0.099 + -0.00591*(R265) + 0.000429*(R265)^2,0.0238*(R265) + -0.238))</f>
        <v>0.170537544</v>
      </c>
      <c r="T265" s="57">
        <v>0.6890596946189889</v>
      </c>
      <c r="U265" s="57">
        <f t="shared" si="8"/>
        <v>22.83736487</v>
      </c>
      <c r="V265" s="57">
        <f>IF(UI!$D$19="Less efficient is fine",-0.479 + 0.0553*(U265) + -0.000521*(U265)^2,IF(UI!$D$19="More efficient the better",0.099 + -0.00591*(U265) + 0.000429*(U265)^2,0.0238*(U265) + -0.238))</f>
        <v>0.305529284</v>
      </c>
      <c r="W265" s="57">
        <v>0.5561991628456755</v>
      </c>
      <c r="X265" s="57">
        <f t="shared" si="9"/>
        <v>17.16207336</v>
      </c>
      <c r="Y265" s="57">
        <f>IF(UI!$D$19="Less efficient is fine",-0.479 + 0.0553*(X265) + -0.000521*(X265)^2,IF(UI!$D$19="More efficient the better",0.099 + -0.00591*(X265) + 0.000429*(X265)^2,0.0238*(X265) + -0.238))</f>
        <v>0.1704573459</v>
      </c>
      <c r="Z265" s="57">
        <v>0.2903354942209381</v>
      </c>
      <c r="AA265" s="57">
        <f t="shared" si="10"/>
        <v>25.28605313</v>
      </c>
      <c r="AB265" s="57">
        <f>IF(UI!$D$19="Less efficient is fine",-0.479 + 0.0553*(AA265) + -0.000521*(AA265)^2,IF(UI!$D$19="More efficient the better",0.099 + -0.00591*(AA265) + 0.000429*(AA265)^2,0.0238*(AA265) + -0.238))</f>
        <v>0.3638080644</v>
      </c>
      <c r="AC265" s="57">
        <v>0.5620896744767617</v>
      </c>
      <c r="AD265" s="57">
        <f t="shared" si="11"/>
        <v>22.42276649</v>
      </c>
      <c r="AE265" s="57">
        <f>IF(UI!$D$19="Less efficient is fine",-0.479 + 0.0553*(AD265) + -0.000521*(AD265)^2,IF(UI!$D$19="More efficient the better",0.099 + -0.00591*(AD265) + 0.000429*(AD265)^2,0.0238*(AD265) + -0.238))</f>
        <v>0.2956618425</v>
      </c>
      <c r="AF265" s="57">
        <v>0.4659429559603736</v>
      </c>
      <c r="AG265" s="57">
        <f t="shared" si="12"/>
        <v>27.16357665</v>
      </c>
      <c r="AH265" s="57">
        <f>IF(UI!$D$19="Less efficient is fine",-0.479 + 0.0553*(AG265) + -0.000521*(AG265)^2,IF(UI!$D$19="More efficient the better",0.099 + -0.00591*(AG265) + 0.000429*(AG265)^2,0.0238*(AG265) + -0.238))</f>
        <v>0.4084931243</v>
      </c>
      <c r="AI265" s="57">
        <v>0.938896832269228</v>
      </c>
      <c r="AJ265" s="57">
        <f t="shared" si="13"/>
        <v>26.43112046</v>
      </c>
      <c r="AK265" s="57">
        <f>IF(UI!$D$19="Less efficient is fine",-0.479 + 0.0553*(AJ265) + -0.000521*(AJ265)^2,IF(UI!$D$19="More efficient the better",0.099 + -0.00591*(AJ265) + 0.000429*(AJ265)^2,0.0238*(AJ265) + -0.238))</f>
        <v>0.3910606668</v>
      </c>
      <c r="AL265" s="57">
        <v>0.8813594301348979</v>
      </c>
      <c r="AM265" s="57">
        <f t="shared" si="14"/>
        <v>23.18772118</v>
      </c>
      <c r="AN265" s="57">
        <f>IF(UI!$D$19="Less efficient is fine",-0.479 + 0.0553*(AM265) + -0.000521*(AM265)^2,IF(UI!$D$19="More efficient the better",0.099 + -0.00591*(AM265) + 0.000429*(AM265)^2,0.0238*(AM265) + -0.238))</f>
        <v>0.3138677641</v>
      </c>
      <c r="AO265" s="57">
        <v>0.327318761738279</v>
      </c>
      <c r="AP265" s="57">
        <f t="shared" si="15"/>
        <v>21.4272902</v>
      </c>
      <c r="AQ265" s="57">
        <f>IF(UI!$D$19="Less efficient is fine",-0.479 + 0.0553*(AP265) + -0.000521*(AP265)^2,IF(UI!$D$19="More efficient the better",0.099 + -0.00591*(AP265) + 0.000429*(AP265)^2,0.0238*(AP265) + -0.238))</f>
        <v>0.2719695067</v>
      </c>
      <c r="AR265" s="57">
        <v>0.7913316978793521</v>
      </c>
      <c r="AS265" s="57">
        <f t="shared" si="16"/>
        <v>27.63290879</v>
      </c>
      <c r="AT265" s="57">
        <f>IF(UI!$D$19="Less efficient is fine",-0.479 + 0.0553*(AS265) + -0.000521*(AS265)^2,IF(UI!$D$19="More efficient the better",0.099 + -0.00591*(AS265) + 0.000429*(AS265)^2,0.0238*(AS265) + -0.238))</f>
        <v>0.4196632291</v>
      </c>
      <c r="AU265" s="57">
        <v>0.003842060003347192</v>
      </c>
      <c r="AV265" s="57">
        <f t="shared" si="17"/>
        <v>23.30680689</v>
      </c>
      <c r="AW265" s="57">
        <f>IF(UI!$D$19="Less efficient is fine",-0.479 + 0.0553*(AV265) + -0.000521*(AV265)^2,IF(UI!$D$19="More efficient the better",0.099 + -0.00591*(AV265) + 0.000429*(AV265)^2,0.0238*(AV265) + -0.238))</f>
        <v>0.3167020041</v>
      </c>
      <c r="AX265" s="57">
        <v>0.3585186305896876</v>
      </c>
      <c r="AY265" s="57">
        <f t="shared" si="18"/>
        <v>26.81051237</v>
      </c>
      <c r="AZ265" s="57">
        <f>IF(UI!$D$19="Less efficient is fine",-0.479 + 0.0553*(AY265) + -0.000521*(AY265)^2,IF(UI!$D$19="More efficient the better",0.099 + -0.00591*(AY265) + 0.000429*(AY265)^2,0.0238*(AY265) + -0.238))</f>
        <v>0.4000901945</v>
      </c>
      <c r="BA265" s="57">
        <v>0.4321361700977637</v>
      </c>
      <c r="BB265" s="57">
        <f t="shared" si="19"/>
        <v>21.71864995</v>
      </c>
      <c r="BC265" s="57">
        <f>IF(UI!$D$19="Less efficient is fine",-0.479 + 0.0553*(BB265) + -0.000521*(BB265)^2,IF(UI!$D$19="More efficient the better",0.099 + -0.00591*(BB265) + 0.000429*(BB265)^2,0.0238*(BB265) + -0.238))</f>
        <v>0.2789038688</v>
      </c>
      <c r="BD265" s="57">
        <v>0.1006725506758207</v>
      </c>
      <c r="BE265" s="57">
        <f t="shared" si="20"/>
        <v>20.24357472</v>
      </c>
      <c r="BF265" s="57">
        <f>IF(UI!$D$19="Less efficient is fine",-0.479 + 0.0553*(BE265) + -0.000521*(BE265)^2,IF(UI!$D$19="More efficient the better",0.099 + -0.00591*(BE265) + 0.000429*(BE265)^2,0.0238*(BE265) + -0.238))</f>
        <v>0.2437970784</v>
      </c>
      <c r="BG265" s="57">
        <v>0.12354050153611862</v>
      </c>
      <c r="BH265" s="57">
        <f t="shared" si="21"/>
        <v>25.48536216</v>
      </c>
      <c r="BI265" s="57">
        <f>IF(UI!$D$19="Less efficient is fine",-0.479 + 0.0553*(BH265) + -0.000521*(BH265)^2,IF(UI!$D$19="More efficient the better",0.099 + -0.00591*(BH265) + 0.000429*(BH265)^2,0.0238*(BH265) + -0.238))</f>
        <v>0.3685516195</v>
      </c>
      <c r="BJ265" s="57">
        <v>0.6905344517296551</v>
      </c>
      <c r="BK265" s="57">
        <f t="shared" si="22"/>
        <v>13.94718814</v>
      </c>
      <c r="BL265" s="57">
        <f>IF(UI!$D$19="Less efficient is fine",-0.479 + 0.0553*(BK265) + -0.000521*(BK265)^2,IF(UI!$D$19="More efficient the better",0.099 + -0.00591*(BK265) + 0.000429*(BK265)^2,0.0238*(BK265) + -0.238))</f>
        <v>0.09394307764</v>
      </c>
      <c r="BM265" s="57">
        <v>0.18327670143577157</v>
      </c>
      <c r="BN265" s="57">
        <f t="shared" si="23"/>
        <v>26.32990097</v>
      </c>
      <c r="BO265" s="57">
        <f>IF(UI!$D$19="Less efficient is fine",-0.479 + 0.0553*(BN265) + -0.000521*(BN265)^2,IF(UI!$D$19="More efficient the better",0.099 + -0.00591*(BN265) + 0.000429*(BN265)^2,0.0238*(BN265) + -0.238))</f>
        <v>0.388651643</v>
      </c>
      <c r="BP265" s="57">
        <v>0.2607805145537869</v>
      </c>
      <c r="BQ265" s="57">
        <f t="shared" si="24"/>
        <v>23.2498632</v>
      </c>
      <c r="BR265" s="57">
        <f>IF(UI!$D$19="Less efficient is fine",-0.479 + 0.0553*(BQ265) + -0.000521*(BQ265)^2,IF(UI!$D$19="More efficient the better",0.099 + -0.00591*(BQ265) + 0.000429*(BQ265)^2,0.0238*(BQ265) + -0.238))</f>
        <v>0.3153467442</v>
      </c>
      <c r="BS265" s="57">
        <v>0.1809873128630476</v>
      </c>
      <c r="BT265" s="57">
        <f t="shared" si="25"/>
        <v>22.50410818</v>
      </c>
      <c r="BU265" s="57">
        <f>IF(UI!$D$19="Less efficient is fine",-0.479 + 0.0553*(BT265) + -0.000521*(BT265)^2,IF(UI!$D$19="More efficient the better",0.099 + -0.00591*(BT265) + 0.000429*(BT265)^2,0.0238*(BT265) + -0.238))</f>
        <v>0.2975977746</v>
      </c>
      <c r="BV265" s="57">
        <v>0.5171361786755425</v>
      </c>
      <c r="BW265" s="57">
        <f t="shared" si="26"/>
        <v>12.98201526</v>
      </c>
      <c r="BX265" s="57">
        <f>IF(UI!$D$19="Less efficient is fine",-0.479 + 0.0553*(BW265) + -0.000521*(BW265)^2,IF(UI!$D$19="More efficient the better",0.099 + -0.00591*(BW265) + 0.000429*(BW265)^2,0.0238*(BW265) + -0.238))</f>
        <v>0.07097196325</v>
      </c>
      <c r="BY265" s="57">
        <v>0.9633129502686296</v>
      </c>
      <c r="BZ265" s="57">
        <f t="shared" si="27"/>
        <v>28.71353885</v>
      </c>
      <c r="CA265" s="57">
        <f>IF(UI!$D$19="Less efficient is fine",-0.479 + 0.0553*(BZ265) + -0.000521*(BZ265)^2,IF(UI!$D$19="More efficient the better",0.099 + -0.00591*(BZ265) + 0.000429*(BZ265)^2,0.0238*(BZ265) + -0.238))</f>
        <v>0.4453822246</v>
      </c>
      <c r="CB265" s="57">
        <v>0.16208616999085057</v>
      </c>
      <c r="CC265" s="57">
        <f t="shared" si="28"/>
        <v>23.9927647</v>
      </c>
      <c r="CD265" s="57">
        <f>IF(UI!$D$19="Less efficient is fine",-0.479 + 0.0553*(CC265) + -0.000521*(CC265)^2,IF(UI!$D$19="More efficient the better",0.099 + -0.00591*(CC265) + 0.000429*(CC265)^2,0.0238*(CC265) + -0.238))</f>
        <v>0.3330278</v>
      </c>
      <c r="CE265" s="57">
        <v>0.018887904977902714</v>
      </c>
      <c r="CF265" s="57">
        <f t="shared" si="29"/>
        <v>15.4859</v>
      </c>
      <c r="CG265" s="57">
        <f>IF(UI!$D$19="Less efficient is fine",-0.479 + 0.0553*(CF265) + -0.000521*(CF265)^2,IF(UI!$D$19="More efficient the better",0.099 + -0.00591*(CF265) + 0.000429*(CF265)^2,0.0238*(CF265) + -0.238))</f>
        <v>0.1305644201</v>
      </c>
      <c r="CH265" s="57">
        <v>0.4888425285666186</v>
      </c>
      <c r="CI265" s="57">
        <f t="shared" si="30"/>
        <v>17.47194895</v>
      </c>
      <c r="CJ265" s="57">
        <f>IF(UI!$D$19="Less efficient is fine",-0.479 + 0.0553*(CI265) + -0.000521*(CI265)^2,IF(UI!$D$19="More efficient the better",0.099 + -0.00591*(CI265) + 0.000429*(CI265)^2,0.0238*(CI265) + -0.238))</f>
        <v>0.177832385</v>
      </c>
      <c r="CK265" s="57">
        <v>0.13495984130934247</v>
      </c>
      <c r="CL265" s="57">
        <f t="shared" si="31"/>
        <v>23.59768976</v>
      </c>
      <c r="CM265" s="57">
        <f>IF(UI!$D$19="Less efficient is fine",-0.479 + 0.0553*(CL265) + -0.000521*(CL265)^2,IF(UI!$D$19="More efficient the better",0.099 + -0.00591*(CL265) + 0.000429*(CL265)^2,0.0238*(CL265) + -0.238))</f>
        <v>0.3236250162</v>
      </c>
      <c r="CN265" s="57">
        <v>0.7270492266541155</v>
      </c>
      <c r="CO265" s="57">
        <f t="shared" si="32"/>
        <v>23.41532128</v>
      </c>
      <c r="CP265" s="57">
        <f>IF(UI!$D$19="Less efficient is fine",-0.479 + 0.0553*(CO265) + -0.000521*(CO265)^2,IF(UI!$D$19="More efficient the better",0.099 + -0.00591*(CO265) + 0.000429*(CO265)^2,0.0238*(CO265) + -0.238))</f>
        <v>0.3192846464</v>
      </c>
      <c r="CQ265" s="57">
        <v>0.8857373866627535</v>
      </c>
      <c r="CR265" s="57">
        <f t="shared" si="33"/>
        <v>23.56521523</v>
      </c>
      <c r="CS265" s="57">
        <f>IF(UI!$D$19="Less efficient is fine",-0.479 + 0.0553*(CR265) + -0.000521*(CR265)^2,IF(UI!$D$19="More efficient the better",0.099 + -0.00591*(CR265) + 0.000429*(CR265)^2,0.0238*(CR265) + -0.238))</f>
        <v>0.3228521224</v>
      </c>
      <c r="CT265" s="57">
        <v>0.8653770455279935</v>
      </c>
      <c r="CU265" s="57">
        <f t="shared" si="34"/>
        <v>18.37705395</v>
      </c>
      <c r="CV265" s="57">
        <f>IF(UI!$D$19="Less efficient is fine",-0.479 + 0.0553*(CU265) + -0.000521*(CU265)^2,IF(UI!$D$19="More efficient the better",0.099 + -0.00591*(CU265) + 0.000429*(CU265)^2,0.0238*(CU265) + -0.238))</f>
        <v>0.1993738841</v>
      </c>
      <c r="CW265" s="57">
        <v>0.8726352013045922</v>
      </c>
      <c r="CX265" s="57">
        <f t="shared" si="35"/>
        <v>26.3854842</v>
      </c>
      <c r="CY265" s="57">
        <f>IF(UI!$D$19="Less efficient is fine",-0.479 + 0.0553*(CX265) + -0.000521*(CX265)^2,IF(UI!$D$19="More efficient the better",0.099 + -0.00591*(CX265) + 0.000429*(CX265)^2,0.0238*(CX265) + -0.238))</f>
        <v>0.3899745239</v>
      </c>
      <c r="CZ265" s="57">
        <v>0.48193178877564924</v>
      </c>
      <c r="DA265" s="57">
        <f t="shared" si="36"/>
        <v>30.41794493</v>
      </c>
      <c r="DB265" s="57">
        <f>IF(UI!$D$19="Less efficient is fine",-0.479 + 0.0553*(DA265) + -0.000521*(DA265)^2,IF(UI!$D$19="Efficient",0.099 + -0.00591*(DA265) + 0.000429*(DA265)^2,0.0238*(DA265) + -0.238))</f>
        <v>0.4859470894</v>
      </c>
      <c r="DC265" s="57">
        <v>0.8770217919975103</v>
      </c>
      <c r="DD265" s="57">
        <f t="shared" si="37"/>
        <v>23.7050342</v>
      </c>
      <c r="DE265" s="57">
        <f>IF(UI!$D$19="Less efficient is fine",-0.479 + 0.0553*(DD265) + -0.000521*(DD265)^2,IF(UI!$D$19="More efficient the better",0.099 + -0.00591*(DD265) + 0.000429*(DD265)^2,0.0238*(DD265) + -0.238))</f>
        <v>0.326179814</v>
      </c>
      <c r="DF265" s="57">
        <v>0.4421785667209177</v>
      </c>
      <c r="DG265" s="57">
        <f t="shared" si="38"/>
        <v>26.76161058</v>
      </c>
      <c r="DH265" s="57">
        <f>IF(UI!$D$19="Less efficient is fine",-0.479 + 0.0553*(DG265) + -0.000521*(DG265)^2,IF(UI!$D$19="More efficient the better",0.099 + -0.00591*(DG265) + 0.000429*(DG265)^2,0.0238*(DG265) + -0.238))</f>
        <v>0.3989263317</v>
      </c>
      <c r="DI265" s="57">
        <v>0.4932369524277499</v>
      </c>
      <c r="DJ265" s="57">
        <f t="shared" si="39"/>
        <v>31.97285571</v>
      </c>
      <c r="DK265" s="57">
        <f>IF(UI!$D$19="Less efficient is fine",-0.479 + 0.0553*(DJ265) + -0.000521*(DJ265)^2,IF(UI!$D$19="More efficient the better",0.099 + -0.00591*(DJ265) + 0.000429*(DJ265)^2,0.0238*(DJ265) + -0.238))</f>
        <v>0.5229539659</v>
      </c>
      <c r="DL265" s="57">
        <v>0.7383109321595014</v>
      </c>
      <c r="DM265" s="57">
        <f t="shared" si="40"/>
        <v>23.48896099</v>
      </c>
      <c r="DN265" s="57">
        <f>IF(UI!$D$19="Less efficient is fine",-0.479 + 0.0553*(DM265) + -0.000521*(DM265)^2,IF(UI!$D$19="More efficient the better",0.099 + -0.00591*(DM265) + 0.000429*(DM265)^2,0.0238*(DM265) + -0.238))</f>
        <v>0.3210372716</v>
      </c>
      <c r="DO265" s="57">
        <v>0.8627457708772268</v>
      </c>
      <c r="DP265" s="57">
        <f t="shared" si="41"/>
        <v>25.28458007</v>
      </c>
      <c r="DQ265" s="57">
        <f>IF(UI!$D$19="Less efficient is fine",-0.479 + 0.0553*(DP265) + -0.000521*(DP265)^2,IF(UI!$D$19="More efficient the better",0.099 + -0.00591*(DP265) + 0.000429*(DP265)^2,0.0238*(DP265) + -0.238))</f>
        <v>0.3637730057</v>
      </c>
      <c r="DR265" s="57">
        <v>0.3370964253567732</v>
      </c>
      <c r="DS265" s="57">
        <f t="shared" si="42"/>
        <v>26.87382366</v>
      </c>
      <c r="DT265" s="57">
        <f>IF(UI!$D$19="Less efficient is fine",-0.479 + 0.0553*(DS265) + -0.000521*(DS265)^2,IF(UI!$D$19="More efficient the better",0.099 + -0.00591*(DS265) + 0.000429*(DS265)^2,0.0238*(DS265) + -0.238))</f>
        <v>0.4015970031</v>
      </c>
      <c r="DU265" s="57">
        <v>0.7036343863380673</v>
      </c>
      <c r="DV265" s="57">
        <f t="shared" si="43"/>
        <v>23.14602572</v>
      </c>
      <c r="DW265" s="57">
        <f>IF(UI!$D$19="Less efficient is fine",-0.479 + 0.0553*(DV265) + -0.000521*(DV265)^2,IF(UI!$D$19="More efficient the better",0.099 + -0.00591*(DV265) + 0.000429*(DV265)^2,0.0238*(DV265) + -0.238))</f>
        <v>0.3128754122</v>
      </c>
      <c r="DX265" s="57">
        <v>0.8180749998250613</v>
      </c>
      <c r="DY265" s="99">
        <f t="shared" si="44"/>
        <v>29.37005897</v>
      </c>
      <c r="DZ265" s="57">
        <f>IF(UI!$D$19="Less efficient is fine",-0.479 + 0.0553*(DY265) + -0.000521*(DY265)^2,IF(UI!$D$19="More efficient the better",0.099 + -0.00591*(DY265) + 0.000429*(DY265)^2,0.0238*(DY265) + -0.238))</f>
        <v>0.4610074036</v>
      </c>
      <c r="EA265" s="57">
        <v>0.6311166586459482</v>
      </c>
      <c r="EB265" s="99">
        <f t="shared" si="45"/>
        <v>22.02009508</v>
      </c>
      <c r="EC265" s="57">
        <f>IF(UI!$D$19="Less efficient is fine",-0.479 + 0.0553*(EB265) + -0.000521*(EB265)^2,IF(UI!$D$19="More efficient the better",0.099 + -0.00591*(EB265) + 0.000429*(EB265)^2,0.0238*(EB265) + -0.238))</f>
        <v>0.286078263</v>
      </c>
      <c r="ED265" s="57">
        <v>0.7481617860501754</v>
      </c>
      <c r="EE265" s="99">
        <f t="shared" si="46"/>
        <v>23.22344711</v>
      </c>
      <c r="EF265" s="57">
        <f>IF(UI!$D$19="Less efficient is fine",-0.479 + 0.0553*(EE265) + -0.000521*(EE265)^2,IF(UI!$D$19="More efficient the better",0.099 + -0.00591*(EE265) + 0.000429*(EE265)^2,0.0238*(EE265) + -0.238))</f>
        <v>0.3147180411</v>
      </c>
      <c r="EG265" s="57">
        <v>0.5704878781465856</v>
      </c>
      <c r="EH265" s="99">
        <f t="shared" si="47"/>
        <v>17.7751499</v>
      </c>
      <c r="EI265" s="57">
        <f>IF(UI!$D$19="Less efficient is fine",-0.479 + 0.0553*(EH265) + -0.000521*(EH265)^2,IF(UI!$D$19="More efficient the better",0.099 + -0.00591*(EH265) + 0.000429*(EH265)^2,0.0238*(EH265) + -0.238))</f>
        <v>0.1850485676</v>
      </c>
      <c r="EJ265" s="57">
        <v>0.7240230803348989</v>
      </c>
      <c r="EK265" s="99">
        <f t="shared" si="48"/>
        <v>18.55321022</v>
      </c>
      <c r="EL265" s="57">
        <f>IF(UI!$D$19="Less efficient is fine",-0.479 + 0.0553*(EK265) + -0.000521*(EK265)^2,IF(UI!$D$19="More efficient the better",0.099 + -0.00591*(EK265) + 0.000429*(EK265)^2,0.0238*(EK265) + -0.238))</f>
        <v>0.2035664033</v>
      </c>
      <c r="EM265" s="57">
        <v>0.8739012349038147</v>
      </c>
      <c r="EN265" s="99">
        <f t="shared" si="49"/>
        <v>19.74541919</v>
      </c>
      <c r="EO265" s="57">
        <f>IF(UI!$D$19="Less efficient is fine",-0.479 + 0.0553*(EN265) + -0.000521*(EN265)^2,IF(UI!$D$19="More efficient the better",0.099 + -0.00591*(EN265) + 0.000429*(EN265)^2,0.0238*(EN265) + -0.238))</f>
        <v>0.2319409767</v>
      </c>
      <c r="EP265" s="57">
        <v>0.44711735913186024</v>
      </c>
      <c r="EQ265" s="99">
        <f t="shared" si="50"/>
        <v>37.76613792</v>
      </c>
      <c r="ER265" s="57">
        <f>IF(UI!$D$19="Less efficient is fine",-0.479 + 0.0553*(EQ265) + -0.000521*(EQ265)^2,IF(UI!$D$19="More efficient the better",0.099 + -0.00591*(EQ265) + 0.000429*(EQ265)^2,0.0238*(EQ265) + -0.238))</f>
        <v>0.6608340825</v>
      </c>
      <c r="ES265" s="57">
        <v>0.5225831087501155</v>
      </c>
      <c r="ET265" s="99">
        <f t="shared" si="51"/>
        <v>16.58140804</v>
      </c>
      <c r="EU265" s="57">
        <f>IF(UI!$D$19="Less efficient is fine",-0.479 + 0.0553*(ET265) + -0.000521*(ET265)^2,IF(UI!$D$19="More efficient the better",0.099 + -0.00591*(ET265) + 0.000429*(ET265)^2,0.0238*(ET265) + -0.238))</f>
        <v>0.1566375114</v>
      </c>
      <c r="EV265" s="57">
        <v>0.530963115820449</v>
      </c>
      <c r="EW265" s="99">
        <f t="shared" si="52"/>
        <v>15.69745706</v>
      </c>
      <c r="EX265" s="57">
        <f>IF(UI!$D$19="Less efficient is fine",-0.479 + 0.0553*(EW265) + -0.000521*(EW265)^2,IF(UI!$D$19="More efficient the better",0.099 + -0.00591*(EW265) + 0.000429*(EW265)^2,0.0238*(EW265) + -0.238))</f>
        <v>0.1355994781</v>
      </c>
      <c r="EY265" s="57">
        <v>0.031245587431006694</v>
      </c>
      <c r="EZ265" s="99">
        <f t="shared" si="53"/>
        <v>12.37497352</v>
      </c>
      <c r="FA265" s="57">
        <f>IF(UI!$D$19="Less efficient is fine",-0.479 + 0.0553*(EZ265) + -0.000521*(EZ265)^2,IF(UI!$D$19="More efficient the better",0.099 + -0.00591*(EZ265) + 0.000429*(EZ265)^2,0.0238*(EZ265) + -0.238))</f>
        <v>0.05652436986</v>
      </c>
      <c r="FB265" s="57">
        <v>0.1191210039707532</v>
      </c>
      <c r="FC265" s="99">
        <f t="shared" si="54"/>
        <v>10.73215061</v>
      </c>
      <c r="FD265" s="57">
        <f>IF(UI!$D$19="Less efficient is fine",-0.479 + 0.0553*(FC265) + -0.000521*(FC265)^2,IF(UI!$D$19="More efficient the better",0.099 + -0.00591*(FC265) + 0.000429*(FC265)^2,0.0238*(FC265) + -0.238))</f>
        <v>0.01742518455</v>
      </c>
      <c r="FE265" s="57">
        <v>0.33762980165641854</v>
      </c>
      <c r="FF265" s="57">
        <f t="shared" si="55"/>
        <v>37.27177263</v>
      </c>
      <c r="FG265" s="57">
        <f>IF(UI!$D$19="Less efficient is fine",-0.479 + 0.0553*(FF265) + -0.000521*(FF265)^2,IF(UI!$D$19="More efficient the better",0.099 + -0.00591*(FF265) + 0.000429*(FF265)^2,0.0238*(FF265) + -0.238))</f>
        <v>0.6490681887</v>
      </c>
    </row>
    <row r="266" ht="15.75" customHeight="1">
      <c r="A266" s="57">
        <f t="shared" si="1"/>
        <v>0.6089958286</v>
      </c>
      <c r="B266" s="57">
        <v>0.35674155020038056</v>
      </c>
      <c r="C266" s="57">
        <f t="shared" si="2"/>
        <v>32.64573609</v>
      </c>
      <c r="D266" s="57">
        <f>IF(UI!$D$19="Less efficient is fine",-0.479 + 0.0553*(C266) + -0.000521*(C266)^2,IF(UI!$D$19="More efficient the better",0.099 + -0.00591*(C266) + 0.000429*(C266)^2,0.0238*(C266) + -0.238))</f>
        <v>0.5389685189</v>
      </c>
      <c r="E266" s="57">
        <v>0.546712894613085</v>
      </c>
      <c r="F266" s="57">
        <f t="shared" si="3"/>
        <v>19.35472986</v>
      </c>
      <c r="G266" s="57">
        <f>IF(UI!$D$19="Less efficient is fine",-0.479 + 0.0553*(F266) + -0.000521*(F266)^2,IF(UI!$D$19="More efficient the better",0.099 + -0.00591*(F266) + 0.000429*(F266)^2,0.0238*(F266) + -0.238))</f>
        <v>0.2226425707</v>
      </c>
      <c r="H266" s="57">
        <v>0.7385638061798971</v>
      </c>
      <c r="I266" s="57">
        <f t="shared" si="4"/>
        <v>29.3825562</v>
      </c>
      <c r="J266" s="57">
        <f>IF(UI!$D$19="Less efficient is fine",-0.479 + 0.0553*(I266) + -0.000521*(I266)^2,IF(UI!$D$19="More efficient the better",0.099 + -0.00591*(I266) + 0.000429*(I266)^2,0.0238*(I266) + -0.238))</f>
        <v>0.4613048375</v>
      </c>
      <c r="K266" s="57">
        <v>0.717490819428367</v>
      </c>
      <c r="L266" s="99">
        <f t="shared" si="5"/>
        <v>18.03374852</v>
      </c>
      <c r="M266" s="57">
        <f>IF(UI!$D$19="Less efficient is fine",-0.479 + 0.0553*(L266) + -0.000521*(L266)^2,IF(UI!$D$19="More efficient the better",0.099 + -0.00591*(L266) + 0.000429*(L266)^2,0.0238*(L266) + -0.238))</f>
        <v>0.1912032147</v>
      </c>
      <c r="N266" s="57">
        <v>0.2231183261873192</v>
      </c>
      <c r="O266" s="57">
        <f t="shared" si="6"/>
        <v>25.00604262</v>
      </c>
      <c r="P266" s="57">
        <f>IF(UI!$D$19="Less efficient is fine",-0.479 + 0.0553*(O266) + -0.000521*(O266)^2,IF(UI!$D$19="More efficient the better",0.099 + -0.00591*(O266) + 0.000429*(O266)^2,0.0238*(O266) + -0.238))</f>
        <v>0.3571438143</v>
      </c>
      <c r="Q266" s="57">
        <v>0.09306171748112335</v>
      </c>
      <c r="R266" s="57">
        <f t="shared" si="7"/>
        <v>20.50997089</v>
      </c>
      <c r="S266" s="57">
        <f>IF(UI!$D$19="Less efficient is fine",-0.479 + 0.0553*(R266) + -0.000521*(R266)^2,IF(UI!$D$19="More efficient the better",0.099 + -0.00591*(R266) + 0.000429*(R266)^2,0.0238*(R266) + -0.238))</f>
        <v>0.2501373071</v>
      </c>
      <c r="T266" s="57">
        <v>0.185090061633307</v>
      </c>
      <c r="U266" s="57">
        <f t="shared" si="8"/>
        <v>25.04212148</v>
      </c>
      <c r="V266" s="57">
        <f>IF(UI!$D$19="Less efficient is fine",-0.479 + 0.0553*(U266) + -0.000521*(U266)^2,IF(UI!$D$19="More efficient the better",0.099 + -0.00591*(U266) + 0.000429*(U266)^2,0.0238*(U266) + -0.238))</f>
        <v>0.3580024912</v>
      </c>
      <c r="W266" s="57">
        <v>0.5396552437583914</v>
      </c>
      <c r="X266" s="57">
        <f t="shared" si="9"/>
        <v>16.99885135</v>
      </c>
      <c r="Y266" s="57">
        <f>IF(UI!$D$19="Less efficient is fine",-0.479 + 0.0553*(X266) + -0.000521*(X266)^2,IF(UI!$D$19="More efficient the better",0.099 + -0.00591*(X266) + 0.000429*(X266)^2,0.0238*(X266) + -0.238))</f>
        <v>0.166572662</v>
      </c>
      <c r="Z266" s="57">
        <v>0.3846007298417994</v>
      </c>
      <c r="AA266" s="57">
        <f t="shared" si="10"/>
        <v>25.63112393</v>
      </c>
      <c r="AB266" s="57">
        <f>IF(UI!$D$19="Less efficient is fine",-0.479 + 0.0553*(AA266) + -0.000521*(AA266)^2,IF(UI!$D$19="More efficient the better",0.099 + -0.00591*(AA266) + 0.000429*(AA266)^2,0.0238*(AA266) + -0.238))</f>
        <v>0.3720207495</v>
      </c>
      <c r="AC266" s="57">
        <v>0.10051023184491448</v>
      </c>
      <c r="AD266" s="57">
        <f t="shared" si="11"/>
        <v>26.34505917</v>
      </c>
      <c r="AE266" s="57">
        <f>IF(UI!$D$19="Less efficient is fine",-0.479 + 0.0553*(AD266) + -0.000521*(AD266)^2,IF(UI!$D$19="More efficient the better",0.099 + -0.00591*(AD266) + 0.000429*(AD266)^2,0.0238*(AD266) + -0.238))</f>
        <v>0.3890124083</v>
      </c>
      <c r="AF266" s="57">
        <v>0.11558182553917484</v>
      </c>
      <c r="AG266" s="57">
        <f t="shared" si="12"/>
        <v>31.93694898</v>
      </c>
      <c r="AH266" s="57">
        <f>IF(UI!$D$19="Less efficient is fine",-0.479 + 0.0553*(AG266) + -0.000521*(AG266)^2,IF(UI!$D$19="More efficient the better",0.099 + -0.00591*(AG266) + 0.000429*(AG266)^2,0.0238*(AG266) + -0.238))</f>
        <v>0.5220993856</v>
      </c>
      <c r="AI266" s="57">
        <v>0.07505567629413823</v>
      </c>
      <c r="AJ266" s="57">
        <f t="shared" si="13"/>
        <v>25.77488413</v>
      </c>
      <c r="AK266" s="57">
        <f>IF(UI!$D$19="Less efficient is fine",-0.479 + 0.0553*(AJ266) + -0.000521*(AJ266)^2,IF(UI!$D$19="More efficient the better",0.099 + -0.00591*(AJ266) + 0.000429*(AJ266)^2,0.0238*(AJ266) + -0.238))</f>
        <v>0.3754422422</v>
      </c>
      <c r="AL266" s="57">
        <v>0.6892614251043458</v>
      </c>
      <c r="AM266" s="57">
        <f t="shared" si="14"/>
        <v>20.83027752</v>
      </c>
      <c r="AN266" s="57">
        <f>IF(UI!$D$19="Less efficient is fine",-0.479 + 0.0553*(AM266) + -0.000521*(AM266)^2,IF(UI!$D$19="More efficient the better",0.099 + -0.00591*(AM266) + 0.000429*(AM266)^2,0.0238*(AM266) + -0.238))</f>
        <v>0.2577606051</v>
      </c>
      <c r="AO266" s="57">
        <v>0.1692025768407448</v>
      </c>
      <c r="AP266" s="57">
        <f t="shared" si="15"/>
        <v>20.74517804</v>
      </c>
      <c r="AQ266" s="57">
        <f>IF(UI!$D$19="Less efficient is fine",-0.479 + 0.0553*(AP266) + -0.000521*(AP266)^2,IF(UI!$D$19="More efficient the better",0.099 + -0.00591*(AP266) + 0.000429*(AP266)^2,0.0238*(AP266) + -0.238))</f>
        <v>0.2557352373</v>
      </c>
      <c r="AR266" s="57">
        <v>0.6477507689612968</v>
      </c>
      <c r="AS266" s="57">
        <f t="shared" si="16"/>
        <v>25.12895511</v>
      </c>
      <c r="AT266" s="57">
        <f>IF(UI!$D$19="Less efficient is fine",-0.479 + 0.0553*(AS266) + -0.000521*(AS266)^2,IF(UI!$D$19="More efficient the better",0.099 + -0.00591*(AS266) + 0.000429*(AS266)^2,0.0238*(AS266) + -0.238))</f>
        <v>0.3600691316</v>
      </c>
      <c r="AU266" s="57">
        <v>0.6796030605901998</v>
      </c>
      <c r="AV266" s="57">
        <f t="shared" si="17"/>
        <v>22.29067887</v>
      </c>
      <c r="AW266" s="57">
        <f>IF(UI!$D$19="Less efficient is fine",-0.479 + 0.0553*(AV266) + -0.000521*(AV266)^2,IF(UI!$D$19="More efficient the better",0.099 + -0.00591*(AV266) + 0.000429*(AV266)^2,0.0238*(AV266) + -0.238))</f>
        <v>0.2925181571</v>
      </c>
      <c r="AX266" s="57">
        <v>0.5502488883094757</v>
      </c>
      <c r="AY266" s="57">
        <f t="shared" si="18"/>
        <v>21.44948342</v>
      </c>
      <c r="AZ266" s="57">
        <f>IF(UI!$D$19="Less efficient is fine",-0.479 + 0.0553*(AY266) + -0.000521*(AY266)^2,IF(UI!$D$19="More efficient the better",0.099 + -0.00591*(AY266) + 0.000429*(AY266)^2,0.0238*(AY266) + -0.238))</f>
        <v>0.2724977054</v>
      </c>
      <c r="BA266" s="57">
        <v>0.011293843630072353</v>
      </c>
      <c r="BB266" s="57">
        <f t="shared" si="19"/>
        <v>18.60116803</v>
      </c>
      <c r="BC266" s="57">
        <f>IF(UI!$D$19="Less efficient is fine",-0.479 + 0.0553*(BB266) + -0.000521*(BB266)^2,IF(UI!$D$19="More efficient the better",0.099 + -0.00591*(BB266) + 0.000429*(BB266)^2,0.0238*(BB266) + -0.238))</f>
        <v>0.204707799</v>
      </c>
      <c r="BD266" s="57">
        <v>0.8128850425834944</v>
      </c>
      <c r="BE266" s="57">
        <f t="shared" si="20"/>
        <v>21.43978352</v>
      </c>
      <c r="BF266" s="57">
        <f>IF(UI!$D$19="Less efficient is fine",-0.479 + 0.0553*(BE266) + -0.000521*(BE266)^2,IF(UI!$D$19="More efficient the better",0.099 + -0.00591*(BE266) + 0.000429*(BE266)^2,0.0238*(BE266) + -0.238))</f>
        <v>0.2722668479</v>
      </c>
      <c r="BG266" s="57">
        <v>0.8753000547772017</v>
      </c>
      <c r="BH266" s="57">
        <f t="shared" si="21"/>
        <v>27.09102508</v>
      </c>
      <c r="BI266" s="57">
        <f>IF(UI!$D$19="Less efficient is fine",-0.479 + 0.0553*(BH266) + -0.000521*(BH266)^2,IF(UI!$D$19="More efficient the better",0.099 + -0.00591*(BH266) + 0.000429*(BH266)^2,0.0238*(BH266) + -0.238))</f>
        <v>0.4067663968</v>
      </c>
      <c r="BJ266" s="57">
        <v>0.10212085256082626</v>
      </c>
      <c r="BK266" s="57">
        <f t="shared" si="22"/>
        <v>15.12982771</v>
      </c>
      <c r="BL266" s="57">
        <f>IF(UI!$D$19="Less efficient is fine",-0.479 + 0.0553*(BK266) + -0.000521*(BK266)^2,IF(UI!$D$19="More efficient the better",0.099 + -0.00591*(BK266) + 0.000429*(BK266)^2,0.0238*(BK266) + -0.238))</f>
        <v>0.1220898995</v>
      </c>
      <c r="BM266" s="57">
        <v>0.03136820001303908</v>
      </c>
      <c r="BN266" s="57">
        <f t="shared" si="23"/>
        <v>24.37759795</v>
      </c>
      <c r="BO266" s="57">
        <f>IF(UI!$D$19="Less efficient is fine",-0.479 + 0.0553*(BN266) + -0.000521*(BN266)^2,IF(UI!$D$19="More efficient the better",0.099 + -0.00591*(BN266) + 0.000429*(BN266)^2,0.0238*(BN266) + -0.238))</f>
        <v>0.3421868311</v>
      </c>
      <c r="BP266" s="57">
        <v>0.9580062665784543</v>
      </c>
      <c r="BQ266" s="57">
        <f t="shared" si="24"/>
        <v>25.95703792</v>
      </c>
      <c r="BR266" s="57">
        <f>IF(UI!$D$19="Less efficient is fine",-0.479 + 0.0553*(BQ266) + -0.000521*(BQ266)^2,IF(UI!$D$19="More efficient the better",0.099 + -0.00591*(BQ266) + 0.000429*(BQ266)^2,0.0238*(BQ266) + -0.238))</f>
        <v>0.3797775025</v>
      </c>
      <c r="BS266" s="57">
        <v>0.2077365519366524</v>
      </c>
      <c r="BT266" s="57">
        <f t="shared" si="25"/>
        <v>22.61143008</v>
      </c>
      <c r="BU266" s="57">
        <f>IF(UI!$D$19="Less efficient is fine",-0.479 + 0.0553*(BT266) + -0.000521*(BT266)^2,IF(UI!$D$19="More efficient the better",0.099 + -0.00591*(BT266) + 0.000429*(BT266)^2,0.0238*(BT266) + -0.238))</f>
        <v>0.3001520359</v>
      </c>
      <c r="BV266" s="57">
        <v>0.7876440707686687</v>
      </c>
      <c r="BW266" s="57">
        <f t="shared" si="26"/>
        <v>15.34593674</v>
      </c>
      <c r="BX266" s="57">
        <f>IF(UI!$D$19="Less efficient is fine",-0.479 + 0.0553*(BW266) + -0.000521*(BW266)^2,IF(UI!$D$19="More efficient the better",0.099 + -0.00591*(BW266) + 0.000429*(BW266)^2,0.0238*(BW266) + -0.238))</f>
        <v>0.1272332945</v>
      </c>
      <c r="BY266" s="57">
        <v>0.580853518897257</v>
      </c>
      <c r="BZ266" s="57">
        <f t="shared" si="27"/>
        <v>23.27158661</v>
      </c>
      <c r="CA266" s="57">
        <f>IF(UI!$D$19="Less efficient is fine",-0.479 + 0.0553*(BZ266) + -0.000521*(BZ266)^2,IF(UI!$D$19="More efficient the better",0.099 + -0.00591*(BZ266) + 0.000429*(BZ266)^2,0.0238*(BZ266) + -0.238))</f>
        <v>0.3158637613</v>
      </c>
      <c r="CB266" s="57">
        <v>0.17124855934678596</v>
      </c>
      <c r="CC266" s="57">
        <f t="shared" si="28"/>
        <v>24.04831387</v>
      </c>
      <c r="CD266" s="57">
        <f>IF(UI!$D$19="Less efficient is fine",-0.479 + 0.0553*(CC266) + -0.000521*(CC266)^2,IF(UI!$D$19="More efficient the better",0.099 + -0.00591*(CC266) + 0.000429*(CC266)^2,0.0238*(CC266) + -0.238))</f>
        <v>0.3343498701</v>
      </c>
      <c r="CE266" s="57">
        <v>0.11258589951767861</v>
      </c>
      <c r="CF266" s="57">
        <f t="shared" si="29"/>
        <v>16.18630677</v>
      </c>
      <c r="CG266" s="57">
        <f>IF(UI!$D$19="Less efficient is fine",-0.479 + 0.0553*(CF266) + -0.000521*(CF266)^2,IF(UI!$D$19="More efficient the better",0.099 + -0.00591*(CF266) + 0.000429*(CF266)^2,0.0238*(CF266) + -0.238))</f>
        <v>0.147234101</v>
      </c>
      <c r="CH266" s="57">
        <v>0.1972615545165497</v>
      </c>
      <c r="CI266" s="57">
        <f t="shared" si="30"/>
        <v>16.57027686</v>
      </c>
      <c r="CJ266" s="57">
        <f>IF(UI!$D$19="Less efficient is fine",-0.479 + 0.0553*(CI266) + -0.000521*(CI266)^2,IF(UI!$D$19="More efficient the better",0.099 + -0.00591*(CI266) + 0.000429*(CI266)^2,0.0238*(CI266) + -0.238))</f>
        <v>0.1563725894</v>
      </c>
      <c r="CK266" s="57">
        <v>0.9143745740207272</v>
      </c>
      <c r="CL266" s="57">
        <f t="shared" si="31"/>
        <v>26.28167289</v>
      </c>
      <c r="CM266" s="57">
        <f>IF(UI!$D$19="Less efficient is fine",-0.479 + 0.0553*(CL266) + -0.000521*(CL266)^2,IF(UI!$D$19="More efficient the better",0.099 + -0.00591*(CL266) + 0.000429*(CL266)^2,0.0238*(CL266) + -0.238))</f>
        <v>0.3875038147</v>
      </c>
      <c r="CN266" s="57">
        <v>0.6747668401153443</v>
      </c>
      <c r="CO266" s="57">
        <f t="shared" si="32"/>
        <v>22.62914341</v>
      </c>
      <c r="CP266" s="57">
        <f>IF(UI!$D$19="Less efficient is fine",-0.479 + 0.0553*(CO266) + -0.000521*(CO266)^2,IF(UI!$D$19="More efficient the better",0.099 + -0.00591*(CO266) + 0.000429*(CO266)^2,0.0238*(CO266) + -0.238))</f>
        <v>0.3005736132</v>
      </c>
      <c r="CQ266" s="57">
        <v>0.740777223488723</v>
      </c>
      <c r="CR266" s="57">
        <f t="shared" si="33"/>
        <v>20.81409213</v>
      </c>
      <c r="CS266" s="57">
        <f>IF(UI!$D$19="Less efficient is fine",-0.479 + 0.0553*(CR266) + -0.000521*(CR266)^2,IF(UI!$D$19="More efficient the better",0.099 + -0.00591*(CR266) + 0.000429*(CR266)^2,0.0238*(CR266) + -0.238))</f>
        <v>0.2573753926</v>
      </c>
      <c r="CT266" s="57">
        <v>0.3149294737811622</v>
      </c>
      <c r="CU266" s="57">
        <f t="shared" si="34"/>
        <v>18.98409133</v>
      </c>
      <c r="CV266" s="57">
        <f>IF(UI!$D$19="Less efficient is fine",-0.479 + 0.0553*(CU266) + -0.000521*(CU266)^2,IF(UI!$D$19="More efficient the better",0.099 + -0.00591*(CU266) + 0.000429*(CU266)^2,0.0238*(CU266) + -0.238))</f>
        <v>0.2138213738</v>
      </c>
      <c r="CW266" s="57">
        <v>0.6355158002388959</v>
      </c>
      <c r="CX266" s="57">
        <f t="shared" si="35"/>
        <v>22.50211395</v>
      </c>
      <c r="CY266" s="57">
        <f>IF(UI!$D$19="Less efficient is fine",-0.479 + 0.0553*(CX266) + -0.000521*(CX266)^2,IF(UI!$D$19="More efficient the better",0.099 + -0.00591*(CX266) + 0.000429*(CX266)^2,0.0238*(CX266) + -0.238))</f>
        <v>0.297550312</v>
      </c>
      <c r="CZ266" s="57">
        <v>0.25138652791757055</v>
      </c>
      <c r="DA266" s="57">
        <f t="shared" si="36"/>
        <v>29.19079212</v>
      </c>
      <c r="DB266" s="57">
        <f>IF(UI!$D$19="Less efficient is fine",-0.479 + 0.0553*(DA266) + -0.000521*(DA266)^2,IF(UI!$D$19="Efficient",0.099 + -0.00591*(DA266) + 0.000429*(DA266)^2,0.0238*(DA266) + -0.238))</f>
        <v>0.4567408526</v>
      </c>
      <c r="DC266" s="57">
        <v>0.10676913754816886</v>
      </c>
      <c r="DD266" s="57">
        <f t="shared" si="37"/>
        <v>23.38630605</v>
      </c>
      <c r="DE266" s="57">
        <f>IF(UI!$D$19="Less efficient is fine",-0.479 + 0.0553*(DD266) + -0.000521*(DD266)^2,IF(UI!$D$19="More efficient the better",0.099 + -0.00591*(DD266) + 0.000429*(DD266)^2,0.0238*(DD266) + -0.238))</f>
        <v>0.3185940841</v>
      </c>
      <c r="DF266" s="57">
        <v>0.7401039114844842</v>
      </c>
      <c r="DG266" s="57">
        <f t="shared" si="38"/>
        <v>23.50750008</v>
      </c>
      <c r="DH266" s="57">
        <f>IF(UI!$D$19="Less efficient is fine",-0.479 + 0.0553*(DG266) + -0.000521*(DG266)^2,IF(UI!$D$19="More efficient the better",0.099 + -0.00591*(DG266) + 0.000429*(DG266)^2,0.0238*(DG266) + -0.238))</f>
        <v>0.3214785018</v>
      </c>
      <c r="DI266" s="57">
        <v>0.005027237952636265</v>
      </c>
      <c r="DJ266" s="57">
        <f t="shared" si="39"/>
        <v>28.40108804</v>
      </c>
      <c r="DK266" s="57">
        <f>IF(UI!$D$19="Less efficient is fine",-0.479 + 0.0553*(DJ266) + -0.000521*(DJ266)^2,IF(UI!$D$19="More efficient the better",0.099 + -0.00591*(DJ266) + 0.000429*(DJ266)^2,0.0238*(DJ266) + -0.238))</f>
        <v>0.4379458953</v>
      </c>
      <c r="DL266" s="57">
        <v>0.14234465712043887</v>
      </c>
      <c r="DM266" s="57">
        <f t="shared" si="40"/>
        <v>25.60068855</v>
      </c>
      <c r="DN266" s="57">
        <f>IF(UI!$D$19="Less efficient is fine",-0.479 + 0.0553*(DM266) + -0.000521*(DM266)^2,IF(UI!$D$19="More efficient the better",0.099 + -0.00591*(DM266) + 0.000429*(DM266)^2,0.0238*(DM266) + -0.238))</f>
        <v>0.3712963874</v>
      </c>
      <c r="DO266" s="57">
        <v>0.4171210453115787</v>
      </c>
      <c r="DP266" s="57">
        <f t="shared" si="41"/>
        <v>26.74010562</v>
      </c>
      <c r="DQ266" s="57">
        <f>IF(UI!$D$19="Less efficient is fine",-0.479 + 0.0553*(DP266) + -0.000521*(DP266)^2,IF(UI!$D$19="More efficient the better",0.099 + -0.00591*(DP266) + 0.000429*(DP266)^2,0.0238*(DP266) + -0.238))</f>
        <v>0.3984145138</v>
      </c>
      <c r="DR266" s="57">
        <v>0.30889709428748346</v>
      </c>
      <c r="DS266" s="57">
        <f t="shared" si="42"/>
        <v>26.75099597</v>
      </c>
      <c r="DT266" s="57">
        <f>IF(UI!$D$19="Less efficient is fine",-0.479 + 0.0553*(DS266) + -0.000521*(DS266)^2,IF(UI!$D$19="More efficient the better",0.099 + -0.00591*(DS266) + 0.000429*(DS266)^2,0.0238*(DS266) + -0.238))</f>
        <v>0.398673704</v>
      </c>
      <c r="DU266" s="57">
        <v>0.7849835045437401</v>
      </c>
      <c r="DV266" s="57">
        <f t="shared" si="43"/>
        <v>23.86553372</v>
      </c>
      <c r="DW266" s="57">
        <f>IF(UI!$D$19="Less efficient is fine",-0.479 + 0.0553*(DV266) + -0.000521*(DV266)^2,IF(UI!$D$19="More efficient the better",0.099 + -0.00591*(DV266) + 0.000429*(DV266)^2,0.0238*(DV266) + -0.238))</f>
        <v>0.3299997026</v>
      </c>
      <c r="DX266" s="57">
        <v>0.7200435119125098</v>
      </c>
      <c r="DY266" s="99">
        <f t="shared" si="44"/>
        <v>27.53500786</v>
      </c>
      <c r="DZ266" s="57">
        <f>IF(UI!$D$19="Less efficient is fine",-0.479 + 0.0553*(DY266) + -0.000521*(DY266)^2,IF(UI!$D$19="More efficient the better",0.099 + -0.00591*(DY266) + 0.000429*(DY266)^2,0.0238*(DY266) + -0.238))</f>
        <v>0.4173331871</v>
      </c>
      <c r="EA266" s="57">
        <v>0.958909177606693</v>
      </c>
      <c r="EB266" s="99">
        <f t="shared" si="45"/>
        <v>28.66915596</v>
      </c>
      <c r="EC266" s="57">
        <f>IF(UI!$D$19="Less efficient is fine",-0.479 + 0.0553*(EB266) + -0.000521*(EB266)^2,IF(UI!$D$19="More efficient the better",0.099 + -0.00591*(EB266) + 0.000429*(EB266)^2,0.0238*(EB266) + -0.238))</f>
        <v>0.4443259118</v>
      </c>
      <c r="ED266" s="57">
        <v>0.11820879705499421</v>
      </c>
      <c r="EE266" s="99">
        <f t="shared" si="46"/>
        <v>25.21556981</v>
      </c>
      <c r="EF266" s="57">
        <f>IF(UI!$D$19="Less efficient is fine",-0.479 + 0.0553*(EE266) + -0.000521*(EE266)^2,IF(UI!$D$19="More efficient the better",0.099 + -0.00591*(EE266) + 0.000429*(EE266)^2,0.0238*(EE266) + -0.238))</f>
        <v>0.3621305615</v>
      </c>
      <c r="EG266" s="57">
        <v>0.9115115825154104</v>
      </c>
      <c r="EH266" s="99">
        <f t="shared" si="47"/>
        <v>22.26678078</v>
      </c>
      <c r="EI266" s="57">
        <f>IF(UI!$D$19="Less efficient is fine",-0.479 + 0.0553*(EH266) + -0.000521*(EH266)^2,IF(UI!$D$19="More efficient the better",0.099 + -0.00591*(EH266) + 0.000429*(EH266)^2,0.0238*(EH266) + -0.238))</f>
        <v>0.2919493825</v>
      </c>
      <c r="EJ266" s="57">
        <v>0.8837347513799777</v>
      </c>
      <c r="EK266" s="99">
        <f t="shared" si="48"/>
        <v>20.46467622</v>
      </c>
      <c r="EL266" s="57">
        <f>IF(UI!$D$19="Less efficient is fine",-0.479 + 0.0553*(EK266) + -0.000521*(EK266)^2,IF(UI!$D$19="More efficient the better",0.099 + -0.00591*(EK266) + 0.000429*(EK266)^2,0.0238*(EK266) + -0.238))</f>
        <v>0.249059294</v>
      </c>
      <c r="EM266" s="57">
        <v>0.27259493379694777</v>
      </c>
      <c r="EN266" s="99">
        <f t="shared" si="49"/>
        <v>20.47673947</v>
      </c>
      <c r="EO266" s="57">
        <f>IF(UI!$D$19="Less efficient is fine",-0.479 + 0.0553*(EN266) + -0.000521*(EN266)^2,IF(UI!$D$19="More efficient the better",0.099 + -0.00591*(EN266) + 0.000429*(EN266)^2,0.0238*(EN266) + -0.238))</f>
        <v>0.2493463995</v>
      </c>
      <c r="EP266" s="57">
        <v>0.5648203821962073</v>
      </c>
      <c r="EQ266" s="99">
        <f t="shared" si="50"/>
        <v>30.73102699</v>
      </c>
      <c r="ER266" s="57">
        <f>IF(UI!$D$19="Less efficient is fine",-0.479 + 0.0553*(EQ266) + -0.000521*(EQ266)^2,IF(UI!$D$19="More efficient the better",0.099 + -0.00591*(EQ266) + 0.000429*(EQ266)^2,0.0238*(EQ266) + -0.238))</f>
        <v>0.4933984425</v>
      </c>
      <c r="ES266" s="57">
        <v>0.6886458270480911</v>
      </c>
      <c r="ET266" s="99">
        <f t="shared" si="51"/>
        <v>17.62412504</v>
      </c>
      <c r="EU266" s="57">
        <f>IF(UI!$D$19="Less efficient is fine",-0.479 + 0.0553*(ET266) + -0.000521*(ET266)^2,IF(UI!$D$19="More efficient the better",0.099 + -0.00591*(ET266) + 0.000429*(ET266)^2,0.0238*(ET266) + -0.238))</f>
        <v>0.181454176</v>
      </c>
      <c r="EV266" s="57">
        <v>0.7827917132573303</v>
      </c>
      <c r="EW266" s="99">
        <f t="shared" si="52"/>
        <v>18.6695238</v>
      </c>
      <c r="EX266" s="57">
        <f>IF(UI!$D$19="Less efficient is fine",-0.479 + 0.0553*(EW266) + -0.000521*(EW266)^2,IF(UI!$D$19="More efficient the better",0.099 + -0.00591*(EW266) + 0.000429*(EW266)^2,0.0238*(EW266) + -0.238))</f>
        <v>0.2063346665</v>
      </c>
      <c r="EY266" s="57">
        <v>0.22534996901964877</v>
      </c>
      <c r="EZ266" s="99">
        <f t="shared" si="53"/>
        <v>13.00701284</v>
      </c>
      <c r="FA266" s="57">
        <f>IF(UI!$D$19="Less efficient is fine",-0.479 + 0.0553*(EZ266) + -0.000521*(EZ266)^2,IF(UI!$D$19="More efficient the better",0.099 + -0.00591*(EZ266) + 0.000429*(EZ266)^2,0.0238*(EZ266) + -0.238))</f>
        <v>0.0715669056</v>
      </c>
      <c r="FB266" s="57">
        <v>0.2727666373122438</v>
      </c>
      <c r="FC266" s="99">
        <f t="shared" si="54"/>
        <v>11.10790337</v>
      </c>
      <c r="FD266" s="57">
        <f>IF(UI!$D$19="Less efficient is fine",-0.479 + 0.0553*(FC266) + -0.000521*(FC266)^2,IF(UI!$D$19="More efficient the better",0.099 + -0.00591*(FC266) + 0.000429*(FC266)^2,0.0238*(FC266) + -0.238))</f>
        <v>0.02636810011</v>
      </c>
      <c r="FE266" s="57">
        <v>0.5224407025027106</v>
      </c>
      <c r="FF266" s="57">
        <f t="shared" si="55"/>
        <v>30.28388142</v>
      </c>
      <c r="FG266" s="57">
        <f>IF(UI!$D$19="Less efficient is fine",-0.479 + 0.0553*(FF266) + -0.000521*(FF266)^2,IF(UI!$D$19="More efficient the better",0.099 + -0.00591*(FF266) + 0.000429*(FF266)^2,0.0238*(FF266) + -0.238))</f>
        <v>0.4827563777</v>
      </c>
    </row>
    <row r="267" ht="15.75" customHeight="1">
      <c r="A267" s="57">
        <f t="shared" si="1"/>
        <v>0.8422150695</v>
      </c>
      <c r="B267" s="57">
        <v>0.6417832940933342</v>
      </c>
      <c r="C267" s="57">
        <f t="shared" si="2"/>
        <v>27.51075041</v>
      </c>
      <c r="D267" s="57">
        <f>IF(UI!$D$19="Less efficient is fine",-0.479 + 0.0553*(C267) + -0.000521*(C267)^2,IF(UI!$D$19="More efficient the better",0.099 + -0.00591*(C267) + 0.000429*(C267)^2,0.0238*(C267) + -0.238))</f>
        <v>0.4167558598</v>
      </c>
      <c r="E267" s="57">
        <v>0.16040187498740344</v>
      </c>
      <c r="F267" s="57">
        <f t="shared" si="3"/>
        <v>22.831977</v>
      </c>
      <c r="G267" s="57">
        <f>IF(UI!$D$19="Less efficient is fine",-0.479 + 0.0553*(F267) + -0.000521*(F267)^2,IF(UI!$D$19="More efficient the better",0.099 + -0.00591*(F267) + 0.000429*(F267)^2,0.0238*(F267) + -0.238))</f>
        <v>0.3054010527</v>
      </c>
      <c r="H267" s="57">
        <v>0.06170887530191049</v>
      </c>
      <c r="I267" s="57">
        <f t="shared" si="4"/>
        <v>31.87827156</v>
      </c>
      <c r="J267" s="57">
        <f>IF(UI!$D$19="Less efficient is fine",-0.479 + 0.0553*(I267) + -0.000521*(I267)^2,IF(UI!$D$19="More efficient the better",0.099 + -0.00591*(I267) + 0.000429*(I267)^2,0.0238*(I267) + -0.238))</f>
        <v>0.5207028632</v>
      </c>
      <c r="K267" s="57">
        <v>0.7008700800427287</v>
      </c>
      <c r="L267" s="99">
        <f t="shared" si="5"/>
        <v>17.86075168</v>
      </c>
      <c r="M267" s="57">
        <f>IF(UI!$D$19="Less efficient is fine",-0.479 + 0.0553*(L267) + -0.000521*(L267)^2,IF(UI!$D$19="More efficient the better",0.099 + -0.00591*(L267) + 0.000429*(L267)^2,0.0238*(L267) + -0.238))</f>
        <v>0.18708589</v>
      </c>
      <c r="N267" s="57">
        <v>0.25594959083921387</v>
      </c>
      <c r="O267" s="57">
        <f t="shared" si="6"/>
        <v>25.21962085</v>
      </c>
      <c r="P267" s="57">
        <f>IF(UI!$D$19="Less efficient is fine",-0.479 + 0.0553*(O267) + -0.000521*(O267)^2,IF(UI!$D$19="More efficient the better",0.099 + -0.00591*(O267) + 0.000429*(O267)^2,0.0238*(O267) + -0.238))</f>
        <v>0.3622269763</v>
      </c>
      <c r="Q267" s="57">
        <v>0.37577440106281146</v>
      </c>
      <c r="R267" s="57">
        <f t="shared" si="7"/>
        <v>22.034217</v>
      </c>
      <c r="S267" s="57">
        <f>IF(UI!$D$19="Less efficient is fine",-0.479 + 0.0553*(R267) + -0.000521*(R267)^2,IF(UI!$D$19="More efficient the better",0.099 + -0.00591*(R267) + 0.000429*(R267)^2,0.0238*(R267) + -0.238))</f>
        <v>0.2864143647</v>
      </c>
      <c r="T267" s="57">
        <v>0.952795620824601</v>
      </c>
      <c r="U267" s="57">
        <f t="shared" si="8"/>
        <v>28.42996045</v>
      </c>
      <c r="V267" s="57">
        <f>IF(UI!$D$19="Less efficient is fine",-0.479 + 0.0553*(U267) + -0.000521*(U267)^2,IF(UI!$D$19="More efficient the better",0.099 + -0.00591*(U267) + 0.000429*(U267)^2,0.0238*(U267) + -0.238))</f>
        <v>0.4386330587</v>
      </c>
      <c r="W267" s="57">
        <v>0.05162320055166936</v>
      </c>
      <c r="X267" s="57">
        <f t="shared" si="9"/>
        <v>19.28527912</v>
      </c>
      <c r="Y267" s="57">
        <f>IF(UI!$D$19="Less efficient is fine",-0.479 + 0.0553*(X267) + -0.000521*(X267)^2,IF(UI!$D$19="More efficient the better",0.099 + -0.00591*(X267) + 0.000429*(X267)^2,0.0238*(X267) + -0.238))</f>
        <v>0.2209896431</v>
      </c>
      <c r="Z267" s="57">
        <v>0.33528663656308166</v>
      </c>
      <c r="AA267" s="57">
        <f t="shared" si="10"/>
        <v>25.45665615</v>
      </c>
      <c r="AB267" s="57">
        <f>IF(UI!$D$19="Less efficient is fine",-0.479 + 0.0553*(AA267) + -0.000521*(AA267)^2,IF(UI!$D$19="More efficient the better",0.099 + -0.00591*(AA267) + 0.000429*(AA267)^2,0.0238*(AA267) + -0.238))</f>
        <v>0.3678684165</v>
      </c>
      <c r="AC267" s="57">
        <v>0.33150878229262626</v>
      </c>
      <c r="AD267" s="57">
        <f t="shared" si="11"/>
        <v>27.44277672</v>
      </c>
      <c r="AE267" s="57">
        <f>IF(UI!$D$19="Less efficient is fine",-0.479 + 0.0553*(AD267) + -0.000521*(AD267)^2,IF(UI!$D$19="More efficient the better",0.099 + -0.00591*(AD267) + 0.000429*(AD267)^2,0.0238*(AD267) + -0.238))</f>
        <v>0.4151380858</v>
      </c>
      <c r="AF267" s="57">
        <v>0.9839691919852842</v>
      </c>
      <c r="AG267" s="57">
        <f t="shared" si="12"/>
        <v>27.82013907</v>
      </c>
      <c r="AH267" s="57">
        <f>IF(UI!$D$19="Less efficient is fine",-0.479 + 0.0553*(AG267) + -0.000521*(AG267)^2,IF(UI!$D$19="More efficient the better",0.099 + -0.00591*(AG267) + 0.000429*(AG267)^2,0.0238*(AG267) + -0.238))</f>
        <v>0.4241193099</v>
      </c>
      <c r="AI267" s="57">
        <v>0.6770952624171848</v>
      </c>
      <c r="AJ267" s="57">
        <f t="shared" si="13"/>
        <v>23.09460318</v>
      </c>
      <c r="AK267" s="57">
        <f>IF(UI!$D$19="Less efficient is fine",-0.479 + 0.0553*(AJ267) + -0.000521*(AJ267)^2,IF(UI!$D$19="More efficient the better",0.099 + -0.00591*(AJ267) + 0.000429*(AJ267)^2,0.0238*(AJ267) + -0.238))</f>
        <v>0.3116515556</v>
      </c>
      <c r="AL267" s="57">
        <v>0.8494340603135242</v>
      </c>
      <c r="AM267" s="57">
        <f t="shared" si="14"/>
        <v>22.70531403</v>
      </c>
      <c r="AN267" s="57">
        <f>IF(UI!$D$19="Less efficient is fine",-0.479 + 0.0553*(AM267) + -0.000521*(AM267)^2,IF(UI!$D$19="More efficient the better",0.099 + -0.00591*(AM267) + 0.000429*(AM267)^2,0.0238*(AM267) + -0.238))</f>
        <v>0.3023864738</v>
      </c>
      <c r="AO267" s="57">
        <v>0.612223023266098</v>
      </c>
      <c r="AP267" s="57">
        <f t="shared" si="15"/>
        <v>17.84552162</v>
      </c>
      <c r="AQ267" s="57">
        <f>IF(UI!$D$19="Less efficient is fine",-0.479 + 0.0553*(AP267) + -0.000521*(AP267)^2,IF(UI!$D$19="More efficient the better",0.099 + -0.00591*(AP267) + 0.000429*(AP267)^2,0.0238*(AP267) + -0.238))</f>
        <v>0.1867234145</v>
      </c>
      <c r="AR267" s="57">
        <v>0.5941666083337805</v>
      </c>
      <c r="AS267" s="57">
        <f t="shared" si="16"/>
        <v>24.33136242</v>
      </c>
      <c r="AT267" s="57">
        <f>IF(UI!$D$19="Less efficient is fine",-0.479 + 0.0553*(AS267) + -0.000521*(AS267)^2,IF(UI!$D$19="More efficient the better",0.099 + -0.00591*(AS267) + 0.000429*(AS267)^2,0.0238*(AS267) + -0.238))</f>
        <v>0.3410864257</v>
      </c>
      <c r="AU267" s="57">
        <v>0.44795053064767987</v>
      </c>
      <c r="AV267" s="57">
        <f t="shared" si="17"/>
        <v>26.31282176</v>
      </c>
      <c r="AW267" s="57">
        <f>IF(UI!$D$19="Less efficient is fine",-0.479 + 0.0553*(AV267) + -0.000521*(AV267)^2,IF(UI!$D$19="More efficient the better",0.099 + -0.00591*(AV267) + 0.000429*(AV267)^2,0.0238*(AV267) + -0.238))</f>
        <v>0.3882451578</v>
      </c>
      <c r="AX267" s="57">
        <v>0.4389083797538553</v>
      </c>
      <c r="AY267" s="57">
        <f t="shared" si="18"/>
        <v>27.21613441</v>
      </c>
      <c r="AZ267" s="57">
        <f>IF(UI!$D$19="Less efficient is fine",-0.479 + 0.0553*(AY267) + -0.000521*(AY267)^2,IF(UI!$D$19="More efficient the better",0.099 + -0.00591*(AY267) + 0.000429*(AY267)^2,0.0238*(AY267) + -0.238))</f>
        <v>0.409743999</v>
      </c>
      <c r="BA267" s="57">
        <v>0.5726420519551059</v>
      </c>
      <c r="BB267" s="57">
        <f t="shared" si="19"/>
        <v>17.32734188</v>
      </c>
      <c r="BC267" s="57">
        <f>IF(UI!$D$19="Less efficient is fine",-0.479 + 0.0553*(BB267) + -0.000521*(BB267)^2,IF(UI!$D$19="More efficient the better",0.099 + -0.00591*(BB267) + 0.000429*(BB267)^2,0.0238*(BB267) + -0.238))</f>
        <v>0.1743907368</v>
      </c>
      <c r="BD267" s="57">
        <v>0.48265084002701786</v>
      </c>
      <c r="BE267" s="57">
        <f t="shared" si="20"/>
        <v>22.91248837</v>
      </c>
      <c r="BF267" s="57">
        <f>IF(UI!$D$19="Less efficient is fine",-0.479 + 0.0553*(BE267) + -0.000521*(BE267)^2,IF(UI!$D$19="More efficient the better",0.099 + -0.00591*(BE267) + 0.000429*(BE267)^2,0.0238*(BE267) + -0.238))</f>
        <v>0.3073172232</v>
      </c>
      <c r="BG267" s="57">
        <v>0.8384757527201441</v>
      </c>
      <c r="BH267" s="57">
        <f t="shared" si="21"/>
        <v>26.27491344</v>
      </c>
      <c r="BI267" s="57">
        <f>IF(UI!$D$19="Less efficient is fine",-0.479 + 0.0553*(BH267) + -0.000521*(BH267)^2,IF(UI!$D$19="More efficient the better",0.099 + -0.00591*(BH267) + 0.000429*(BH267)^2,0.0238*(BH267) + -0.238))</f>
        <v>0.3873429399</v>
      </c>
      <c r="BJ267" s="57">
        <v>0.9551881692729264</v>
      </c>
      <c r="BK267" s="57">
        <f t="shared" si="22"/>
        <v>17.0772478</v>
      </c>
      <c r="BL267" s="57">
        <f>IF(UI!$D$19="Less efficient is fine",-0.479 + 0.0553*(BK267) + -0.000521*(BK267)^2,IF(UI!$D$19="More efficient the better",0.099 + -0.00591*(BK267) + 0.000429*(BK267)^2,0.0238*(BK267) + -0.238))</f>
        <v>0.1684384976</v>
      </c>
      <c r="BM267" s="57">
        <v>0.6900443059295824</v>
      </c>
      <c r="BN267" s="57">
        <f t="shared" si="23"/>
        <v>24.14245923</v>
      </c>
      <c r="BO267" s="57">
        <f>IF(UI!$D$19="Less efficient is fine",-0.479 + 0.0553*(BN267) + -0.000521*(BN267)^2,IF(UI!$D$19="More efficient the better",0.099 + -0.00591*(BN267) + 0.000429*(BN267)^2,0.0238*(BN267) + -0.238))</f>
        <v>0.3365905296</v>
      </c>
      <c r="BP267" s="57">
        <v>0.5577845292223942</v>
      </c>
      <c r="BQ267" s="57">
        <f t="shared" si="24"/>
        <v>19.12536019</v>
      </c>
      <c r="BR267" s="57">
        <f>IF(UI!$D$19="Less efficient is fine",-0.479 + 0.0553*(BQ267) + -0.000521*(BQ267)^2,IF(UI!$D$19="More efficient the better",0.099 + -0.00591*(BQ267) + 0.000429*(BQ267)^2,0.0238*(BQ267) + -0.238))</f>
        <v>0.2171835726</v>
      </c>
      <c r="BS267" s="57">
        <v>0.31618181349357677</v>
      </c>
      <c r="BT267" s="57">
        <f t="shared" si="25"/>
        <v>22.98803236</v>
      </c>
      <c r="BU267" s="57">
        <f>IF(UI!$D$19="Less efficient is fine",-0.479 + 0.0553*(BT267) + -0.000521*(BT267)^2,IF(UI!$D$19="More efficient the better",0.099 + -0.00591*(BT267) + 0.000429*(BT267)^2,0.0238*(BT267) + -0.238))</f>
        <v>0.3091151702</v>
      </c>
      <c r="BV267" s="57">
        <v>0.44444870441520923</v>
      </c>
      <c r="BW267" s="57">
        <f t="shared" si="26"/>
        <v>16.82844068</v>
      </c>
      <c r="BX267" s="57">
        <f>IF(UI!$D$19="Less efficient is fine",-0.479 + 0.0553*(BW267) + -0.000521*(BW267)^2,IF(UI!$D$19="More efficient the better",0.099 + -0.00591*(BW267) + 0.000429*(BW267)^2,0.0238*(BW267) + -0.238))</f>
        <v>0.1625168882</v>
      </c>
      <c r="BY267" s="57">
        <v>0.36650464199271304</v>
      </c>
      <c r="BZ267" s="57">
        <f t="shared" si="27"/>
        <v>28.14039903</v>
      </c>
      <c r="CA267" s="57">
        <f>IF(UI!$D$19="Less efficient is fine",-0.479 + 0.0553*(BZ267) + -0.000521*(BZ267)^2,IF(UI!$D$19="More efficient the better",0.099 + -0.00591*(BZ267) + 0.000429*(BZ267)^2,0.0238*(BZ267) + -0.238))</f>
        <v>0.431741497</v>
      </c>
      <c r="CB267" s="57">
        <v>0.6021141492477752</v>
      </c>
      <c r="CC267" s="57">
        <f t="shared" si="28"/>
        <v>20.57250783</v>
      </c>
      <c r="CD267" s="57">
        <f>IF(UI!$D$19="Less efficient is fine",-0.479 + 0.0553*(CC267) + -0.000521*(CC267)^2,IF(UI!$D$19="More efficient the better",0.099 + -0.00591*(CC267) + 0.000429*(CC267)^2,0.0238*(CC267) + -0.238))</f>
        <v>0.2516256862</v>
      </c>
      <c r="CE267" s="57">
        <v>0.9342033038428885</v>
      </c>
      <c r="CF267" s="57">
        <f t="shared" si="29"/>
        <v>17.60058113</v>
      </c>
      <c r="CG267" s="57">
        <f>IF(UI!$D$19="Less efficient is fine",-0.479 + 0.0553*(CF267) + -0.000521*(CF267)^2,IF(UI!$D$19="More efficient the better",0.099 + -0.00591*(CF267) + 0.000429*(CF267)^2,0.0238*(CF267) + -0.238))</f>
        <v>0.1808938309</v>
      </c>
      <c r="CH267" s="57">
        <v>0.09419284493083291</v>
      </c>
      <c r="CI267" s="57">
        <f t="shared" si="30"/>
        <v>16.08508551</v>
      </c>
      <c r="CJ267" s="57">
        <f>IF(UI!$D$19="Less efficient is fine",-0.479 + 0.0553*(CI267) + -0.000521*(CI267)^2,IF(UI!$D$19="More efficient the better",0.099 + -0.00591*(CI267) + 0.000429*(CI267)^2,0.0238*(CI267) + -0.238))</f>
        <v>0.1448250351</v>
      </c>
      <c r="CK267" s="57">
        <v>0.6082486374986942</v>
      </c>
      <c r="CL267" s="57">
        <f t="shared" si="31"/>
        <v>20.90765863</v>
      </c>
      <c r="CM267" s="57">
        <f>IF(UI!$D$19="Less efficient is fine",-0.479 + 0.0553*(CL267) + -0.000521*(CL267)^2,IF(UI!$D$19="More efficient the better",0.099 + -0.00591*(CL267) + 0.000429*(CL267)^2,0.0238*(CL267) + -0.238))</f>
        <v>0.2596022755</v>
      </c>
      <c r="CN267" s="57">
        <v>0.39251651291487644</v>
      </c>
      <c r="CO267" s="57">
        <f t="shared" si="32"/>
        <v>26.43010447</v>
      </c>
      <c r="CP267" s="57">
        <f>IF(UI!$D$19="Less efficient is fine",-0.479 + 0.0553*(CO267) + -0.000521*(CO267)^2,IF(UI!$D$19="More efficient the better",0.099 + -0.00591*(CO267) + 0.000429*(CO267)^2,0.0238*(CO267) + -0.238))</f>
        <v>0.3910364865</v>
      </c>
      <c r="CQ267" s="57">
        <v>0.9550505548184005</v>
      </c>
      <c r="CR267" s="57">
        <f t="shared" si="33"/>
        <v>25.59127127</v>
      </c>
      <c r="CS267" s="57">
        <f>IF(UI!$D$19="Less efficient is fine",-0.479 + 0.0553*(CR267) + -0.000521*(CR267)^2,IF(UI!$D$19="More efficient the better",0.099 + -0.00591*(CR267) + 0.000429*(CR267)^2,0.0238*(CR267) + -0.238))</f>
        <v>0.3710722561</v>
      </c>
      <c r="CT267" s="57">
        <v>0.5073545845301742</v>
      </c>
      <c r="CU267" s="57">
        <f t="shared" si="34"/>
        <v>15.0694208</v>
      </c>
      <c r="CV267" s="57">
        <f>IF(UI!$D$19="Less efficient is fine",-0.479 + 0.0553*(CU267) + -0.000521*(CU267)^2,IF(UI!$D$19="More efficient the better",0.099 + -0.00591*(CU267) + 0.000429*(CU267)^2,0.0238*(CU267) + -0.238))</f>
        <v>0.1206522151</v>
      </c>
      <c r="CW267" s="57">
        <v>0.9599981631937584</v>
      </c>
      <c r="CX267" s="57">
        <f t="shared" si="35"/>
        <v>28.85350121</v>
      </c>
      <c r="CY267" s="57">
        <f>IF(UI!$D$19="Less efficient is fine",-0.479 + 0.0553*(CX267) + -0.000521*(CX267)^2,IF(UI!$D$19="More efficient the better",0.099 + -0.00591*(CX267) + 0.000429*(CX267)^2,0.0238*(CX267) + -0.238))</f>
        <v>0.4487133289</v>
      </c>
      <c r="CZ267" s="57">
        <v>0.6025661343721684</v>
      </c>
      <c r="DA267" s="57">
        <f t="shared" si="36"/>
        <v>24.55511627</v>
      </c>
      <c r="DB267" s="57">
        <f>IF(UI!$D$19="Less efficient is fine",-0.479 + 0.0553*(DA267) + -0.000521*(DA267)^2,IF(UI!$D$19="Efficient",0.099 + -0.00591*(DA267) + 0.000429*(DA267)^2,0.0238*(DA267) + -0.238))</f>
        <v>0.3464117672</v>
      </c>
      <c r="DC267" s="57">
        <v>0.35469326854244143</v>
      </c>
      <c r="DD267" s="57">
        <f t="shared" si="37"/>
        <v>24.52675263</v>
      </c>
      <c r="DE267" s="57">
        <f>IF(UI!$D$19="Less efficient is fine",-0.479 + 0.0553*(DD267) + -0.000521*(DD267)^2,IF(UI!$D$19="More efficient the better",0.099 + -0.00591*(DD267) + 0.000429*(DD267)^2,0.0238*(DD267) + -0.238))</f>
        <v>0.3457367125</v>
      </c>
      <c r="DF267" s="57">
        <v>0.2707559827450289</v>
      </c>
      <c r="DG267" s="57">
        <f t="shared" si="38"/>
        <v>25.94349986</v>
      </c>
      <c r="DH267" s="57">
        <f>IF(UI!$D$19="Less efficient is fine",-0.479 + 0.0553*(DG267) + -0.000521*(DG267)^2,IF(UI!$D$19="More efficient the better",0.099 + -0.00591*(DG267) + 0.000429*(DG267)^2,0.0238*(DG267) + -0.238))</f>
        <v>0.3794552968</v>
      </c>
      <c r="DI267" s="57">
        <v>0.9328863484534365</v>
      </c>
      <c r="DJ267" s="57">
        <f t="shared" si="39"/>
        <v>31.85499158</v>
      </c>
      <c r="DK267" s="57">
        <f>IF(UI!$D$19="Less efficient is fine",-0.479 + 0.0553*(DJ267) + -0.000521*(DJ267)^2,IF(UI!$D$19="More efficient the better",0.099 + -0.00591*(DJ267) + 0.000429*(DJ267)^2,0.0238*(DJ267) + -0.238))</f>
        <v>0.5201487996</v>
      </c>
      <c r="DL267" s="57">
        <v>0.7095528062365352</v>
      </c>
      <c r="DM267" s="57">
        <f t="shared" si="40"/>
        <v>23.14052149</v>
      </c>
      <c r="DN267" s="57">
        <f>IF(UI!$D$19="Less efficient is fine",-0.479 + 0.0553*(DM267) + -0.000521*(DM267)^2,IF(UI!$D$19="More efficient the better",0.099 + -0.00591*(DM267) + 0.000429*(DM267)^2,0.0238*(DM267) + -0.238))</f>
        <v>0.3127444115</v>
      </c>
      <c r="DO267" s="57">
        <v>0.2899117251075899</v>
      </c>
      <c r="DP267" s="57">
        <f t="shared" si="41"/>
        <v>26.28438417</v>
      </c>
      <c r="DQ267" s="57">
        <f>IF(UI!$D$19="Less efficient is fine",-0.479 + 0.0553*(DP267) + -0.000521*(DP267)^2,IF(UI!$D$19="More efficient the better",0.099 + -0.00591*(DP267) + 0.000429*(DP267)^2,0.0238*(DP267) + -0.238))</f>
        <v>0.3875683433</v>
      </c>
      <c r="DR267" s="57">
        <v>0.03859373530722754</v>
      </c>
      <c r="DS267" s="57">
        <f t="shared" si="42"/>
        <v>24.97239216</v>
      </c>
      <c r="DT267" s="57">
        <f>IF(UI!$D$19="Less efficient is fine",-0.479 + 0.0553*(DS267) + -0.000521*(DS267)^2,IF(UI!$D$19="More efficient the better",0.099 + -0.00591*(DS267) + 0.000429*(DS267)^2,0.0238*(DS267) + -0.238))</f>
        <v>0.3563429334</v>
      </c>
      <c r="DU267" s="57">
        <v>0.6611577528054752</v>
      </c>
      <c r="DV267" s="57">
        <f t="shared" si="43"/>
        <v>22.80982094</v>
      </c>
      <c r="DW267" s="57">
        <f>IF(UI!$D$19="Less efficient is fine",-0.479 + 0.0553*(DV267) + -0.000521*(DV267)^2,IF(UI!$D$19="More efficient the better",0.099 + -0.00591*(DV267) + 0.000429*(DV267)^2,0.0238*(DV267) + -0.238))</f>
        <v>0.3048737384</v>
      </c>
      <c r="DX267" s="57">
        <v>0.06835757912024298</v>
      </c>
      <c r="DY267" s="99">
        <f t="shared" si="44"/>
        <v>28.84875065</v>
      </c>
      <c r="DZ267" s="57">
        <f>IF(UI!$D$19="Less efficient is fine",-0.479 + 0.0553*(DY267) + -0.000521*(DY267)^2,IF(UI!$D$19="More efficient the better",0.099 + -0.00591*(DY267) + 0.000429*(DY267)^2,0.0238*(DY267) + -0.238))</f>
        <v>0.4486002654</v>
      </c>
      <c r="EA267" s="57">
        <v>0.7268774863785149</v>
      </c>
      <c r="EB267" s="99">
        <f t="shared" si="45"/>
        <v>23.41262097</v>
      </c>
      <c r="EC267" s="57">
        <f>IF(UI!$D$19="Less efficient is fine",-0.479 + 0.0553*(EB267) + -0.000521*(EB267)^2,IF(UI!$D$19="More efficient the better",0.099 + -0.00591*(EB267) + 0.000429*(EB267)^2,0.0238*(EB267) + -0.238))</f>
        <v>0.319220379</v>
      </c>
      <c r="ED267" s="57">
        <v>0.5937206851049723</v>
      </c>
      <c r="EE267" s="99">
        <f t="shared" si="46"/>
        <v>21.66297</v>
      </c>
      <c r="EF267" s="57">
        <f>IF(UI!$D$19="Less efficient is fine",-0.479 + 0.0553*(EE267) + -0.000521*(EE267)^2,IF(UI!$D$19="More efficient the better",0.099 + -0.00591*(EE267) + 0.000429*(EE267)^2,0.0238*(EE267) + -0.238))</f>
        <v>0.277578686</v>
      </c>
      <c r="EG267" s="57">
        <v>0.5570023805008081</v>
      </c>
      <c r="EH267" s="99">
        <f t="shared" si="47"/>
        <v>17.64702897</v>
      </c>
      <c r="EI267" s="57">
        <f>IF(UI!$D$19="Less efficient is fine",-0.479 + 0.0553*(EH267) + -0.000521*(EH267)^2,IF(UI!$D$19="More efficient the better",0.099 + -0.00591*(EH267) + 0.000429*(EH267)^2,0.0238*(EH267) + -0.238))</f>
        <v>0.1819992894</v>
      </c>
      <c r="EJ267" s="57">
        <v>0.6166521756936857</v>
      </c>
      <c r="EK267" s="99">
        <f t="shared" si="48"/>
        <v>17.58050694</v>
      </c>
      <c r="EL267" s="57">
        <f>IF(UI!$D$19="Less efficient is fine",-0.479 + 0.0553*(EK267) + -0.000521*(EK267)^2,IF(UI!$D$19="More efficient the better",0.099 + -0.00591*(EK267) + 0.000429*(EK267)^2,0.0238*(EK267) + -0.238))</f>
        <v>0.1804160652</v>
      </c>
      <c r="EM267" s="57">
        <v>0.12968145172560785</v>
      </c>
      <c r="EN267" s="99">
        <f t="shared" si="49"/>
        <v>20.01855369</v>
      </c>
      <c r="EO267" s="57">
        <f>IF(UI!$D$19="Less efficient is fine",-0.479 + 0.0553*(EN267) + -0.000521*(EN267)^2,IF(UI!$D$19="More efficient the better",0.099 + -0.00591*(EN267) + 0.000429*(EN267)^2,0.0238*(EN267) + -0.238))</f>
        <v>0.2384415778</v>
      </c>
      <c r="EP267" s="57">
        <v>0.09173968058585602</v>
      </c>
      <c r="EQ267" s="99">
        <f t="shared" si="50"/>
        <v>30.78265627</v>
      </c>
      <c r="ER267" s="57">
        <f>IF(UI!$D$19="Less efficient is fine",-0.479 + 0.0553*(EQ267) + -0.000521*(EQ267)^2,IF(UI!$D$19="More efficient the better",0.099 + -0.00591*(EQ267) + 0.000429*(EQ267)^2,0.0238*(EQ267) + -0.238))</f>
        <v>0.4946272193</v>
      </c>
      <c r="ES267" s="57">
        <v>0.0792426221978515</v>
      </c>
      <c r="ET267" s="99">
        <f t="shared" si="51"/>
        <v>19.59715308</v>
      </c>
      <c r="EU267" s="57">
        <f>IF(UI!$D$19="Less efficient is fine",-0.479 + 0.0553*(ET267) + -0.000521*(ET267)^2,IF(UI!$D$19="More efficient the better",0.099 + -0.00591*(ET267) + 0.000429*(ET267)^2,0.0238*(ET267) + -0.238))</f>
        <v>0.2284122433</v>
      </c>
      <c r="EV267" s="57">
        <v>0.0375788152626324</v>
      </c>
      <c r="EW267" s="99">
        <f t="shared" si="52"/>
        <v>17.23367014</v>
      </c>
      <c r="EX267" s="57">
        <f>IF(UI!$D$19="Less efficient is fine",-0.479 + 0.0553*(EW267) + -0.000521*(EW267)^2,IF(UI!$D$19="More efficient the better",0.099 + -0.00591*(EW267) + 0.000429*(EW267)^2,0.0238*(EW267) + -0.238))</f>
        <v>0.1721613494</v>
      </c>
      <c r="EY267" s="57">
        <v>0.3515006497722615</v>
      </c>
      <c r="EZ267" s="99">
        <f t="shared" si="53"/>
        <v>13.25767759</v>
      </c>
      <c r="FA267" s="57">
        <f>IF(UI!$D$19="Less efficient is fine",-0.479 + 0.0553*(EZ267) + -0.000521*(EZ267)^2,IF(UI!$D$19="More efficient the better",0.099 + -0.00591*(EZ267) + 0.000429*(EZ267)^2,0.0238*(EZ267) + -0.238))</f>
        <v>0.07753272668</v>
      </c>
      <c r="FB267" s="57">
        <v>0.3203375343272876</v>
      </c>
      <c r="FC267" s="99">
        <f t="shared" si="54"/>
        <v>11.20063271</v>
      </c>
      <c r="FD267" s="57">
        <f>IF(UI!$D$19="Less efficient is fine",-0.479 + 0.0553*(FC267) + -0.000521*(FC267)^2,IF(UI!$D$19="More efficient the better",0.099 + -0.00591*(FC267) + 0.000429*(FC267)^2,0.0238*(FC267) + -0.238))</f>
        <v>0.0285750585</v>
      </c>
      <c r="FE267" s="57">
        <v>0.6586410503506446</v>
      </c>
      <c r="FF267" s="57">
        <f t="shared" si="55"/>
        <v>33.63993565</v>
      </c>
      <c r="FG267" s="57">
        <f>IF(UI!$D$19="Less efficient is fine",-0.479 + 0.0553*(FF267) + -0.000521*(FF267)^2,IF(UI!$D$19="More efficient the better",0.099 + -0.00591*(FF267) + 0.000429*(FF267)^2,0.0238*(FF267) + -0.238))</f>
        <v>0.5626304686</v>
      </c>
    </row>
    <row r="268" ht="15.75" customHeight="1">
      <c r="A268" s="57">
        <f t="shared" si="1"/>
        <v>0.4231337727</v>
      </c>
      <c r="B268" s="57">
        <v>0.4752767134396655</v>
      </c>
      <c r="C268" s="57">
        <f t="shared" si="2"/>
        <v>33.36229812</v>
      </c>
      <c r="D268" s="57">
        <f>IF(UI!$D$19="Less efficient is fine",-0.479 + 0.0553*(C268) + -0.000521*(C268)^2,IF(UI!$D$19="More efficient the better",0.099 + -0.00591*(C268) + 0.000429*(C268)^2,0.0238*(C268) + -0.238))</f>
        <v>0.5560226953</v>
      </c>
      <c r="E268" s="57">
        <v>0.30366448043933003</v>
      </c>
      <c r="F268" s="57">
        <f t="shared" si="3"/>
        <v>23.89656567</v>
      </c>
      <c r="G268" s="57">
        <f>IF(UI!$D$19="Less efficient is fine",-0.479 + 0.0553*(F268) + -0.000521*(F268)^2,IF(UI!$D$19="More efficient the better",0.099 + -0.00591*(F268) + 0.000429*(F268)^2,0.0238*(F268) + -0.238))</f>
        <v>0.330738263</v>
      </c>
      <c r="H268" s="57">
        <v>0.7960495656497426</v>
      </c>
      <c r="I268" s="57">
        <f t="shared" si="4"/>
        <v>30.15519908</v>
      </c>
      <c r="J268" s="57">
        <f>IF(UI!$D$19="Less efficient is fine",-0.479 + 0.0553*(I268) + -0.000521*(I268)^2,IF(UI!$D$19="More efficient the better",0.099 + -0.00591*(I268) + 0.000429*(I268)^2,0.0238*(I268) + -0.238))</f>
        <v>0.4796937382</v>
      </c>
      <c r="K268" s="57">
        <v>0.49232860087747576</v>
      </c>
      <c r="L268" s="99">
        <f t="shared" si="5"/>
        <v>20.97689684</v>
      </c>
      <c r="M268" s="57">
        <f>IF(UI!$D$19="Less efficient is fine",-0.479 + 0.0553*(L268) + -0.000521*(L268)^2,IF(UI!$D$19="More efficient the better",0.099 + -0.00591*(L268) + 0.000429*(L268)^2,0.0238*(L268) + -0.238))</f>
        <v>0.2612501449</v>
      </c>
      <c r="N268" s="57">
        <v>0.494764901993903</v>
      </c>
      <c r="O268" s="57">
        <f t="shared" si="6"/>
        <v>26.47638007</v>
      </c>
      <c r="P268" s="57">
        <f>IF(UI!$D$19="Less efficient is fine",-0.479 + 0.0553*(O268) + -0.000521*(O268)^2,IF(UI!$D$19="More efficient the better",0.099 + -0.00591*(O268) + 0.000429*(O268)^2,0.0238*(O268) + -0.238))</f>
        <v>0.3921378457</v>
      </c>
      <c r="Q268" s="57">
        <v>0.6708971418495779</v>
      </c>
      <c r="R268" s="57">
        <f t="shared" si="7"/>
        <v>18.8004375</v>
      </c>
      <c r="S268" s="57">
        <f>IF(UI!$D$19="Less efficient is fine",-0.479 + 0.0553*(R268) + -0.000521*(R268)^2,IF(UI!$D$19="More efficient the better",0.099 + -0.00591*(R268) + 0.000429*(R268)^2,0.0238*(R268) + -0.238))</f>
        <v>0.2094504126</v>
      </c>
      <c r="T268" s="57">
        <v>0.3650264923445079</v>
      </c>
      <c r="U268" s="57">
        <f t="shared" si="8"/>
        <v>26.2721569</v>
      </c>
      <c r="V268" s="57">
        <f>IF(UI!$D$19="Less efficient is fine",-0.479 + 0.0553*(U268) + -0.000521*(U268)^2,IF(UI!$D$19="More efficient the better",0.099 + -0.00591*(U268) + 0.000429*(U268)^2,0.0238*(U268) + -0.238))</f>
        <v>0.3872773343</v>
      </c>
      <c r="W268" s="57">
        <v>0.32714134922124494</v>
      </c>
      <c r="X268" s="57">
        <f t="shared" si="9"/>
        <v>21.23550972</v>
      </c>
      <c r="Y268" s="57">
        <f>IF(UI!$D$19="Less efficient is fine",-0.479 + 0.0553*(X268) + -0.000521*(X268)^2,IF(UI!$D$19="More efficient the better",0.099 + -0.00591*(X268) + 0.000429*(X268)^2,0.0238*(X268) + -0.238))</f>
        <v>0.2674051314</v>
      </c>
      <c r="Z268" s="57">
        <v>0.3088720250656851</v>
      </c>
      <c r="AA268" s="57">
        <f t="shared" si="10"/>
        <v>25.35790086</v>
      </c>
      <c r="AB268" s="57">
        <f>IF(UI!$D$19="Less efficient is fine",-0.479 + 0.0553*(AA268) + -0.000521*(AA268)^2,IF(UI!$D$19="More efficient the better",0.099 + -0.00591*(AA268) + 0.000429*(AA268)^2,0.0238*(AA268) + -0.238))</f>
        <v>0.3655180404</v>
      </c>
      <c r="AC268" s="57">
        <v>0.398169314763942</v>
      </c>
      <c r="AD268" s="57">
        <f t="shared" si="11"/>
        <v>27.67713423</v>
      </c>
      <c r="AE268" s="57">
        <f>IF(UI!$D$19="Less efficient is fine",-0.479 + 0.0553*(AD268) + -0.000521*(AD268)^2,IF(UI!$D$19="More efficient the better",0.099 + -0.00591*(AD268) + 0.000429*(AD268)^2,0.0238*(AD268) + -0.238))</f>
        <v>0.4207157946</v>
      </c>
      <c r="AF268" s="57">
        <v>0.1963749232995471</v>
      </c>
      <c r="AG268" s="57">
        <f t="shared" si="12"/>
        <v>28.44669508</v>
      </c>
      <c r="AH268" s="57">
        <f>IF(UI!$D$19="Less efficient is fine",-0.479 + 0.0553*(AG268) + -0.000521*(AG268)^2,IF(UI!$D$19="More efficient the better",0.099 + -0.00591*(AG268) + 0.000429*(AG268)^2,0.0238*(AG268) + -0.238))</f>
        <v>0.4390313428</v>
      </c>
      <c r="AI268" s="57">
        <v>0.3662475175157208</v>
      </c>
      <c r="AJ268" s="57">
        <f t="shared" si="13"/>
        <v>26.71171848</v>
      </c>
      <c r="AK268" s="57">
        <f>IF(UI!$D$19="Less efficient is fine",-0.479 + 0.0553*(AJ268) + -0.000521*(AJ268)^2,IF(UI!$D$19="More efficient the better",0.099 + -0.00591*(AJ268) + 0.000429*(AJ268)^2,0.0238*(AJ268) + -0.238))</f>
        <v>0.3977388997</v>
      </c>
      <c r="AL268" s="57">
        <v>0.4709270107052147</v>
      </c>
      <c r="AM268" s="57">
        <f t="shared" si="14"/>
        <v>24.4262291</v>
      </c>
      <c r="AN268" s="57">
        <f>IF(UI!$D$19="Less efficient is fine",-0.479 + 0.0553*(AM268) + -0.000521*(AM268)^2,IF(UI!$D$19="More efficient the better",0.099 + -0.00591*(AM268) + 0.000429*(AM268)^2,0.0238*(AM268) + -0.238))</f>
        <v>0.3433442525</v>
      </c>
      <c r="AO268" s="57">
        <v>0.5262455481739026</v>
      </c>
      <c r="AP268" s="57">
        <f t="shared" si="15"/>
        <v>17.09205541</v>
      </c>
      <c r="AQ268" s="57">
        <f>IF(UI!$D$19="Less efficient is fine",-0.479 + 0.0553*(AP268) + -0.000521*(AP268)^2,IF(UI!$D$19="More efficient the better",0.099 + -0.00591*(AP268) + 0.000429*(AP268)^2,0.0238*(AP268) + -0.238))</f>
        <v>0.1687909188</v>
      </c>
      <c r="AR268" s="57">
        <v>0.4084810654329968</v>
      </c>
      <c r="AS268" s="57">
        <f t="shared" si="16"/>
        <v>29.97122766</v>
      </c>
      <c r="AT268" s="57">
        <f>IF(UI!$D$19="Less efficient is fine",-0.479 + 0.0553*(AS268) + -0.000521*(AS268)^2,IF(UI!$D$19="More efficient the better",0.099 + -0.00591*(AS268) + 0.000429*(AS268)^2,0.0238*(AS268) + -0.238))</f>
        <v>0.4753152183</v>
      </c>
      <c r="AU268" s="57">
        <v>0.6890428561388532</v>
      </c>
      <c r="AV268" s="57">
        <f t="shared" si="17"/>
        <v>22.40509709</v>
      </c>
      <c r="AW268" s="57">
        <f>IF(UI!$D$19="Less efficient is fine",-0.479 + 0.0553*(AV268) + -0.000521*(AV268)^2,IF(UI!$D$19="More efficient the better",0.099 + -0.00591*(AV268) + 0.000429*(AV268)^2,0.0238*(AV268) + -0.238))</f>
        <v>0.2952413108</v>
      </c>
      <c r="AX268" s="57">
        <v>0.6036346798539715</v>
      </c>
      <c r="AY268" s="57">
        <f t="shared" si="18"/>
        <v>22.09543455</v>
      </c>
      <c r="AZ268" s="57">
        <f>IF(UI!$D$19="Less efficient is fine",-0.479 + 0.0553*(AY268) + -0.000521*(AY268)^2,IF(UI!$D$19="More efficient the better",0.099 + -0.00591*(AY268) + 0.000429*(AY268)^2,0.0238*(AY268) + -0.238))</f>
        <v>0.2878713423</v>
      </c>
      <c r="BA268" s="57">
        <v>0.23358924731252784</v>
      </c>
      <c r="BB268" s="57">
        <f t="shared" si="19"/>
        <v>20.73401827</v>
      </c>
      <c r="BC268" s="57">
        <f>IF(UI!$D$19="Less efficient is fine",-0.479 + 0.0553*(BB268) + -0.000521*(BB268)^2,IF(UI!$D$19="More efficient the better",0.099 + -0.00591*(BB268) + 0.000429*(BB268)^2,0.0238*(BB268) + -0.238))</f>
        <v>0.2554696349</v>
      </c>
      <c r="BD268" s="57">
        <v>0.2941888279951389</v>
      </c>
      <c r="BE268" s="57">
        <f t="shared" si="20"/>
        <v>21.83528896</v>
      </c>
      <c r="BF268" s="57">
        <f>IF(UI!$D$19="Less efficient is fine",-0.479 + 0.0553*(BE268) + -0.000521*(BE268)^2,IF(UI!$D$19="More efficient the better",0.099 + -0.00591*(BE268) + 0.000429*(BE268)^2,0.0238*(BE268) + -0.238))</f>
        <v>0.2816798772</v>
      </c>
      <c r="BG268" s="57">
        <v>0.46861254908739347</v>
      </c>
      <c r="BH268" s="57">
        <f t="shared" si="21"/>
        <v>27.84051934</v>
      </c>
      <c r="BI268" s="57">
        <f>IF(UI!$D$19="Less efficient is fine",-0.479 + 0.0553*(BH268) + -0.000521*(BH268)^2,IF(UI!$D$19="More efficient the better",0.099 + -0.00591*(BH268) + 0.000429*(BH268)^2,0.0238*(BH268) + -0.238))</f>
        <v>0.4246043602</v>
      </c>
      <c r="BJ268" s="57">
        <v>0.6069011615545348</v>
      </c>
      <c r="BK268" s="57">
        <f t="shared" si="22"/>
        <v>13.30520815</v>
      </c>
      <c r="BL268" s="57">
        <f>IF(UI!$D$19="Less efficient is fine",-0.479 + 0.0553*(BK268) + -0.000521*(BK268)^2,IF(UI!$D$19="More efficient the better",0.099 + -0.00591*(BK268) + 0.000429*(BK268)^2,0.0238*(BK268) + -0.238))</f>
        <v>0.07866395406</v>
      </c>
      <c r="BM268" s="57">
        <v>0.42544457748136744</v>
      </c>
      <c r="BN268" s="57">
        <f t="shared" si="23"/>
        <v>28.07340092</v>
      </c>
      <c r="BO268" s="57">
        <f>IF(UI!$D$19="Less efficient is fine",-0.479 + 0.0553*(BN268) + -0.000521*(BN268)^2,IF(UI!$D$19="More efficient the better",0.099 + -0.00591*(BN268) + 0.000429*(BN268)^2,0.0238*(BN268) + -0.238))</f>
        <v>0.430146942</v>
      </c>
      <c r="BP268" s="57">
        <v>0.9233904822118577</v>
      </c>
      <c r="BQ268" s="57">
        <f t="shared" si="24"/>
        <v>24.88996367</v>
      </c>
      <c r="BR268" s="57">
        <f>IF(UI!$D$19="Less efficient is fine",-0.479 + 0.0553*(BQ268) + -0.000521*(BQ268)^2,IF(UI!$D$19="More efficient the better",0.099 + -0.00591*(BQ268) + 0.000429*(BQ268)^2,0.0238*(BQ268) + -0.238))</f>
        <v>0.3543811352</v>
      </c>
      <c r="BS268" s="57">
        <v>0.3374098137878917</v>
      </c>
      <c r="BT268" s="57">
        <f t="shared" si="25"/>
        <v>23.05368514</v>
      </c>
      <c r="BU268" s="57">
        <f>IF(UI!$D$19="Less efficient is fine",-0.479 + 0.0553*(BT268) + -0.000521*(BT268)^2,IF(UI!$D$19="More efficient the better",0.099 + -0.00591*(BT268) + 0.000429*(BT268)^2,0.0238*(BT268) + -0.238))</f>
        <v>0.3106777064</v>
      </c>
      <c r="BV268" s="57">
        <v>0.383902073594235</v>
      </c>
      <c r="BW268" s="57">
        <f t="shared" si="26"/>
        <v>16.62873303</v>
      </c>
      <c r="BX268" s="57">
        <f>IF(UI!$D$19="Less efficient is fine",-0.479 + 0.0553*(BW268) + -0.000521*(BW268)^2,IF(UI!$D$19="More efficient the better",0.099 + -0.00591*(BW268) + 0.000429*(BW268)^2,0.0238*(BW268) + -0.238))</f>
        <v>0.157763846</v>
      </c>
      <c r="BY268" s="57">
        <v>0.9045275867132463</v>
      </c>
      <c r="BZ268" s="57">
        <f t="shared" si="27"/>
        <v>27.31152892</v>
      </c>
      <c r="CA268" s="57">
        <f>IF(UI!$D$19="Less efficient is fine",-0.479 + 0.0553*(BZ268) + -0.000521*(BZ268)^2,IF(UI!$D$19="More efficient the better",0.099 + -0.00591*(BZ268) + 0.000429*(BZ268)^2,0.0238*(BZ268) + -0.238))</f>
        <v>0.4120143883</v>
      </c>
      <c r="CB268" s="57">
        <v>0.25607581232590926</v>
      </c>
      <c r="CC268" s="57">
        <f t="shared" si="28"/>
        <v>24.50476694</v>
      </c>
      <c r="CD268" s="57">
        <f>IF(UI!$D$19="Less efficient is fine",-0.479 + 0.0553*(CC268) + -0.000521*(CC268)^2,IF(UI!$D$19="More efficient the better",0.099 + -0.00591*(CC268) + 0.000429*(CC268)^2,0.0238*(CC268) + -0.238))</f>
        <v>0.3452134531</v>
      </c>
      <c r="CE268" s="57">
        <v>0.3105787091828751</v>
      </c>
      <c r="CF268" s="57">
        <f t="shared" si="29"/>
        <v>16.97033852</v>
      </c>
      <c r="CG268" s="57">
        <f>IF(UI!$D$19="Less efficient is fine",-0.479 + 0.0553*(CF268) + -0.000521*(CF268)^2,IF(UI!$D$19="More efficient the better",0.099 + -0.00591*(CF268) + 0.000429*(CF268)^2,0.0238*(CF268) + -0.238))</f>
        <v>0.1658940567</v>
      </c>
      <c r="CH268" s="57">
        <v>0.6452604089208771</v>
      </c>
      <c r="CI268" s="57">
        <f t="shared" si="30"/>
        <v>14.42867034</v>
      </c>
      <c r="CJ268" s="57">
        <f>IF(UI!$D$19="Less efficient is fine",-0.479 + 0.0553*(CI268) + -0.000521*(CI268)^2,IF(UI!$D$19="More efficient the better",0.099 + -0.00591*(CI268) + 0.000429*(CI268)^2,0.0238*(CI268) + -0.238))</f>
        <v>0.105402354</v>
      </c>
      <c r="CK268" s="57">
        <v>0.35453196861169056</v>
      </c>
      <c r="CL268" s="57">
        <f t="shared" si="31"/>
        <v>25.21029672</v>
      </c>
      <c r="CM268" s="57">
        <f>IF(UI!$D$19="Less efficient is fine",-0.479 + 0.0553*(CL268) + -0.000521*(CL268)^2,IF(UI!$D$19="More efficient the better",0.099 + -0.00591*(CL268) + 0.000429*(CL268)^2,0.0238*(CL268) + -0.238))</f>
        <v>0.3620050618</v>
      </c>
      <c r="CN268" s="57">
        <v>0.010709296778613542</v>
      </c>
      <c r="CO268" s="57">
        <f t="shared" si="32"/>
        <v>22.73175463</v>
      </c>
      <c r="CP268" s="57">
        <f>IF(UI!$D$19="Less efficient is fine",-0.479 + 0.0553*(CO268) + -0.000521*(CO268)^2,IF(UI!$D$19="More efficient the better",0.099 + -0.00591*(CO268) + 0.000429*(CO268)^2,0.0238*(CO268) + -0.238))</f>
        <v>0.3030157602</v>
      </c>
      <c r="CQ268" s="57">
        <v>0.9828656671533182</v>
      </c>
      <c r="CR268" s="57">
        <f t="shared" si="33"/>
        <v>26.89542759</v>
      </c>
      <c r="CS268" s="57">
        <f>IF(UI!$D$19="Less efficient is fine",-0.479 + 0.0553*(CR268) + -0.000521*(CR268)^2,IF(UI!$D$19="More efficient the better",0.099 + -0.00591*(CR268) + 0.000429*(CR268)^2,0.0238*(CR268) + -0.238))</f>
        <v>0.4021111766</v>
      </c>
      <c r="CT268" s="57">
        <v>0.7625886385348791</v>
      </c>
      <c r="CU268" s="57">
        <f t="shared" si="34"/>
        <v>17.18880392</v>
      </c>
      <c r="CV268" s="57">
        <f>IF(UI!$D$19="Less efficient is fine",-0.479 + 0.0553*(CU268) + -0.000521*(CU268)^2,IF(UI!$D$19="More efficient the better",0.099 + -0.00591*(CU268) + 0.000429*(CU268)^2,0.0238*(CU268) + -0.238))</f>
        <v>0.1710935332</v>
      </c>
      <c r="CW268" s="57">
        <v>0.14444771407421575</v>
      </c>
      <c r="CX268" s="57">
        <f t="shared" si="35"/>
        <v>25.4187047</v>
      </c>
      <c r="CY268" s="57">
        <f>IF(UI!$D$19="Less efficient is fine",-0.479 + 0.0553*(CX268) + -0.000521*(CX268)^2,IF(UI!$D$19="More efficient the better",0.099 + -0.00591*(CX268) + 0.000429*(CX268)^2,0.0238*(CX268) + -0.238))</f>
        <v>0.3669651718</v>
      </c>
      <c r="CZ268" s="57">
        <v>0.400336576315669</v>
      </c>
      <c r="DA268" s="57">
        <f t="shared" si="36"/>
        <v>30.02661537</v>
      </c>
      <c r="DB268" s="57">
        <f>IF(UI!$D$19="Less efficient is fine",-0.479 + 0.0553*(DA268) + -0.000521*(DA268)^2,IF(UI!$D$19="Efficient",0.099 + -0.00591*(DA268) + 0.000429*(DA268)^2,0.0238*(DA268) + -0.238))</f>
        <v>0.4766334458</v>
      </c>
      <c r="DC268" s="57">
        <v>0.6644572075385116</v>
      </c>
      <c r="DD268" s="57">
        <f t="shared" si="37"/>
        <v>20.90553604</v>
      </c>
      <c r="DE268" s="57">
        <f>IF(UI!$D$19="Less efficient is fine",-0.479 + 0.0553*(DD268) + -0.000521*(DD268)^2,IF(UI!$D$19="More efficient the better",0.099 + -0.00591*(DD268) + 0.000429*(DD268)^2,0.0238*(DD268) + -0.238))</f>
        <v>0.2595517578</v>
      </c>
      <c r="DF268" s="57">
        <v>0.9506502480438973</v>
      </c>
      <c r="DG268" s="57">
        <f t="shared" si="38"/>
        <v>27.73510392</v>
      </c>
      <c r="DH268" s="57">
        <f>IF(UI!$D$19="Less efficient is fine",-0.479 + 0.0553*(DG268) + -0.000521*(DG268)^2,IF(UI!$D$19="More efficient the better",0.099 + -0.00591*(DG268) + 0.000429*(DG268)^2,0.0238*(DG268) + -0.238))</f>
        <v>0.4220954733</v>
      </c>
      <c r="DI268" s="57">
        <v>0.2988162802017079</v>
      </c>
      <c r="DJ268" s="57">
        <f t="shared" si="39"/>
        <v>31.09226793</v>
      </c>
      <c r="DK268" s="57">
        <f>IF(UI!$D$19="Less efficient is fine",-0.479 + 0.0553*(DJ268) + -0.000521*(DJ268)^2,IF(UI!$D$19="More efficient the better",0.099 + -0.00591*(DJ268) + 0.000429*(DJ268)^2,0.0238*(DJ268) + -0.238))</f>
        <v>0.5019959768</v>
      </c>
      <c r="DL268" s="57">
        <v>0.4677014514435659</v>
      </c>
      <c r="DM268" s="57">
        <f t="shared" si="40"/>
        <v>26.90148688</v>
      </c>
      <c r="DN268" s="57">
        <f>IF(UI!$D$19="Less efficient is fine",-0.479 + 0.0553*(DM268) + -0.000521*(DM268)^2,IF(UI!$D$19="More efficient the better",0.099 + -0.00591*(DM268) + 0.000429*(DM268)^2,0.0238*(DM268) + -0.238))</f>
        <v>0.4022553878</v>
      </c>
      <c r="DO268" s="57">
        <v>0.972878084645458</v>
      </c>
      <c r="DP268" s="57">
        <f t="shared" si="41"/>
        <v>27.90387255</v>
      </c>
      <c r="DQ268" s="57">
        <f>IF(UI!$D$19="Less efficient is fine",-0.479 + 0.0553*(DP268) + -0.000521*(DP268)^2,IF(UI!$D$19="More efficient the better",0.099 + -0.00591*(DP268) + 0.000429*(DP268)^2,0.0238*(DP268) + -0.238))</f>
        <v>0.4261121667</v>
      </c>
      <c r="DR268" s="57">
        <v>0.7627255619243234</v>
      </c>
      <c r="DS268" s="57">
        <f t="shared" si="42"/>
        <v>24.24164744</v>
      </c>
      <c r="DT268" s="57">
        <f>IF(UI!$D$19="Less efficient is fine",-0.479 + 0.0553*(DS268) + -0.000521*(DS268)^2,IF(UI!$D$19="More efficient the better",0.099 + -0.00591*(DS268) + 0.000429*(DS268)^2,0.0238*(DS268) + -0.238))</f>
        <v>0.3389512091</v>
      </c>
      <c r="DU268" s="57">
        <v>0.6436879771633812</v>
      </c>
      <c r="DV268" s="57">
        <f t="shared" si="43"/>
        <v>22.67770671</v>
      </c>
      <c r="DW268" s="57">
        <f>IF(UI!$D$19="Less efficient is fine",-0.479 + 0.0553*(DV268) + -0.000521*(DV268)^2,IF(UI!$D$19="More efficient the better",0.099 + -0.00591*(DV268) + 0.000429*(DV268)^2,0.0238*(DV268) + -0.238))</f>
        <v>0.3017294198</v>
      </c>
      <c r="DX268" s="57">
        <v>0.74453834680148</v>
      </c>
      <c r="DY268" s="99">
        <f t="shared" si="44"/>
        <v>27.95855493</v>
      </c>
      <c r="DZ268" s="57">
        <f>IF(UI!$D$19="Less efficient is fine",-0.479 + 0.0553*(DY268) + -0.000521*(DY268)^2,IF(UI!$D$19="More efficient the better",0.099 + -0.00591*(DY268) + 0.000429*(DY268)^2,0.0238*(DY268) + -0.238))</f>
        <v>0.4274136072</v>
      </c>
      <c r="EA268" s="57">
        <v>0.7448916396109864</v>
      </c>
      <c r="EB268" s="99">
        <f t="shared" si="45"/>
        <v>23.70064718</v>
      </c>
      <c r="EC268" s="57">
        <f>IF(UI!$D$19="Less efficient is fine",-0.479 + 0.0553*(EB268) + -0.000521*(EB268)^2,IF(UI!$D$19="More efficient the better",0.099 + -0.00591*(EB268) + 0.000429*(EB268)^2,0.0238*(EB268) + -0.238))</f>
        <v>0.3260754028</v>
      </c>
      <c r="ED268" s="57">
        <v>0.5287236643636642</v>
      </c>
      <c r="EE268" s="99">
        <f t="shared" si="46"/>
        <v>21.09784115</v>
      </c>
      <c r="EF268" s="57">
        <f>IF(UI!$D$19="Less efficient is fine",-0.479 + 0.0553*(EE268) + -0.000521*(EE268)^2,IF(UI!$D$19="More efficient the better",0.099 + -0.00591*(EE268) + 0.000429*(EE268)^2,0.0238*(EE268) + -0.238))</f>
        <v>0.2641286194</v>
      </c>
      <c r="EG268" s="57">
        <v>0.3199997305862282</v>
      </c>
      <c r="EH268" s="99">
        <f t="shared" si="47"/>
        <v>21.79999882</v>
      </c>
      <c r="EI268" s="57">
        <f>IF(UI!$D$19="Less efficient is fine",-0.479 + 0.0553*(EH268) + -0.000521*(EH268)^2,IF(UI!$D$19="More efficient the better",0.099 + -0.00591*(EH268) + 0.000429*(EH268)^2,0.0238*(EH268) + -0.238))</f>
        <v>0.2808399719</v>
      </c>
      <c r="EJ268" s="57">
        <v>0.7723038108166949</v>
      </c>
      <c r="EK268" s="99">
        <f t="shared" si="48"/>
        <v>19.05254203</v>
      </c>
      <c r="EL268" s="57">
        <f>IF(UI!$D$19="Less efficient is fine",-0.479 + 0.0553*(EK268) + -0.000521*(EK268)^2,IF(UI!$D$19="More efficient the better",0.099 + -0.00591*(EK268) + 0.000429*(EK268)^2,0.0238*(EK268) + -0.238))</f>
        <v>0.2154505004</v>
      </c>
      <c r="EM268" s="57">
        <v>0.8257420471593686</v>
      </c>
      <c r="EN268" s="99">
        <f t="shared" si="49"/>
        <v>19.17407945</v>
      </c>
      <c r="EO268" s="57">
        <f>IF(UI!$D$19="Less efficient is fine",-0.479 + 0.0553*(EN268) + -0.000521*(EN268)^2,IF(UI!$D$19="More efficient the better",0.099 + -0.00591*(EN268) + 0.000429*(EN268)^2,0.0238*(EN268) + -0.238))</f>
        <v>0.218343091</v>
      </c>
      <c r="EP268" s="57">
        <v>0.5345258187925287</v>
      </c>
      <c r="EQ268" s="99">
        <f t="shared" si="50"/>
        <v>30.0031727</v>
      </c>
      <c r="ER268" s="57">
        <f>IF(UI!$D$19="Less efficient is fine",-0.479 + 0.0553*(EQ268) + -0.000521*(EQ268)^2,IF(UI!$D$19="More efficient the better",0.099 + -0.00591*(EQ268) + 0.000429*(EQ268)^2,0.0238*(EQ268) + -0.238))</f>
        <v>0.4760755102</v>
      </c>
      <c r="ES268" s="57">
        <v>0.6195895079154806</v>
      </c>
      <c r="ET268" s="99">
        <f t="shared" si="51"/>
        <v>17.16313684</v>
      </c>
      <c r="EU268" s="57">
        <f>IF(UI!$D$19="Less efficient is fine",-0.479 + 0.0553*(ET268) + -0.000521*(ET268)^2,IF(UI!$D$19="More efficient the better",0.099 + -0.00591*(ET268) + 0.000429*(ET268)^2,0.0238*(ET268) + -0.238))</f>
        <v>0.1704826567</v>
      </c>
      <c r="EV268" s="57">
        <v>0.93863392766742</v>
      </c>
      <c r="EW268" s="99">
        <f t="shared" si="52"/>
        <v>21.63517603</v>
      </c>
      <c r="EX268" s="57">
        <f>IF(UI!$D$19="Less efficient is fine",-0.479 + 0.0553*(EW268) + -0.000521*(EW268)^2,IF(UI!$D$19="More efficient the better",0.099 + -0.00591*(EW268) + 0.000429*(EW268)^2,0.0238*(EW268) + -0.238))</f>
        <v>0.2769171895</v>
      </c>
      <c r="EY268" s="57">
        <v>0.9249426465456114</v>
      </c>
      <c r="EZ268" s="99">
        <f t="shared" si="53"/>
        <v>13.25649123</v>
      </c>
      <c r="FA268" s="57">
        <f>IF(UI!$D$19="Less efficient is fine",-0.479 + 0.0553*(EZ268) + -0.000521*(EZ268)^2,IF(UI!$D$19="More efficient the better",0.099 + -0.00591*(EZ268) + 0.000429*(EZ268)^2,0.0238*(EZ268) + -0.238))</f>
        <v>0.07750449138</v>
      </c>
      <c r="FB268" s="57">
        <v>0.5403461284349705</v>
      </c>
      <c r="FC268" s="99">
        <f t="shared" si="54"/>
        <v>9.017782205</v>
      </c>
      <c r="FD268" s="57">
        <f>IF(UI!$D$19="Less efficient is fine",-0.479 + 0.0553*(FC268) + -0.000521*(FC268)^2,IF(UI!$D$19="More efficient the better",0.099 + -0.00591*(FC268) + 0.000429*(FC268)^2,0.0238*(FC268) + -0.238))</f>
        <v>-0.02337678353</v>
      </c>
      <c r="FE268" s="57">
        <v>0.22378438212576646</v>
      </c>
      <c r="FF268" s="57">
        <f t="shared" si="55"/>
        <v>35.36257254</v>
      </c>
      <c r="FG268" s="57">
        <f>IF(UI!$D$19="Less efficient is fine",-0.479 + 0.0553*(FF268) + -0.000521*(FF268)^2,IF(UI!$D$19="More efficient the better",0.099 + -0.00591*(FF268) + 0.000429*(FF268)^2,0.0238*(FF268) + -0.238))</f>
        <v>0.6036292263</v>
      </c>
    </row>
    <row r="269" ht="15.75" customHeight="1">
      <c r="A269" s="57">
        <f t="shared" si="1"/>
        <v>0.2632560581</v>
      </c>
      <c r="B269" s="57">
        <v>0.9363311592083565</v>
      </c>
      <c r="C269" s="57">
        <f t="shared" si="2"/>
        <v>34.15624445</v>
      </c>
      <c r="D269" s="57">
        <f>IF(UI!$D$19="Less efficient is fine",-0.479 + 0.0553*(C269) + -0.000521*(C269)^2,IF(UI!$D$19="More efficient the better",0.099 + -0.00591*(C269) + 0.000429*(C269)^2,0.0238*(C269) + -0.238))</f>
        <v>0.5749186179</v>
      </c>
      <c r="E269" s="57">
        <v>0.9725422725408044</v>
      </c>
      <c r="F269" s="57">
        <f t="shared" si="3"/>
        <v>27.37999392</v>
      </c>
      <c r="G269" s="57">
        <f>IF(UI!$D$19="Less efficient is fine",-0.479 + 0.0553*(F269) + -0.000521*(F269)^2,IF(UI!$D$19="More efficient the better",0.099 + -0.00591*(F269) + 0.000429*(F269)^2,0.0238*(F269) + -0.238))</f>
        <v>0.4136438553</v>
      </c>
      <c r="H269" s="57">
        <v>0.4393456574811281</v>
      </c>
      <c r="I269" s="57">
        <f t="shared" si="4"/>
        <v>33.3434634</v>
      </c>
      <c r="J269" s="57">
        <f>IF(UI!$D$19="Less efficient is fine",-0.479 + 0.0553*(I269) + -0.000521*(I269)^2,IF(UI!$D$19="More efficient the better",0.099 + -0.00591*(I269) + 0.000429*(I269)^2,0.0238*(I269) + -0.238))</f>
        <v>0.555574429</v>
      </c>
      <c r="K269" s="57">
        <v>0.656372907309197</v>
      </c>
      <c r="L269" s="99">
        <f t="shared" si="5"/>
        <v>17.41995337</v>
      </c>
      <c r="M269" s="57">
        <f>IF(UI!$D$19="Less efficient is fine",-0.479 + 0.0553*(L269) + -0.000521*(L269)^2,IF(UI!$D$19="More efficient the better",0.099 + -0.00591*(L269) + 0.000429*(L269)^2,0.0238*(L269) + -0.238))</f>
        <v>0.1765948902</v>
      </c>
      <c r="N269" s="57">
        <v>0.268060664362448</v>
      </c>
      <c r="O269" s="57">
        <f t="shared" si="6"/>
        <v>25.29491379</v>
      </c>
      <c r="P269" s="57">
        <f>IF(UI!$D$19="Less efficient is fine",-0.479 + 0.0553*(O269) + -0.000521*(O269)^2,IF(UI!$D$19="More efficient the better",0.099 + -0.00591*(O269) + 0.000429*(O269)^2,0.0238*(O269) + -0.238))</f>
        <v>0.3640189483</v>
      </c>
      <c r="Q269" s="57">
        <v>0.36257693802969315</v>
      </c>
      <c r="R269" s="57">
        <f t="shared" si="7"/>
        <v>21.98045885</v>
      </c>
      <c r="S269" s="57">
        <f>IF(UI!$D$19="Less efficient is fine",-0.479 + 0.0553*(R269) + -0.000521*(R269)^2,IF(UI!$D$19="More efficient the better",0.099 + -0.00591*(R269) + 0.000429*(R269)^2,0.0238*(R269) + -0.238))</f>
        <v>0.2851349207</v>
      </c>
      <c r="T269" s="57">
        <v>0.9828659056952957</v>
      </c>
      <c r="U269" s="57">
        <f t="shared" si="8"/>
        <v>29.84913844</v>
      </c>
      <c r="V269" s="57">
        <f>IF(UI!$D$19="Less efficient is fine",-0.479 + 0.0553*(U269) + -0.000521*(U269)^2,IF(UI!$D$19="More efficient the better",0.099 + -0.00591*(U269) + 0.000429*(U269)^2,0.0238*(U269) + -0.238))</f>
        <v>0.4724094948</v>
      </c>
      <c r="W269" s="57">
        <v>0.41215376819446803</v>
      </c>
      <c r="X269" s="57">
        <f t="shared" si="9"/>
        <v>21.63165535</v>
      </c>
      <c r="Y269" s="57">
        <f>IF(UI!$D$19="Less efficient is fine",-0.479 + 0.0553*(X269) + -0.000521*(X269)^2,IF(UI!$D$19="More efficient the better",0.099 + -0.00591*(X269) + 0.000429*(X269)^2,0.0238*(X269) + -0.238))</f>
        <v>0.2768333973</v>
      </c>
      <c r="Z269" s="57">
        <v>0.4377616699989112</v>
      </c>
      <c r="AA269" s="57">
        <f t="shared" si="10"/>
        <v>25.80708213</v>
      </c>
      <c r="AB269" s="57">
        <f>IF(UI!$D$19="Less efficient is fine",-0.479 + 0.0553*(AA269) + -0.000521*(AA269)^2,IF(UI!$D$19="More efficient the better",0.099 + -0.00591*(AA269) + 0.000429*(AA269)^2,0.0238*(AA269) + -0.238))</f>
        <v>0.3762085546</v>
      </c>
      <c r="AC269" s="57">
        <v>0.06427048712295746</v>
      </c>
      <c r="AD269" s="57">
        <f t="shared" si="11"/>
        <v>26.07557834</v>
      </c>
      <c r="AE269" s="57">
        <f>IF(UI!$D$19="Less efficient is fine",-0.479 + 0.0553*(AD269) + -0.000521*(AD269)^2,IF(UI!$D$19="More efficient the better",0.099 + -0.00591*(AD269) + 0.000429*(AD269)^2,0.0238*(AD269) + -0.238))</f>
        <v>0.3825987645</v>
      </c>
      <c r="AF269" s="57">
        <v>0.2933260976273788</v>
      </c>
      <c r="AG269" s="57">
        <f t="shared" si="12"/>
        <v>29.16327692</v>
      </c>
      <c r="AH269" s="57">
        <f>IF(UI!$D$19="Less efficient is fine",-0.479 + 0.0553*(AG269) + -0.000521*(AG269)^2,IF(UI!$D$19="More efficient the better",0.099 + -0.00591*(AG269) + 0.000429*(AG269)^2,0.0238*(AG269) + -0.238))</f>
        <v>0.4560859908</v>
      </c>
      <c r="AI269" s="57">
        <v>0.9019757894199417</v>
      </c>
      <c r="AJ269" s="57">
        <f t="shared" si="13"/>
        <v>25.74629215</v>
      </c>
      <c r="AK269" s="57">
        <f>IF(UI!$D$19="Less efficient is fine",-0.479 + 0.0553*(AJ269) + -0.000521*(AJ269)^2,IF(UI!$D$19="More efficient the better",0.099 + -0.00591*(AJ269) + 0.000429*(AJ269)^2,0.0238*(AJ269) + -0.238))</f>
        <v>0.3747617533</v>
      </c>
      <c r="AL269" s="57">
        <v>0.9234225976544874</v>
      </c>
      <c r="AM269" s="57">
        <f t="shared" si="14"/>
        <v>23.93720197</v>
      </c>
      <c r="AN269" s="57">
        <f>IF(UI!$D$19="Less efficient is fine",-0.479 + 0.0553*(AM269) + -0.000521*(AM269)^2,IF(UI!$D$19="More efficient the better",0.099 + -0.00591*(AM269) + 0.000429*(AM269)^2,0.0238*(AM269) + -0.238))</f>
        <v>0.3317054068</v>
      </c>
      <c r="AO269" s="57">
        <v>0.5250887239232264</v>
      </c>
      <c r="AP269" s="57">
        <f t="shared" si="15"/>
        <v>17.0824064</v>
      </c>
      <c r="AQ269" s="57">
        <f>IF(UI!$D$19="Less efficient is fine",-0.479 + 0.0553*(AP269) + -0.000521*(AP269)^2,IF(UI!$D$19="More efficient the better",0.099 + -0.00591*(AP269) + 0.000429*(AP269)^2,0.0238*(AP269) + -0.238))</f>
        <v>0.1685612723</v>
      </c>
      <c r="AR269" s="57">
        <v>0.11910618106094484</v>
      </c>
      <c r="AS269" s="57">
        <f t="shared" si="16"/>
        <v>27.68438521</v>
      </c>
      <c r="AT269" s="57">
        <f>IF(UI!$D$19="Less efficient is fine",-0.479 + 0.0553*(AS269) + -0.000521*(AS269)^2,IF(UI!$D$19="More efficient the better",0.099 + -0.00591*(AS269) + 0.000429*(AS269)^2,0.0238*(AS269) + -0.238))</f>
        <v>0.420888368</v>
      </c>
      <c r="AU269" s="57">
        <v>0.024715287742694603</v>
      </c>
      <c r="AV269" s="57">
        <f t="shared" si="17"/>
        <v>23.77815458</v>
      </c>
      <c r="AW269" s="57">
        <f>IF(UI!$D$19="Less efficient is fine",-0.479 + 0.0553*(AV269) + -0.000521*(AV269)^2,IF(UI!$D$19="More efficient the better",0.099 + -0.00591*(AV269) + 0.000429*(AV269)^2,0.0238*(AV269) + -0.238))</f>
        <v>0.327920079</v>
      </c>
      <c r="AX269" s="57">
        <v>0.26447988607604644</v>
      </c>
      <c r="AY269" s="57">
        <f t="shared" si="18"/>
        <v>26.27283293</v>
      </c>
      <c r="AZ269" s="57">
        <f>IF(UI!$D$19="Less efficient is fine",-0.479 + 0.0553*(AY269) + -0.000521*(AY269)^2,IF(UI!$D$19="More efficient the better",0.099 + -0.00591*(AY269) + 0.000429*(AY269)^2,0.0238*(AY269) + -0.238))</f>
        <v>0.3872934237</v>
      </c>
      <c r="BA269" s="57">
        <v>0.06869918509516104</v>
      </c>
      <c r="BB269" s="57">
        <f t="shared" si="19"/>
        <v>19.48269145</v>
      </c>
      <c r="BC269" s="57">
        <f>IF(UI!$D$19="Less efficient is fine",-0.479 + 0.0553*(BB269) + -0.000521*(BB269)^2,IF(UI!$D$19="More efficient the better",0.099 + -0.00591*(BB269) + 0.000429*(BB269)^2,0.0238*(BB269) + -0.238))</f>
        <v>0.2256880564</v>
      </c>
      <c r="BD269" s="57">
        <v>0.8303796654354239</v>
      </c>
      <c r="BE269" s="57">
        <f t="shared" si="20"/>
        <v>21.75398712</v>
      </c>
      <c r="BF269" s="57">
        <f>IF(UI!$D$19="Less efficient is fine",-0.479 + 0.0553*(BE269) + -0.000521*(BE269)^2,IF(UI!$D$19="More efficient the better",0.099 + -0.00591*(BE269) + 0.000429*(BE269)^2,0.0238*(BE269) + -0.238))</f>
        <v>0.2797448934</v>
      </c>
      <c r="BG269" s="57">
        <v>0.2334242801812788</v>
      </c>
      <c r="BH269" s="57">
        <f t="shared" si="21"/>
        <v>26.41631585</v>
      </c>
      <c r="BI269" s="57">
        <f>IF(UI!$D$19="Less efficient is fine",-0.479 + 0.0553*(BH269) + -0.000521*(BH269)^2,IF(UI!$D$19="More efficient the better",0.099 + -0.00591*(BH269) + 0.000429*(BH269)^2,0.0238*(BH269) + -0.238))</f>
        <v>0.3907083173</v>
      </c>
      <c r="BJ269" s="57">
        <v>0.593073727259741</v>
      </c>
      <c r="BK269" s="57">
        <f t="shared" si="22"/>
        <v>13.2059153</v>
      </c>
      <c r="BL269" s="57">
        <f>IF(UI!$D$19="Less efficient is fine",-0.479 + 0.0553*(BK269) + -0.000521*(BK269)^2,IF(UI!$D$19="More efficient the better",0.099 + -0.00591*(BK269) + 0.000429*(BK269)^2,0.0238*(BK269) + -0.238))</f>
        <v>0.07630078416</v>
      </c>
      <c r="BM269" s="57">
        <v>0.11213344990409224</v>
      </c>
      <c r="BN269" s="57">
        <f t="shared" si="23"/>
        <v>25.60462545</v>
      </c>
      <c r="BO269" s="57">
        <f>IF(UI!$D$19="Less efficient is fine",-0.479 + 0.0553*(BN269) + -0.000521*(BN269)^2,IF(UI!$D$19="More efficient the better",0.099 + -0.00591*(BN269) + 0.000429*(BN269)^2,0.0238*(BN269) + -0.238))</f>
        <v>0.3713900856</v>
      </c>
      <c r="BP269" s="57">
        <v>0.3628514768509824</v>
      </c>
      <c r="BQ269" s="57">
        <f t="shared" si="24"/>
        <v>23.83346903</v>
      </c>
      <c r="BR269" s="57">
        <f>IF(UI!$D$19="Less efficient is fine",-0.479 + 0.0553*(BQ269) + -0.000521*(BQ269)^2,IF(UI!$D$19="More efficient the better",0.099 + -0.00591*(BQ269) + 0.000429*(BQ269)^2,0.0238*(BQ269) + -0.238))</f>
        <v>0.3292365629</v>
      </c>
      <c r="BS269" s="57">
        <v>0.24057984231789797</v>
      </c>
      <c r="BT269" s="57">
        <f t="shared" si="25"/>
        <v>22.73414187</v>
      </c>
      <c r="BU269" s="57">
        <f>IF(UI!$D$19="Less efficient is fine",-0.479 + 0.0553*(BT269) + -0.000521*(BT269)^2,IF(UI!$D$19="More efficient the better",0.099 + -0.00591*(BT269) + 0.000429*(BT269)^2,0.0238*(BT269) + -0.238))</f>
        <v>0.3030725765</v>
      </c>
      <c r="BV269" s="57">
        <v>0.6232341896016925</v>
      </c>
      <c r="BW269" s="57">
        <f t="shared" si="26"/>
        <v>13.80079742</v>
      </c>
      <c r="BX269" s="57">
        <f>IF(UI!$D$19="Less efficient is fine",-0.479 + 0.0553*(BW269) + -0.000521*(BW269)^2,IF(UI!$D$19="More efficient the better",0.099 + -0.00591*(BW269) + 0.000429*(BW269)^2,0.0238*(BW269) + -0.238))</f>
        <v>0.09045897853</v>
      </c>
      <c r="BY269" s="57">
        <v>0.6508894133232702</v>
      </c>
      <c r="BZ269" s="57">
        <f t="shared" si="27"/>
        <v>23.94675546</v>
      </c>
      <c r="CA269" s="57">
        <f>IF(UI!$D$19="Less efficient is fine",-0.479 + 0.0553*(BZ269) + -0.000521*(BZ269)^2,IF(UI!$D$19="More efficient the better",0.099 + -0.00591*(BZ269) + 0.000429*(BZ269)^2,0.0238*(BZ269) + -0.238))</f>
        <v>0.3319327798</v>
      </c>
      <c r="CB269" s="57">
        <v>0.3727699280214646</v>
      </c>
      <c r="CC269" s="57">
        <f t="shared" si="28"/>
        <v>25.02206275</v>
      </c>
      <c r="CD269" s="57">
        <f>IF(UI!$D$19="Less efficient is fine",-0.479 + 0.0553*(CC269) + -0.000521*(CC269)^2,IF(UI!$D$19="More efficient the better",0.099 + -0.00591*(CC269) + 0.000429*(CC269)^2,0.0238*(CC269) + -0.238))</f>
        <v>0.3575250933</v>
      </c>
      <c r="CE269" s="57">
        <v>0.3512795230929523</v>
      </c>
      <c r="CF269" s="57">
        <f t="shared" si="29"/>
        <v>17.09546988</v>
      </c>
      <c r="CG269" s="57">
        <f>IF(UI!$D$19="Less efficient is fine",-0.479 + 0.0553*(CF269) + -0.000521*(CF269)^2,IF(UI!$D$19="More efficient the better",0.099 + -0.00591*(CF269) + 0.000429*(CF269)^2,0.0238*(CF269) + -0.238))</f>
        <v>0.1688721833</v>
      </c>
      <c r="CH269" s="57">
        <v>0.5179012682418671</v>
      </c>
      <c r="CI269" s="57">
        <f t="shared" si="30"/>
        <v>13.5051067</v>
      </c>
      <c r="CJ269" s="57">
        <f>IF(UI!$D$19="Less efficient is fine",-0.479 + 0.0553*(CI269) + -0.000521*(CI269)^2,IF(UI!$D$19="More efficient the better",0.099 + -0.00591*(CI269) + 0.000429*(CI269)^2,0.0238*(CI269) + -0.238))</f>
        <v>0.08342153937</v>
      </c>
      <c r="CK269" s="57">
        <v>0.6802436263154764</v>
      </c>
      <c r="CL269" s="57">
        <f t="shared" si="31"/>
        <v>21.88206947</v>
      </c>
      <c r="CM269" s="57">
        <f>IF(UI!$D$19="Less efficient is fine",-0.479 + 0.0553*(CL269) + -0.000521*(CL269)^2,IF(UI!$D$19="More efficient the better",0.099 + -0.00591*(CL269) + 0.000429*(CL269)^2,0.0238*(CL269) + -0.238))</f>
        <v>0.2827932534</v>
      </c>
      <c r="CN269" s="57">
        <v>0.32094369635074194</v>
      </c>
      <c r="CO269" s="57">
        <f t="shared" si="32"/>
        <v>26.00589376</v>
      </c>
      <c r="CP269" s="57">
        <f>IF(UI!$D$19="Less efficient is fine",-0.479 + 0.0553*(CO269) + -0.000521*(CO269)^2,IF(UI!$D$19="More efficient the better",0.099 + -0.00591*(CO269) + 0.000429*(CO269)^2,0.0238*(CO269) + -0.238))</f>
        <v>0.3809402715</v>
      </c>
      <c r="CQ269" s="57">
        <v>0.3881905819466269</v>
      </c>
      <c r="CR269" s="57">
        <f t="shared" si="33"/>
        <v>22.84618718</v>
      </c>
      <c r="CS269" s="57">
        <f>IF(UI!$D$19="Less efficient is fine",-0.479 + 0.0553*(CR269) + -0.000521*(CR269)^2,IF(UI!$D$19="More efficient the better",0.099 + -0.00591*(CR269) + 0.000429*(CR269)^2,0.0238*(CR269) + -0.238))</f>
        <v>0.3057392549</v>
      </c>
      <c r="CT269" s="57">
        <v>0.23709557400271075</v>
      </c>
      <c r="CU269" s="57">
        <f t="shared" si="34"/>
        <v>18.72153846</v>
      </c>
      <c r="CV269" s="57">
        <f>IF(UI!$D$19="Less efficient is fine",-0.479 + 0.0553*(CU269) + -0.000521*(CU269)^2,IF(UI!$D$19="More efficient the better",0.099 + -0.00591*(CU269) + 0.000429*(CU269)^2,0.0238*(CU269) + -0.238))</f>
        <v>0.2075726154</v>
      </c>
      <c r="CW269" s="57">
        <v>0.19523927243748995</v>
      </c>
      <c r="CX269" s="57">
        <f t="shared" si="35"/>
        <v>25.81197271</v>
      </c>
      <c r="CY269" s="57">
        <f>IF(UI!$D$19="Less efficient is fine",-0.479 + 0.0553*(CX269) + -0.000521*(CX269)^2,IF(UI!$D$19="More efficient the better",0.099 + -0.00591*(CX269) + 0.000429*(CX269)^2,0.0238*(CX269) + -0.238))</f>
        <v>0.3763249505</v>
      </c>
      <c r="CZ269" s="57">
        <v>0.008054372336051108</v>
      </c>
      <c r="DA269" s="57">
        <f t="shared" si="36"/>
        <v>26.57114103</v>
      </c>
      <c r="DB269" s="57">
        <f>IF(UI!$D$19="Less efficient is fine",-0.479 + 0.0553*(DA269) + -0.000521*(DA269)^2,IF(UI!$D$19="Efficient",0.099 + -0.00591*(DA269) + 0.000429*(DA269)^2,0.0238*(DA269) + -0.238))</f>
        <v>0.3943931566</v>
      </c>
      <c r="DC269" s="57">
        <v>0.1070291165349837</v>
      </c>
      <c r="DD269" s="57">
        <f t="shared" si="37"/>
        <v>23.38799283</v>
      </c>
      <c r="DE269" s="57">
        <f>IF(UI!$D$19="Less efficient is fine",-0.479 + 0.0553*(DD269) + -0.000521*(DD269)^2,IF(UI!$D$19="More efficient the better",0.099 + -0.00591*(DD269) + 0.000429*(DD269)^2,0.0238*(DD269) + -0.238))</f>
        <v>0.3186342294</v>
      </c>
      <c r="DF269" s="57">
        <v>0.7342932353228325</v>
      </c>
      <c r="DG269" s="57">
        <f t="shared" si="38"/>
        <v>23.42420557</v>
      </c>
      <c r="DH269" s="57">
        <f>IF(UI!$D$19="Less efficient is fine",-0.479 + 0.0553*(DG269) + -0.000521*(DG269)^2,IF(UI!$D$19="More efficient the better",0.099 + -0.00591*(DG269) + 0.000429*(DG269)^2,0.0238*(DG269) + -0.238))</f>
        <v>0.3194960927</v>
      </c>
      <c r="DI269" s="57">
        <v>0.48726153353951074</v>
      </c>
      <c r="DJ269" s="57">
        <f t="shared" si="39"/>
        <v>31.9487174</v>
      </c>
      <c r="DK269" s="57">
        <f>IF(UI!$D$19="Less efficient is fine",-0.479 + 0.0553*(DJ269) + -0.000521*(DJ269)^2,IF(UI!$D$19="More efficient the better",0.099 + -0.00591*(DJ269) + 0.000429*(DJ269)^2,0.0238*(DJ269) + -0.238))</f>
        <v>0.522379474</v>
      </c>
      <c r="DL269" s="57">
        <v>0.9028414400906026</v>
      </c>
      <c r="DM269" s="57">
        <f t="shared" si="40"/>
        <v>26.0326726</v>
      </c>
      <c r="DN269" s="57">
        <f>IF(UI!$D$19="Less efficient is fine",-0.479 + 0.0553*(DM269) + -0.000521*(DM269)^2,IF(UI!$D$19="More efficient the better",0.099 + -0.00591*(DM269) + 0.000429*(DM269)^2,0.0238*(DM269) + -0.238))</f>
        <v>0.3815776079</v>
      </c>
      <c r="DO269" s="57">
        <v>0.3481819425156186</v>
      </c>
      <c r="DP269" s="57">
        <f t="shared" si="41"/>
        <v>26.50345261</v>
      </c>
      <c r="DQ269" s="57">
        <f>IF(UI!$D$19="Less efficient is fine",-0.479 + 0.0553*(DP269) + -0.000521*(DP269)^2,IF(UI!$D$19="More efficient the better",0.099 + -0.00591*(DP269) + 0.000429*(DP269)^2,0.0238*(DP269) + -0.238))</f>
        <v>0.3927821721</v>
      </c>
      <c r="DR269" s="57">
        <v>0.39297768198218286</v>
      </c>
      <c r="DS269" s="57">
        <f t="shared" si="42"/>
        <v>27.10289433</v>
      </c>
      <c r="DT269" s="57">
        <f>IF(UI!$D$19="Less efficient is fine",-0.479 + 0.0553*(DS269) + -0.000521*(DS269)^2,IF(UI!$D$19="More efficient the better",0.099 + -0.00591*(DS269) + 0.000429*(DS269)^2,0.0238*(DS269) + -0.238))</f>
        <v>0.407048885</v>
      </c>
      <c r="DU269" s="57">
        <v>0.9742580781423854</v>
      </c>
      <c r="DV269" s="57">
        <f t="shared" si="43"/>
        <v>26.56944668</v>
      </c>
      <c r="DW269" s="57">
        <f>IF(UI!$D$19="Less efficient is fine",-0.479 + 0.0553*(DV269) + -0.000521*(DV269)^2,IF(UI!$D$19="More efficient the better",0.099 + -0.00591*(DV269) + 0.000429*(DV269)^2,0.0238*(DV269) + -0.238))</f>
        <v>0.3943528311</v>
      </c>
      <c r="DX269" s="57">
        <v>0.8949940213571368</v>
      </c>
      <c r="DY269" s="99">
        <f t="shared" si="44"/>
        <v>31.20328428</v>
      </c>
      <c r="DZ269" s="57">
        <f>IF(UI!$D$19="Less efficient is fine",-0.479 + 0.0553*(DY269) + -0.000521*(DY269)^2,IF(UI!$D$19="More efficient the better",0.099 + -0.00591*(DY269) + 0.000429*(DY269)^2,0.0238*(DY269) + -0.238))</f>
        <v>0.5046381658</v>
      </c>
      <c r="EA269" s="57">
        <v>0.09732021153282255</v>
      </c>
      <c r="EB269" s="99">
        <f t="shared" si="45"/>
        <v>24.20590357</v>
      </c>
      <c r="EC269" s="57">
        <f>IF(UI!$D$19="Less efficient is fine",-0.479 + 0.0553*(EB269) + -0.000521*(EB269)^2,IF(UI!$D$19="More efficient the better",0.099 + -0.00591*(EB269) + 0.000429*(EB269)^2,0.0238*(EB269) + -0.238))</f>
        <v>0.3381005051</v>
      </c>
      <c r="ED269" s="57">
        <v>0.6400713041463825</v>
      </c>
      <c r="EE269" s="99">
        <f t="shared" si="46"/>
        <v>22.09416535</v>
      </c>
      <c r="EF269" s="57">
        <f>IF(UI!$D$19="Less efficient is fine",-0.479 + 0.0553*(EE269) + -0.000521*(EE269)^2,IF(UI!$D$19="More efficient the better",0.099 + -0.00591*(EE269) + 0.000429*(EE269)^2,0.0238*(EE269) + -0.238))</f>
        <v>0.2878411354</v>
      </c>
      <c r="EG269" s="57">
        <v>0.7832034520954938</v>
      </c>
      <c r="EH269" s="99">
        <f t="shared" si="47"/>
        <v>20.15658864</v>
      </c>
      <c r="EI269" s="57">
        <f>IF(UI!$D$19="Less efficient is fine",-0.479 + 0.0553*(EH269) + -0.000521*(EH269)^2,IF(UI!$D$19="More efficient the better",0.099 + -0.00591*(EH269) + 0.000429*(EH269)^2,0.0238*(EH269) + -0.238))</f>
        <v>0.2417268097</v>
      </c>
      <c r="EJ269" s="57">
        <v>0.30106526739226847</v>
      </c>
      <c r="EK269" s="99">
        <f t="shared" si="48"/>
        <v>20.93992676</v>
      </c>
      <c r="EL269" s="57">
        <f>IF(UI!$D$19="Less efficient is fine",-0.479 + 0.0553*(EK269) + -0.000521*(EK269)^2,IF(UI!$D$19="More efficient the better",0.099 + -0.00591*(EK269) + 0.000429*(EK269)^2,0.0238*(EK269) + -0.238))</f>
        <v>0.2603702569</v>
      </c>
      <c r="EM269" s="57">
        <v>0.641346495596559</v>
      </c>
      <c r="EN269" s="99">
        <f t="shared" si="49"/>
        <v>17.51120283</v>
      </c>
      <c r="EO269" s="57">
        <f>IF(UI!$D$19="Less efficient is fine",-0.479 + 0.0553*(EN269) + -0.000521*(EN269)^2,IF(UI!$D$19="More efficient the better",0.099 + -0.00591*(EN269) + 0.000429*(EN269)^2,0.0238*(EN269) + -0.238))</f>
        <v>0.1787666274</v>
      </c>
      <c r="EP269" s="57">
        <v>0.7363574009442836</v>
      </c>
      <c r="EQ269" s="99">
        <f t="shared" si="50"/>
        <v>35.44534864</v>
      </c>
      <c r="ER269" s="57">
        <f>IF(UI!$D$19="Less efficient is fine",-0.479 + 0.0553*(EQ269) + -0.000521*(EQ269)^2,IF(UI!$D$19="More efficient the better",0.099 + -0.00591*(EQ269) + 0.000429*(EQ269)^2,0.0238*(EQ269) + -0.238))</f>
        <v>0.6055992976</v>
      </c>
      <c r="ES269" s="57">
        <v>0.1614841549723972</v>
      </c>
      <c r="ET269" s="99">
        <f t="shared" si="51"/>
        <v>19.85245451</v>
      </c>
      <c r="EU269" s="57">
        <f>IF(UI!$D$19="Less efficient is fine",-0.479 + 0.0553*(ET269) + -0.000521*(ET269)^2,IF(UI!$D$19="More efficient the better",0.099 + -0.00591*(ET269) + 0.000429*(ET269)^2,0.0238*(ET269) + -0.238))</f>
        <v>0.2344884174</v>
      </c>
      <c r="EV269" s="57">
        <v>0.8239535392534996</v>
      </c>
      <c r="EW269" s="99">
        <f t="shared" si="52"/>
        <v>19.30082708</v>
      </c>
      <c r="EX269" s="57">
        <f>IF(UI!$D$19="Less efficient is fine",-0.479 + 0.0553*(EW269) + -0.000521*(EW269)^2,IF(UI!$D$19="More efficient the better",0.099 + -0.00591*(EW269) + 0.000429*(EW269)^2,0.0238*(EW269) + -0.238))</f>
        <v>0.2213596844</v>
      </c>
      <c r="EY269" s="57">
        <v>0.38605212199008754</v>
      </c>
      <c r="EZ269" s="99">
        <f t="shared" si="53"/>
        <v>13.31804194</v>
      </c>
      <c r="FA269" s="57">
        <f>IF(UI!$D$19="Less efficient is fine",-0.479 + 0.0553*(EZ269) + -0.000521*(EZ269)^2,IF(UI!$D$19="More efficient the better",0.099 + -0.00591*(EZ269) + 0.000429*(EZ269)^2,0.0238*(EZ269) + -0.238))</f>
        <v>0.07896939811</v>
      </c>
      <c r="FB269" s="57">
        <v>0.7075216684804025</v>
      </c>
      <c r="FC269" s="99">
        <f t="shared" si="54"/>
        <v>9.823444879</v>
      </c>
      <c r="FD269" s="57">
        <f>IF(UI!$D$19="Less efficient is fine",-0.479 + 0.0553*(FC269) + -0.000521*(FC269)^2,IF(UI!$D$19="More efficient the better",0.099 + -0.00591*(FC269) + 0.000429*(FC269)^2,0.0238*(FC269) + -0.238))</f>
        <v>-0.004202011882</v>
      </c>
      <c r="FE269" s="57">
        <v>0.5238351932082193</v>
      </c>
      <c r="FF269" s="57">
        <f t="shared" si="55"/>
        <v>30.31561053</v>
      </c>
      <c r="FG269" s="57">
        <f>IF(UI!$D$19="Less efficient is fine",-0.479 + 0.0553*(FF269) + -0.000521*(FF269)^2,IF(UI!$D$19="More efficient the better",0.099 + -0.00591*(FF269) + 0.000429*(FF269)^2,0.0238*(FF269) + -0.238))</f>
        <v>0.4835115306</v>
      </c>
    </row>
    <row r="270" ht="15.75" customHeight="1">
      <c r="A270" s="57">
        <f t="shared" si="1"/>
        <v>0.03904336527</v>
      </c>
      <c r="B270" s="57">
        <v>0.14260920808050226</v>
      </c>
      <c r="C270" s="57">
        <f t="shared" si="2"/>
        <v>30.93732141</v>
      </c>
      <c r="D270" s="57">
        <f>IF(UI!$D$19="Less efficient is fine",-0.479 + 0.0553*(C270) + -0.000521*(C270)^2,IF(UI!$D$19="More efficient the better",0.099 + -0.00591*(C270) + 0.000429*(C270)^2,0.0238*(C270) + -0.238))</f>
        <v>0.4983082497</v>
      </c>
      <c r="E270" s="57">
        <v>0.3175927897848616</v>
      </c>
      <c r="F270" s="57">
        <f t="shared" si="3"/>
        <v>23.98492653</v>
      </c>
      <c r="G270" s="57">
        <f>IF(UI!$D$19="Less efficient is fine",-0.479 + 0.0553*(F270) + -0.000521*(F270)^2,IF(UI!$D$19="More efficient the better",0.099 + -0.00591*(F270) + 0.000429*(F270)^2,0.0238*(F270) + -0.238))</f>
        <v>0.3328412515</v>
      </c>
      <c r="H270" s="57">
        <v>0.15043213426465474</v>
      </c>
      <c r="I270" s="57">
        <f t="shared" si="4"/>
        <v>32.37127739</v>
      </c>
      <c r="J270" s="57">
        <f>IF(UI!$D$19="Less efficient is fine",-0.479 + 0.0553*(I270) + -0.000521*(I270)^2,IF(UI!$D$19="More efficient the better",0.099 + -0.00591*(I270) + 0.000429*(I270)^2,0.0238*(I270) + -0.238))</f>
        <v>0.5324364019</v>
      </c>
      <c r="K270" s="57">
        <v>0.09988102993587267</v>
      </c>
      <c r="L270" s="99">
        <f t="shared" si="5"/>
        <v>19.34084247</v>
      </c>
      <c r="M270" s="57">
        <f>IF(UI!$D$19="Less efficient is fine",-0.479 + 0.0553*(L270) + -0.000521*(L270)^2,IF(UI!$D$19="More efficient the better",0.099 + -0.00591*(L270) + 0.000429*(L270)^2,0.0238*(L270) + -0.238))</f>
        <v>0.2223120509</v>
      </c>
      <c r="N270" s="57">
        <v>0.08828946351530864</v>
      </c>
      <c r="O270" s="57">
        <f t="shared" si="6"/>
        <v>23.89095829</v>
      </c>
      <c r="P270" s="57">
        <f>IF(UI!$D$19="Less efficient is fine",-0.479 + 0.0553*(O270) + -0.000521*(O270)^2,IF(UI!$D$19="More efficient the better",0.099 + -0.00591*(O270) + 0.000429*(O270)^2,0.0238*(O270) + -0.238))</f>
        <v>0.3306048074</v>
      </c>
      <c r="Q270" s="57">
        <v>0.9489920218016966</v>
      </c>
      <c r="R270" s="57">
        <f t="shared" si="7"/>
        <v>23.16561178</v>
      </c>
      <c r="S270" s="57">
        <f>IF(UI!$D$19="Less efficient is fine",-0.479 + 0.0553*(R270) + -0.000521*(R270)^2,IF(UI!$D$19="More efficient the better",0.099 + -0.00591*(R270) + 0.000429*(R270)^2,0.0238*(R270) + -0.238))</f>
        <v>0.3133415604</v>
      </c>
      <c r="T270" s="57">
        <v>0.9200984537840196</v>
      </c>
      <c r="U270" s="57">
        <f t="shared" si="8"/>
        <v>27.35528069</v>
      </c>
      <c r="V270" s="57">
        <f>IF(UI!$D$19="Less efficient is fine",-0.479 + 0.0553*(U270) + -0.000521*(U270)^2,IF(UI!$D$19="More efficient the better",0.099 + -0.00591*(U270) + 0.000429*(U270)^2,0.0238*(U270) + -0.238))</f>
        <v>0.4130556804</v>
      </c>
      <c r="W270" s="57">
        <v>0.975940689169413</v>
      </c>
      <c r="X270" s="57">
        <f t="shared" si="9"/>
        <v>23.94222482</v>
      </c>
      <c r="Y270" s="57">
        <f>IF(UI!$D$19="Less efficient is fine",-0.479 + 0.0553*(X270) + -0.000521*(X270)^2,IF(UI!$D$19="More efficient the better",0.099 + -0.00591*(X270) + 0.000429*(X270)^2,0.0238*(X270) + -0.238))</f>
        <v>0.3318249506</v>
      </c>
      <c r="Z270" s="57">
        <v>0.23972904241798132</v>
      </c>
      <c r="AA270" s="57">
        <f t="shared" si="10"/>
        <v>25.07728736</v>
      </c>
      <c r="AB270" s="57">
        <f>IF(UI!$D$19="Less efficient is fine",-0.479 + 0.0553*(AA270) + -0.000521*(AA270)^2,IF(UI!$D$19="More efficient the better",0.099 + -0.00591*(AA270) + 0.000429*(AA270)^2,0.0238*(AA270) + -0.238))</f>
        <v>0.3588394391</v>
      </c>
      <c r="AC270" s="57">
        <v>0.5283784447185396</v>
      </c>
      <c r="AD270" s="57">
        <f t="shared" si="11"/>
        <v>22.09874047</v>
      </c>
      <c r="AE270" s="57">
        <f>IF(UI!$D$19="Less efficient is fine",-0.479 + 0.0553*(AD270) + -0.000521*(AD270)^2,IF(UI!$D$19="More efficient the better",0.099 + -0.00591*(AD270) + 0.000429*(AD270)^2,0.0238*(AD270) + -0.238))</f>
        <v>0.2879500231</v>
      </c>
      <c r="AF270" s="57">
        <v>0.42797221604205193</v>
      </c>
      <c r="AG270" s="57">
        <f t="shared" si="12"/>
        <v>29.6512146</v>
      </c>
      <c r="AH270" s="57">
        <f>IF(UI!$D$19="Less efficient is fine",-0.479 + 0.0553*(AG270) + -0.000521*(AG270)^2,IF(UI!$D$19="More efficient the better",0.099 + -0.00591*(AG270) + 0.000429*(AG270)^2,0.0238*(AG270) + -0.238))</f>
        <v>0.4676989075</v>
      </c>
      <c r="AI270" s="57">
        <v>0.09115432037155924</v>
      </c>
      <c r="AJ270" s="57">
        <f t="shared" si="13"/>
        <v>25.85395232</v>
      </c>
      <c r="AK270" s="57">
        <f>IF(UI!$D$19="Less efficient is fine",-0.479 + 0.0553*(AJ270) + -0.000521*(AJ270)^2,IF(UI!$D$19="More efficient the better",0.099 + -0.00591*(AJ270) + 0.000429*(AJ270)^2,0.0238*(AJ270) + -0.238))</f>
        <v>0.3773240652</v>
      </c>
      <c r="AL270" s="57">
        <v>0.09477895643219325</v>
      </c>
      <c r="AM270" s="57">
        <f t="shared" si="14"/>
        <v>23.08845623</v>
      </c>
      <c r="AN270" s="57">
        <f>IF(UI!$D$19="Less efficient is fine",-0.479 + 0.0553*(AM270) + -0.000521*(AM270)^2,IF(UI!$D$19="More efficient the better",0.099 + -0.00591*(AM270) + 0.000429*(AM270)^2,0.0238*(AM270) + -0.238))</f>
        <v>0.3115052582</v>
      </c>
      <c r="AO270" s="57">
        <v>0.17320646715024346</v>
      </c>
      <c r="AP270" s="57">
        <f t="shared" si="15"/>
        <v>20.76570564</v>
      </c>
      <c r="AQ270" s="57">
        <f>IF(UI!$D$19="Less efficient is fine",-0.479 + 0.0553*(AP270) + -0.000521*(AP270)^2,IF(UI!$D$19="More efficient the better",0.099 + -0.00591*(AP270) + 0.000429*(AP270)^2,0.0238*(AP270) + -0.238))</f>
        <v>0.2562237942</v>
      </c>
      <c r="AR270" s="57">
        <v>0.1349979936794995</v>
      </c>
      <c r="AS270" s="57">
        <f t="shared" si="16"/>
        <v>27.8578626</v>
      </c>
      <c r="AT270" s="57">
        <f>IF(UI!$D$19="Less efficient is fine",-0.479 + 0.0553*(AS270) + -0.000521*(AS270)^2,IF(UI!$D$19="More efficient the better",0.099 + -0.00591*(AS270) + 0.000429*(AS270)^2,0.0238*(AS270) + -0.238))</f>
        <v>0.4250171298</v>
      </c>
      <c r="AU270" s="57">
        <v>0.4114107449156925</v>
      </c>
      <c r="AV270" s="57">
        <f t="shared" si="17"/>
        <v>26.17483279</v>
      </c>
      <c r="AW270" s="57">
        <f>IF(UI!$D$19="Less efficient is fine",-0.479 + 0.0553*(AV270) + -0.000521*(AV270)^2,IF(UI!$D$19="More efficient the better",0.099 + -0.00591*(AV270) + 0.000429*(AV270)^2,0.0238*(AV270) + -0.238))</f>
        <v>0.3849610204</v>
      </c>
      <c r="AX270" s="57">
        <v>0.795587346662625</v>
      </c>
      <c r="AY270" s="57">
        <f t="shared" si="18"/>
        <v>24.88718539</v>
      </c>
      <c r="AZ270" s="57">
        <f>IF(UI!$D$19="Less efficient is fine",-0.479 + 0.0553*(AY270) + -0.000521*(AY270)^2,IF(UI!$D$19="More efficient the better",0.099 + -0.00591*(AY270) + 0.000429*(AY270)^2,0.0238*(AY270) + -0.238))</f>
        <v>0.3543150122</v>
      </c>
      <c r="BA270" s="57">
        <v>0.8063929448745943</v>
      </c>
      <c r="BB270" s="57">
        <f t="shared" si="19"/>
        <v>20.16263401</v>
      </c>
      <c r="BC270" s="57">
        <f>IF(UI!$D$19="Less efficient is fine",-0.479 + 0.0553*(BB270) + -0.000521*(BB270)^2,IF(UI!$D$19="More efficient the better",0.099 + -0.00591*(BB270) + 0.000429*(BB270)^2,0.0238*(BB270) + -0.238))</f>
        <v>0.2418706894</v>
      </c>
      <c r="BD270" s="57">
        <v>0.11861047578808115</v>
      </c>
      <c r="BE270" s="57">
        <f t="shared" si="20"/>
        <v>20.43526668</v>
      </c>
      <c r="BF270" s="57">
        <f>IF(UI!$D$19="Less efficient is fine",-0.479 + 0.0553*(BE270) + -0.000521*(BE270)^2,IF(UI!$D$19="More efficient the better",0.099 + -0.00591*(BE270) + 0.000429*(BE270)^2,0.0238*(BE270) + -0.238))</f>
        <v>0.2483593469</v>
      </c>
      <c r="BG270" s="57">
        <v>0.35327770599878083</v>
      </c>
      <c r="BH270" s="57">
        <f t="shared" si="21"/>
        <v>27.20284253</v>
      </c>
      <c r="BI270" s="57">
        <f>IF(UI!$D$19="Less efficient is fine",-0.479 + 0.0553*(BH270) + -0.000521*(BH270)^2,IF(UI!$D$19="More efficient the better",0.099 + -0.00591*(BH270) + 0.000429*(BH270)^2,0.0238*(BH270) + -0.238))</f>
        <v>0.4094276521</v>
      </c>
      <c r="BJ270" s="57">
        <v>0.03223442599788917</v>
      </c>
      <c r="BK270" s="57">
        <f t="shared" si="22"/>
        <v>14.63476793</v>
      </c>
      <c r="BL270" s="57">
        <f>IF(UI!$D$19="Less efficient is fine",-0.479 + 0.0553*(BK270) + -0.000521*(BK270)^2,IF(UI!$D$19="More efficient the better",0.099 + -0.00591*(BK270) + 0.000429*(BK270)^2,0.0238*(BK270) + -0.238))</f>
        <v>0.1103074767</v>
      </c>
      <c r="BM270" s="57">
        <v>0.14844415089500307</v>
      </c>
      <c r="BN270" s="57">
        <f t="shared" si="23"/>
        <v>25.99681016</v>
      </c>
      <c r="BO270" s="57">
        <f>IF(UI!$D$19="Less efficient is fine",-0.479 + 0.0553*(BN270) + -0.000521*(BN270)^2,IF(UI!$D$19="More efficient the better",0.099 + -0.00591*(BN270) + 0.000429*(BN270)^2,0.0238*(BN270) + -0.238))</f>
        <v>0.3807240818</v>
      </c>
      <c r="BP270" s="57">
        <v>0.0522980260067164</v>
      </c>
      <c r="BQ270" s="57">
        <f t="shared" si="24"/>
        <v>21.45535908</v>
      </c>
      <c r="BR270" s="57">
        <f>IF(UI!$D$19="Less efficient is fine",-0.479 + 0.0553*(BQ270) + -0.000521*(BQ270)^2,IF(UI!$D$19="More efficient the better",0.099 + -0.00591*(BQ270) + 0.000429*(BQ270)^2,0.0238*(BQ270) + -0.238))</f>
        <v>0.2726375461</v>
      </c>
      <c r="BS270" s="57">
        <v>0.7932625266081503</v>
      </c>
      <c r="BT270" s="57">
        <f t="shared" si="25"/>
        <v>21.07134368</v>
      </c>
      <c r="BU270" s="57">
        <f>IF(UI!$D$19="Less efficient is fine",-0.479 + 0.0553*(BT270) + -0.000521*(BT270)^2,IF(UI!$D$19="More efficient the better",0.099 + -0.00591*(BT270) + 0.000429*(BT270)^2,0.0238*(BT270) + -0.238))</f>
        <v>0.2634979796</v>
      </c>
      <c r="BV270" s="57">
        <v>0.5474038737481542</v>
      </c>
      <c r="BW270" s="57">
        <f t="shared" si="26"/>
        <v>13.2055313</v>
      </c>
      <c r="BX270" s="57">
        <f>IF(UI!$D$19="Less efficient is fine",-0.479 + 0.0553*(BW270) + -0.000521*(BW270)^2,IF(UI!$D$19="More efficient the better",0.099 + -0.00591*(BW270) + 0.000429*(BW270)^2,0.0238*(BW270) + -0.238))</f>
        <v>0.07629164501</v>
      </c>
      <c r="BY270" s="57">
        <v>0.42405172887044795</v>
      </c>
      <c r="BZ270" s="57">
        <f t="shared" si="27"/>
        <v>28.30231332</v>
      </c>
      <c r="CA270" s="57">
        <f>IF(UI!$D$19="Less efficient is fine",-0.479 + 0.0553*(BZ270) + -0.000521*(BZ270)^2,IF(UI!$D$19="More efficient the better",0.099 + -0.00591*(BZ270) + 0.000429*(BZ270)^2,0.0238*(BZ270) + -0.238))</f>
        <v>0.435595057</v>
      </c>
      <c r="CB270" s="57">
        <v>0.4904903242296017</v>
      </c>
      <c r="CC270" s="57">
        <f t="shared" si="28"/>
        <v>25.46655635</v>
      </c>
      <c r="CD270" s="57">
        <f>IF(UI!$D$19="Less efficient is fine",-0.479 + 0.0553*(CC270) + -0.000521*(CC270)^2,IF(UI!$D$19="More efficient the better",0.099 + -0.00591*(CC270) + 0.000429*(CC270)^2,0.0238*(CC270) + -0.238))</f>
        <v>0.3681040412</v>
      </c>
      <c r="CE270" s="57">
        <v>0.34146044743931303</v>
      </c>
      <c r="CF270" s="57">
        <f t="shared" si="29"/>
        <v>17.0659757</v>
      </c>
      <c r="CG270" s="57">
        <f>IF(UI!$D$19="Less efficient is fine",-0.479 + 0.0553*(CF270) + -0.000521*(CF270)^2,IF(UI!$D$19="More efficient the better",0.099 + -0.00591*(CF270) + 0.000429*(CF270)^2,0.0238*(CF270) + -0.238))</f>
        <v>0.1681702217</v>
      </c>
      <c r="CH270" s="57">
        <v>0.6518862296073001</v>
      </c>
      <c r="CI270" s="57">
        <f t="shared" si="30"/>
        <v>14.48094619</v>
      </c>
      <c r="CJ270" s="57">
        <f>IF(UI!$D$19="Less efficient is fine",-0.479 + 0.0553*(CI270) + -0.000521*(CI270)^2,IF(UI!$D$19="More efficient the better",0.099 + -0.00591*(CI270) + 0.000429*(CI270)^2,0.0238*(CI270) + -0.238))</f>
        <v>0.1066465194</v>
      </c>
      <c r="CK270" s="57">
        <v>0.31969616804217726</v>
      </c>
      <c r="CL270" s="57">
        <f t="shared" si="31"/>
        <v>24.9981006</v>
      </c>
      <c r="CM270" s="57">
        <f>IF(UI!$D$19="Less efficient is fine",-0.479 + 0.0553*(CL270) + -0.000521*(CL270)^2,IF(UI!$D$19="More efficient the better",0.099 + -0.00591*(CL270) + 0.000429*(CL270)^2,0.0238*(CL270) + -0.238))</f>
        <v>0.3569547943</v>
      </c>
      <c r="CN270" s="57">
        <v>0.9637474729419866</v>
      </c>
      <c r="CO270" s="57">
        <f t="shared" si="32"/>
        <v>28.87139291</v>
      </c>
      <c r="CP270" s="57">
        <f>IF(UI!$D$19="Less efficient is fine",-0.479 + 0.0553*(CO270) + -0.000521*(CO270)^2,IF(UI!$D$19="More efficient the better",0.099 + -0.00591*(CO270) + 0.000429*(CO270)^2,0.0238*(CO270) + -0.238))</f>
        <v>0.4491391513</v>
      </c>
      <c r="CQ270" s="57">
        <v>0.22820374842615643</v>
      </c>
      <c r="CR270" s="57">
        <f t="shared" si="33"/>
        <v>21.71568658</v>
      </c>
      <c r="CS270" s="57">
        <f>IF(UI!$D$19="Less efficient is fine",-0.479 + 0.0553*(CR270) + -0.000521*(CR270)^2,IF(UI!$D$19="More efficient the better",0.099 + -0.00591*(CR270) + 0.000429*(CR270)^2,0.0238*(CR270) + -0.238))</f>
        <v>0.2788333407</v>
      </c>
      <c r="CT270" s="57">
        <v>0.22582294176595896</v>
      </c>
      <c r="CU270" s="57">
        <f t="shared" si="34"/>
        <v>18.68011511</v>
      </c>
      <c r="CV270" s="57">
        <f>IF(UI!$D$19="Less efficient is fine",-0.479 + 0.0553*(CU270) + -0.000521*(CU270)^2,IF(UI!$D$19="More efficient the better",0.099 + -0.00591*(CU270) + 0.000429*(CU270)^2,0.0238*(CU270) + -0.238))</f>
        <v>0.2065867395</v>
      </c>
      <c r="CW270" s="57">
        <v>0.649055444298548</v>
      </c>
      <c r="CX270" s="57">
        <f t="shared" si="35"/>
        <v>22.68019434</v>
      </c>
      <c r="CY270" s="57">
        <f>IF(UI!$D$19="Less efficient is fine",-0.479 + 0.0553*(CX270) + -0.000521*(CX270)^2,IF(UI!$D$19="More efficient the better",0.099 + -0.00591*(CX270) + 0.000429*(CX270)^2,0.0238*(CX270) + -0.238))</f>
        <v>0.3017886253</v>
      </c>
      <c r="CZ270" s="57">
        <v>0.3434586431481823</v>
      </c>
      <c r="DA270" s="57">
        <f t="shared" si="36"/>
        <v>29.7296213</v>
      </c>
      <c r="DB270" s="57">
        <f>IF(UI!$D$19="Less efficient is fine",-0.479 + 0.0553*(DA270) + -0.000521*(DA270)^2,IF(UI!$D$19="Efficient",0.099 + -0.00591*(DA270) + 0.000429*(DA270)^2,0.0238*(DA270) + -0.238))</f>
        <v>0.469564987</v>
      </c>
      <c r="DC270" s="57">
        <v>0.45667047004415884</v>
      </c>
      <c r="DD270" s="57">
        <f t="shared" si="37"/>
        <v>24.86706618</v>
      </c>
      <c r="DE270" s="57">
        <f>IF(UI!$D$19="Less efficient is fine",-0.479 + 0.0553*(DD270) + -0.000521*(DD270)^2,IF(UI!$D$19="More efficient the better",0.099 + -0.00591*(DD270) + 0.000429*(DD270)^2,0.0238*(DD270) + -0.238))</f>
        <v>0.353836175</v>
      </c>
      <c r="DF270" s="57">
        <v>0.14072143602820142</v>
      </c>
      <c r="DG270" s="57">
        <f t="shared" si="38"/>
        <v>25.12204758</v>
      </c>
      <c r="DH270" s="57">
        <f>IF(UI!$D$19="Less efficient is fine",-0.479 + 0.0553*(DG270) + -0.000521*(DG270)^2,IF(UI!$D$19="More efficient the better",0.099 + -0.00591*(DG270) + 0.000429*(DG270)^2,0.0238*(DG270) + -0.238))</f>
        <v>0.3599047325</v>
      </c>
      <c r="DI270" s="57">
        <v>0.350355131721956</v>
      </c>
      <c r="DJ270" s="57">
        <f t="shared" si="39"/>
        <v>31.34833753</v>
      </c>
      <c r="DK270" s="57">
        <f>IF(UI!$D$19="Less efficient is fine",-0.479 + 0.0553*(DJ270) + -0.000521*(DJ270)^2,IF(UI!$D$19="More efficient the better",0.099 + -0.00591*(DJ270) + 0.000429*(DJ270)^2,0.0238*(DJ270) + -0.238))</f>
        <v>0.5080904332</v>
      </c>
      <c r="DL270" s="57">
        <v>0.3827288436381734</v>
      </c>
      <c r="DM270" s="57">
        <f t="shared" si="40"/>
        <v>26.62471316</v>
      </c>
      <c r="DN270" s="57">
        <f>IF(UI!$D$19="Less efficient is fine",-0.479 + 0.0553*(DM270) + -0.000521*(DM270)^2,IF(UI!$D$19="More efficient the better",0.099 + -0.00591*(DM270) + 0.000429*(DM270)^2,0.0238*(DM270) + -0.238))</f>
        <v>0.3956681733</v>
      </c>
      <c r="DO270" s="57">
        <v>0.06724456638115561</v>
      </c>
      <c r="DP270" s="57">
        <f t="shared" si="41"/>
        <v>25.1001828</v>
      </c>
      <c r="DQ270" s="57">
        <f>IF(UI!$D$19="Less efficient is fine",-0.479 + 0.0553*(DP270) + -0.000521*(DP270)^2,IF(UI!$D$19="More efficient the better",0.099 + -0.00591*(DP270) + 0.000429*(DP270)^2,0.0238*(DP270) + -0.238))</f>
        <v>0.3593843507</v>
      </c>
      <c r="DR270" s="57">
        <v>0.2339081901849327</v>
      </c>
      <c r="DS270" s="57">
        <f t="shared" si="42"/>
        <v>26.39389863</v>
      </c>
      <c r="DT270" s="57">
        <f>IF(UI!$D$19="Less efficient is fine",-0.479 + 0.0553*(DS270) + -0.000521*(DS270)^2,IF(UI!$D$19="More efficient the better",0.099 + -0.00591*(DS270) + 0.000429*(DS270)^2,0.0238*(DS270) + -0.238))</f>
        <v>0.3901747874</v>
      </c>
      <c r="DU270" s="57">
        <v>0.5682681948537416</v>
      </c>
      <c r="DV270" s="57">
        <f t="shared" si="43"/>
        <v>22.14144399</v>
      </c>
      <c r="DW270" s="57">
        <f>IF(UI!$D$19="Less efficient is fine",-0.479 + 0.0553*(DV270) + -0.000521*(DV270)^2,IF(UI!$D$19="More efficient the better",0.099 + -0.00591*(DV270) + 0.000429*(DV270)^2,0.0238*(DV270) + -0.238))</f>
        <v>0.288966367</v>
      </c>
      <c r="DX270" s="57">
        <v>0.009077540743609891</v>
      </c>
      <c r="DY270" s="99">
        <f t="shared" si="44"/>
        <v>27.67370397</v>
      </c>
      <c r="DZ270" s="57">
        <f>IF(UI!$D$19="Less efficient is fine",-0.479 + 0.0553*(DY270) + -0.000521*(DY270)^2,IF(UI!$D$19="More efficient the better",0.099 + -0.00591*(DY270) + 0.000429*(DY270)^2,0.0238*(DY270) + -0.238))</f>
        <v>0.4206341545</v>
      </c>
      <c r="EA270" s="57">
        <v>0.4963003943522255</v>
      </c>
      <c r="EB270" s="99">
        <f t="shared" si="45"/>
        <v>26.98146763</v>
      </c>
      <c r="EC270" s="57">
        <f>IF(UI!$D$19="Less efficient is fine",-0.479 + 0.0553*(EB270) + -0.000521*(EB270)^2,IF(UI!$D$19="More efficient the better",0.099 + -0.00591*(EB270) + 0.000429*(EB270)^2,0.0238*(EB270) + -0.238))</f>
        <v>0.4041589295</v>
      </c>
      <c r="ED270" s="57">
        <v>0.6996547077143075</v>
      </c>
      <c r="EE270" s="99">
        <f t="shared" si="46"/>
        <v>22.69161263</v>
      </c>
      <c r="EF270" s="57">
        <f>IF(UI!$D$19="Less efficient is fine",-0.479 + 0.0553*(EE270) + -0.000521*(EE270)^2,IF(UI!$D$19="More efficient the better",0.099 + -0.00591*(EE270) + 0.000429*(EE270)^2,0.0238*(EE270) + -0.238))</f>
        <v>0.3020603806</v>
      </c>
      <c r="EG270" s="57">
        <v>0.849433829742259</v>
      </c>
      <c r="EH270" s="99">
        <f t="shared" si="47"/>
        <v>21.13028011</v>
      </c>
      <c r="EI270" s="57">
        <f>IF(UI!$D$19="Less efficient is fine",-0.479 + 0.0553*(EH270) + -0.000521*(EH270)^2,IF(UI!$D$19="More efficient the better",0.099 + -0.00591*(EH270) + 0.000429*(EH270)^2,0.0238*(EH270) + -0.238))</f>
        <v>0.2649006666</v>
      </c>
      <c r="EJ270" s="57">
        <v>0.12445133404650155</v>
      </c>
      <c r="EK270" s="99">
        <f t="shared" si="48"/>
        <v>20.24725365</v>
      </c>
      <c r="EL270" s="57">
        <f>IF(UI!$D$19="Less efficient is fine",-0.479 + 0.0553*(EK270) + -0.000521*(EK270)^2,IF(UI!$D$19="More efficient the better",0.099 + -0.00591*(EK270) + 0.000429*(EK270)^2,0.0238*(EK270) + -0.238))</f>
        <v>0.2438846369</v>
      </c>
      <c r="EM270" s="57">
        <v>0.17349249688275115</v>
      </c>
      <c r="EN270" s="99">
        <f t="shared" si="49"/>
        <v>20.17810864</v>
      </c>
      <c r="EO270" s="57">
        <f>IF(UI!$D$19="Less efficient is fine",-0.479 + 0.0553*(EN270) + -0.000521*(EN270)^2,IF(UI!$D$19="More efficient the better",0.099 + -0.00591*(EN270) + 0.000429*(EN270)^2,0.0238*(EN270) + -0.238))</f>
        <v>0.2422389857</v>
      </c>
      <c r="EP270" s="57">
        <v>0.49720105712140206</v>
      </c>
      <c r="EQ270" s="99">
        <f t="shared" si="50"/>
        <v>38.46216124</v>
      </c>
      <c r="ER270" s="57">
        <f>IF(UI!$D$19="Less efficient is fine",-0.479 + 0.0553*(EQ270) + -0.000521*(EQ270)^2,IF(UI!$D$19="More efficient the better",0.099 + -0.00591*(EQ270) + 0.000429*(EQ270)^2,0.0238*(EQ270) + -0.238))</f>
        <v>0.6773994376</v>
      </c>
      <c r="ES270" s="57">
        <v>0.29287954551653883</v>
      </c>
      <c r="ET270" s="99">
        <f t="shared" si="51"/>
        <v>20.1480235</v>
      </c>
      <c r="EU270" s="57">
        <f>IF(UI!$D$19="Less efficient is fine",-0.479 + 0.0553*(ET270) + -0.000521*(ET270)^2,IF(UI!$D$19="More efficient the better",0.099 + -0.00591*(ET270) + 0.000429*(ET270)^2,0.0238*(ET270) + -0.238))</f>
        <v>0.2415229593</v>
      </c>
      <c r="EV270" s="57">
        <v>0.23488410319462305</v>
      </c>
      <c r="EW270" s="99">
        <f t="shared" si="52"/>
        <v>19.08428374</v>
      </c>
      <c r="EX270" s="57">
        <f>IF(UI!$D$19="Less efficient is fine",-0.479 + 0.0553*(EW270) + -0.000521*(EW270)^2,IF(UI!$D$19="More efficient the better",0.099 + -0.00591*(EW270) + 0.000429*(EW270)^2,0.0238*(EW270) + -0.238))</f>
        <v>0.216205953</v>
      </c>
      <c r="EY270" s="57">
        <v>0.8117882802065436</v>
      </c>
      <c r="EZ270" s="99">
        <f t="shared" si="53"/>
        <v>12.23909894</v>
      </c>
      <c r="FA270" s="57">
        <f>IF(UI!$D$19="Less efficient is fine",-0.479 + 0.0553*(EZ270) + -0.000521*(EZ270)^2,IF(UI!$D$19="More efficient the better",0.099 + -0.00591*(EZ270) + 0.000429*(EZ270)^2,0.0238*(EZ270) + -0.238))</f>
        <v>0.05329055482</v>
      </c>
      <c r="FB270" s="57">
        <v>0.36930013085764934</v>
      </c>
      <c r="FC270" s="99">
        <f t="shared" si="54"/>
        <v>11.28912784</v>
      </c>
      <c r="FD270" s="57">
        <f>IF(UI!$D$19="Less efficient is fine",-0.479 + 0.0553*(FC270) + -0.000521*(FC270)^2,IF(UI!$D$19="More efficient the better",0.099 + -0.00591*(FC270) + 0.000429*(FC270)^2,0.0238*(FC270) + -0.238))</f>
        <v>0.0306812426</v>
      </c>
      <c r="FE270" s="57">
        <v>0.5183763624362654</v>
      </c>
      <c r="FF270" s="57">
        <f t="shared" si="55"/>
        <v>30.19166806</v>
      </c>
      <c r="FG270" s="57">
        <f>IF(UI!$D$19="Less efficient is fine",-0.479 + 0.0553*(FF270) + -0.000521*(FF270)^2,IF(UI!$D$19="More efficient the better",0.099 + -0.00591*(FF270) + 0.000429*(FF270)^2,0.0238*(FF270) + -0.238))</f>
        <v>0.4805616998</v>
      </c>
    </row>
    <row r="271" ht="15.75" customHeight="1">
      <c r="A271" s="57">
        <f t="shared" si="1"/>
        <v>0.01213311639</v>
      </c>
      <c r="B271" s="57">
        <v>0.13399464568141095</v>
      </c>
      <c r="C271" s="57">
        <f t="shared" si="2"/>
        <v>30.84722252</v>
      </c>
      <c r="D271" s="57">
        <f>IF(UI!$D$19="Less efficient is fine",-0.479 + 0.0553*(C271) + -0.000521*(C271)^2,IF(UI!$D$19="More efficient the better",0.099 + -0.00591*(C271) + 0.000429*(C271)^2,0.0238*(C271) + -0.238))</f>
        <v>0.4961638959</v>
      </c>
      <c r="E271" s="57">
        <v>0.6064683507648357</v>
      </c>
      <c r="F271" s="57">
        <f t="shared" si="3"/>
        <v>20.08118393</v>
      </c>
      <c r="G271" s="57">
        <f>IF(UI!$D$19="Less efficient is fine",-0.479 + 0.0553*(F271) + -0.000521*(F271)^2,IF(UI!$D$19="More efficient the better",0.099 + -0.00591*(F271) + 0.000429*(F271)^2,0.0238*(F271) + -0.238))</f>
        <v>0.2399321774</v>
      </c>
      <c r="H271" s="57">
        <v>0.796089755324567</v>
      </c>
      <c r="I271" s="57">
        <f t="shared" si="4"/>
        <v>30.15577499</v>
      </c>
      <c r="J271" s="57">
        <f>IF(UI!$D$19="Less efficient is fine",-0.479 + 0.0553*(I271) + -0.000521*(I271)^2,IF(UI!$D$19="More efficient the better",0.099 + -0.00591*(I271) + 0.000429*(I271)^2,0.0238*(I271) + -0.238))</f>
        <v>0.4797074447</v>
      </c>
      <c r="K271" s="57">
        <v>0.28161942040515053</v>
      </c>
      <c r="L271" s="99">
        <f t="shared" si="5"/>
        <v>20.2514772</v>
      </c>
      <c r="M271" s="57">
        <f>IF(UI!$D$19="Less efficient is fine",-0.479 + 0.0553*(L271) + -0.000521*(L271)^2,IF(UI!$D$19="More efficient the better",0.099 + -0.00591*(L271) + 0.000429*(L271)^2,0.0238*(L271) + -0.238))</f>
        <v>0.2439851573</v>
      </c>
      <c r="N271" s="57">
        <v>0.8056163344945396</v>
      </c>
      <c r="O271" s="57">
        <f t="shared" si="6"/>
        <v>24.19114516</v>
      </c>
      <c r="P271" s="57">
        <f>IF(UI!$D$19="Less efficient is fine",-0.479 + 0.0553*(O271) + -0.000521*(O271)^2,IF(UI!$D$19="More efficient the better",0.099 + -0.00591*(O271) + 0.000429*(O271)^2,0.0238*(O271) + -0.238))</f>
        <v>0.3377492548</v>
      </c>
      <c r="Q271" s="57">
        <v>0.2562066532597309</v>
      </c>
      <c r="R271" s="57">
        <f t="shared" si="7"/>
        <v>21.50540675</v>
      </c>
      <c r="S271" s="57">
        <f>IF(UI!$D$19="Less efficient is fine",-0.479 + 0.0553*(R271) + -0.000521*(R271)^2,IF(UI!$D$19="More efficient the better",0.099 + -0.00591*(R271) + 0.000429*(R271)^2,0.0238*(R271) + -0.238))</f>
        <v>0.2738286808</v>
      </c>
      <c r="T271" s="57">
        <v>0.36424079537924814</v>
      </c>
      <c r="U271" s="57">
        <f t="shared" si="8"/>
        <v>26.26755665</v>
      </c>
      <c r="V271" s="57">
        <f>IF(UI!$D$19="Less efficient is fine",-0.479 + 0.0553*(U271) + -0.000521*(U271)^2,IF(UI!$D$19="More efficient the better",0.099 + -0.00591*(U271) + 0.000429*(U271)^2,0.0238*(U271) + -0.238))</f>
        <v>0.3871678483</v>
      </c>
      <c r="W271" s="57">
        <v>0.3573056767081332</v>
      </c>
      <c r="X271" s="57">
        <f t="shared" si="9"/>
        <v>21.38138753</v>
      </c>
      <c r="Y271" s="57">
        <f>IF(UI!$D$19="Less efficient is fine",-0.479 + 0.0553*(X271) + -0.000521*(X271)^2,IF(UI!$D$19="More efficient the better",0.099 + -0.00591*(X271) + 0.000429*(X271)^2,0.0238*(X271) + -0.238))</f>
        <v>0.2708770233</v>
      </c>
      <c r="Z271" s="57">
        <v>0.8958208492734825</v>
      </c>
      <c r="AA271" s="57">
        <f t="shared" si="10"/>
        <v>24.96862957</v>
      </c>
      <c r="AB271" s="57">
        <f>IF(UI!$D$19="Less efficient is fine",-0.479 + 0.0553*(AA271) + -0.000521*(AA271)^2,IF(UI!$D$19="More efficient the better",0.099 + -0.00591*(AA271) + 0.000429*(AA271)^2,0.0238*(AA271) + -0.238))</f>
        <v>0.3562533839</v>
      </c>
      <c r="AC271" s="57">
        <v>0.3897736272935498</v>
      </c>
      <c r="AD271" s="57">
        <f t="shared" si="11"/>
        <v>27.6487592</v>
      </c>
      <c r="AE271" s="57">
        <f>IF(UI!$D$19="Less efficient is fine",-0.479 + 0.0553*(AD271) + -0.000521*(AD271)^2,IF(UI!$D$19="More efficient the better",0.099 + -0.00591*(AD271) + 0.000429*(AD271)^2,0.0238*(AD271) + -0.238))</f>
        <v>0.4200404689</v>
      </c>
      <c r="AF271" s="57">
        <v>0.928768608489214</v>
      </c>
      <c r="AG271" s="57">
        <f t="shared" si="12"/>
        <v>28.53065411</v>
      </c>
      <c r="AH271" s="57">
        <f>IF(UI!$D$19="Less efficient is fine",-0.479 + 0.0553*(AG271) + -0.000521*(AG271)^2,IF(UI!$D$19="More efficient the better",0.099 + -0.00591*(AG271) + 0.000429*(AG271)^2,0.0238*(AG271) + -0.238))</f>
        <v>0.4410295678</v>
      </c>
      <c r="AI271" s="57">
        <v>0.09473135516551634</v>
      </c>
      <c r="AJ271" s="57">
        <f t="shared" si="13"/>
        <v>25.87054629</v>
      </c>
      <c r="AK271" s="57">
        <f>IF(UI!$D$19="Less efficient is fine",-0.479 + 0.0553*(AJ271) + -0.000521*(AJ271)^2,IF(UI!$D$19="More efficient the better",0.099 + -0.00591*(AJ271) + 0.000429*(AJ271)^2,0.0238*(AJ271) + -0.238))</f>
        <v>0.3777190017</v>
      </c>
      <c r="AL271" s="57">
        <v>0.3212624733216842</v>
      </c>
      <c r="AM271" s="57">
        <f t="shared" si="14"/>
        <v>24.00394135</v>
      </c>
      <c r="AN271" s="57">
        <f>IF(UI!$D$19="Less efficient is fine",-0.479 + 0.0553*(AM271) + -0.000521*(AM271)^2,IF(UI!$D$19="More efficient the better",0.099 + -0.00591*(AM271) + 0.000429*(AM271)^2,0.0238*(AM271) + -0.238))</f>
        <v>0.333293804</v>
      </c>
      <c r="AO271" s="57">
        <v>0.3219823678308964</v>
      </c>
      <c r="AP271" s="57">
        <f t="shared" si="15"/>
        <v>21.4074224</v>
      </c>
      <c r="AQ271" s="57">
        <f>IF(UI!$D$19="Less efficient is fine",-0.479 + 0.0553*(AP271) + -0.000521*(AP271)^2,IF(UI!$D$19="More efficient the better",0.099 + -0.00591*(AP271) + 0.000429*(AP271)^2,0.0238*(AP271) + -0.238))</f>
        <v>0.2714966532</v>
      </c>
      <c r="AR271" s="57">
        <v>0.6179124711618117</v>
      </c>
      <c r="AS271" s="57">
        <f t="shared" si="16"/>
        <v>24.67788156</v>
      </c>
      <c r="AT271" s="57">
        <f>IF(UI!$D$19="Less efficient is fine",-0.479 + 0.0553*(AS271) + -0.000521*(AS271)^2,IF(UI!$D$19="More efficient the better",0.099 + -0.00591*(AS271) + 0.000429*(AS271)^2,0.0238*(AS271) + -0.238))</f>
        <v>0.3493335812</v>
      </c>
      <c r="AU271" s="57">
        <v>0.8119516085241631</v>
      </c>
      <c r="AV271" s="57">
        <f t="shared" si="17"/>
        <v>24.09381878</v>
      </c>
      <c r="AW271" s="57">
        <f>IF(UI!$D$19="Less efficient is fine",-0.479 + 0.0553*(AV271) + -0.000521*(AV271)^2,IF(UI!$D$19="More efficient the better",0.099 + -0.00591*(AV271) + 0.000429*(AV271)^2,0.0238*(AV271) + -0.238))</f>
        <v>0.3354328869</v>
      </c>
      <c r="AX271" s="57">
        <v>0.02074856842420314</v>
      </c>
      <c r="AY271" s="57">
        <f t="shared" si="18"/>
        <v>23.91668807</v>
      </c>
      <c r="AZ271" s="57">
        <f>IF(UI!$D$19="Less efficient is fine",-0.479 + 0.0553*(AY271) + -0.000521*(AY271)^2,IF(UI!$D$19="More efficient the better",0.099 + -0.00591*(AY271) + 0.000429*(AY271)^2,0.0238*(AY271) + -0.238))</f>
        <v>0.3312171761</v>
      </c>
      <c r="BA271" s="57">
        <v>0.7502793363143739</v>
      </c>
      <c r="BB271" s="57">
        <f t="shared" si="19"/>
        <v>19.37045727</v>
      </c>
      <c r="BC271" s="57">
        <f>IF(UI!$D$19="Less efficient is fine",-0.479 + 0.0553*(BB271) + -0.000521*(BB271)^2,IF(UI!$D$19="More efficient the better",0.099 + -0.00591*(BB271) + 0.000429*(BB271)^2,0.0238*(BB271) + -0.238))</f>
        <v>0.223016883</v>
      </c>
      <c r="BD271" s="57">
        <v>0.4034993202579015</v>
      </c>
      <c r="BE271" s="57">
        <f t="shared" si="20"/>
        <v>22.49165515</v>
      </c>
      <c r="BF271" s="57">
        <f>IF(UI!$D$19="Less efficient is fine",-0.479 + 0.0553*(BE271) + -0.000521*(BE271)^2,IF(UI!$D$19="More efficient the better",0.099 + -0.00591*(BE271) + 0.000429*(BE271)^2,0.0238*(BE271) + -0.238))</f>
        <v>0.2973013926</v>
      </c>
      <c r="BG271" s="57">
        <v>0.2552703846560256</v>
      </c>
      <c r="BH271" s="57">
        <f t="shared" si="21"/>
        <v>26.57260678</v>
      </c>
      <c r="BI271" s="57">
        <f>IF(UI!$D$19="Less efficient is fine",-0.479 + 0.0553*(BH271) + -0.000521*(BH271)^2,IF(UI!$D$19="More efficient the better",0.099 + -0.00591*(BH271) + 0.000429*(BH271)^2,0.0238*(BH271) + -0.238))</f>
        <v>0.3944280415</v>
      </c>
      <c r="BJ271" s="57">
        <v>0.07546137333048197</v>
      </c>
      <c r="BK271" s="57">
        <f t="shared" si="22"/>
        <v>14.97121942</v>
      </c>
      <c r="BL271" s="57">
        <f>IF(UI!$D$19="Less efficient is fine",-0.479 + 0.0553*(BK271) + -0.000521*(BK271)^2,IF(UI!$D$19="More efficient the better",0.099 + -0.00591*(BK271) + 0.000429*(BK271)^2,0.0238*(BK271) + -0.238))</f>
        <v>0.1183150223</v>
      </c>
      <c r="BM271" s="57">
        <v>0.14810014470526867</v>
      </c>
      <c r="BN271" s="57">
        <f t="shared" si="23"/>
        <v>25.99333572</v>
      </c>
      <c r="BO271" s="57">
        <f>IF(UI!$D$19="Less efficient is fine",-0.479 + 0.0553*(BN271) + -0.000521*(BN271)^2,IF(UI!$D$19="More efficient the better",0.099 + -0.00591*(BN271) + 0.000429*(BN271)^2,0.0238*(BN271) + -0.238))</f>
        <v>0.3806413902</v>
      </c>
      <c r="BP271" s="57">
        <v>0.41840162861344</v>
      </c>
      <c r="BQ271" s="57">
        <f t="shared" si="24"/>
        <v>24.1164628</v>
      </c>
      <c r="BR271" s="57">
        <f>IF(UI!$D$19="Less efficient is fine",-0.479 + 0.0553*(BQ271) + -0.000521*(BQ271)^2,IF(UI!$D$19="More efficient the better",0.099 + -0.00591*(BQ271) + 0.000429*(BQ271)^2,0.0238*(BQ271) + -0.238))</f>
        <v>0.3359718146</v>
      </c>
      <c r="BS271" s="57">
        <v>0.7611737150518496</v>
      </c>
      <c r="BT271" s="57">
        <f t="shared" si="25"/>
        <v>20.70263382</v>
      </c>
      <c r="BU271" s="57">
        <f>IF(UI!$D$19="Less efficient is fine",-0.479 + 0.0553*(BT271) + -0.000521*(BT271)^2,IF(UI!$D$19="More efficient the better",0.099 + -0.00591*(BT271) + 0.000429*(BT271)^2,0.0238*(BT271) + -0.238))</f>
        <v>0.2547226848</v>
      </c>
      <c r="BV271" s="57">
        <v>0.7234056479760099</v>
      </c>
      <c r="BW271" s="57">
        <f t="shared" si="26"/>
        <v>14.6884443</v>
      </c>
      <c r="BX271" s="57">
        <f>IF(UI!$D$19="Less efficient is fine",-0.479 + 0.0553*(BW271) + -0.000521*(BW271)^2,IF(UI!$D$19="More efficient the better",0.099 + -0.00591*(BW271) + 0.000429*(BW271)^2,0.0238*(BW271) + -0.238))</f>
        <v>0.1115849744</v>
      </c>
      <c r="BY271" s="57">
        <v>0.4243079076302829</v>
      </c>
      <c r="BZ271" s="57">
        <f t="shared" si="27"/>
        <v>28.30300865</v>
      </c>
      <c r="CA271" s="57">
        <f>IF(UI!$D$19="Less efficient is fine",-0.479 + 0.0553*(BZ271) + -0.000521*(BZ271)^2,IF(UI!$D$19="More efficient the better",0.099 + -0.00591*(BZ271) + 0.000429*(BZ271)^2,0.0238*(BZ271) + -0.238))</f>
        <v>0.4356116059</v>
      </c>
      <c r="CB271" s="57">
        <v>0.27427919209650975</v>
      </c>
      <c r="CC271" s="57">
        <f t="shared" si="28"/>
        <v>24.59226546</v>
      </c>
      <c r="CD271" s="57">
        <f>IF(UI!$D$19="Less efficient is fine",-0.479 + 0.0553*(CC271) + -0.000521*(CC271)^2,IF(UI!$D$19="More efficient the better",0.099 + -0.00591*(CC271) + 0.000429*(CC271)^2,0.0238*(CC271) + -0.238))</f>
        <v>0.3472959179</v>
      </c>
      <c r="CE271" s="57">
        <v>0.8836331676127365</v>
      </c>
      <c r="CF271" s="57">
        <f t="shared" si="29"/>
        <v>16.80906004</v>
      </c>
      <c r="CG271" s="57">
        <f>IF(UI!$D$19="Less efficient is fine",-0.479 + 0.0553*(CF271) + -0.000521*(CF271)^2,IF(UI!$D$19="More efficient the better",0.099 + -0.00591*(CF271) + 0.000429*(CF271)^2,0.0238*(CF271) + -0.238))</f>
        <v>0.1620556289</v>
      </c>
      <c r="CH271" s="57">
        <v>0.1319758245726662</v>
      </c>
      <c r="CI271" s="57">
        <f t="shared" si="30"/>
        <v>16.28440562</v>
      </c>
      <c r="CJ271" s="57">
        <f>IF(UI!$D$19="Less efficient is fine",-0.479 + 0.0553*(CI271) + -0.000521*(CI271)^2,IF(UI!$D$19="More efficient the better",0.099 + -0.00591*(CI271) + 0.000429*(CI271)^2,0.0238*(CI271) + -0.238))</f>
        <v>0.1495688539</v>
      </c>
      <c r="CK271" s="57">
        <v>0.9837228118546824</v>
      </c>
      <c r="CL271" s="57">
        <f t="shared" si="31"/>
        <v>28.94280071</v>
      </c>
      <c r="CM271" s="57">
        <f>IF(UI!$D$19="Less efficient is fine",-0.479 + 0.0553*(CL271) + -0.000521*(CL271)^2,IF(UI!$D$19="More efficient the better",0.099 + -0.00591*(CL271) + 0.000429*(CL271)^2,0.0238*(CL271) + -0.238))</f>
        <v>0.4508386569</v>
      </c>
      <c r="CN271" s="57">
        <v>0.1198993448188449</v>
      </c>
      <c r="CO271" s="57">
        <f t="shared" si="32"/>
        <v>24.44846222</v>
      </c>
      <c r="CP271" s="57">
        <f>IF(UI!$D$19="Less efficient is fine",-0.479 + 0.0553*(CO271) + -0.000521*(CO271)^2,IF(UI!$D$19="More efficient the better",0.099 + -0.00591*(CO271) + 0.000429*(CO271)^2,0.0238*(CO271) + -0.238))</f>
        <v>0.3438734008</v>
      </c>
      <c r="CQ271" s="57">
        <v>0.8464132189031168</v>
      </c>
      <c r="CR271" s="57">
        <f t="shared" si="33"/>
        <v>22.69903318</v>
      </c>
      <c r="CS271" s="57">
        <f>IF(UI!$D$19="Less efficient is fine",-0.479 + 0.0553*(CR271) + -0.000521*(CR271)^2,IF(UI!$D$19="More efficient the better",0.099 + -0.00591*(CR271) + 0.000429*(CR271)^2,0.0238*(CR271) + -0.238))</f>
        <v>0.3022369896</v>
      </c>
      <c r="CT271" s="57">
        <v>0.10426022427908299</v>
      </c>
      <c r="CU271" s="57">
        <f t="shared" si="34"/>
        <v>18.14160098</v>
      </c>
      <c r="CV271" s="57">
        <f>IF(UI!$D$19="Less efficient is fine",-0.479 + 0.0553*(CU271) + -0.000521*(CU271)^2,IF(UI!$D$19="More efficient the better",0.099 + -0.00591*(CU271) + 0.000429*(CU271)^2,0.0238*(CU271) + -0.238))</f>
        <v>0.1937701034</v>
      </c>
      <c r="CW271" s="57">
        <v>0.5428761052932627</v>
      </c>
      <c r="CX271" s="57">
        <f t="shared" si="35"/>
        <v>21.36335749</v>
      </c>
      <c r="CY271" s="57">
        <f>IF(UI!$D$19="Less efficient is fine",-0.479 + 0.0553*(CX271) + -0.000521*(CX271)^2,IF(UI!$D$19="More efficient the better",0.099 + -0.00591*(CX271) + 0.000429*(CX271)^2,0.0238*(CX271) + -0.238))</f>
        <v>0.2704479082</v>
      </c>
      <c r="CZ271" s="57">
        <v>0.008728823457126889</v>
      </c>
      <c r="DA271" s="57">
        <f t="shared" si="36"/>
        <v>26.59457325</v>
      </c>
      <c r="DB271" s="57">
        <f>IF(UI!$D$19="Less efficient is fine",-0.479 + 0.0553*(DA271) + -0.000521*(DA271)^2,IF(UI!$D$19="Efficient",0.099 + -0.00591*(DA271) + 0.000429*(DA271)^2,0.0238*(DA271) + -0.238))</f>
        <v>0.3949508434</v>
      </c>
      <c r="DC271" s="57">
        <v>0.756593116086615</v>
      </c>
      <c r="DD271" s="57">
        <f t="shared" si="37"/>
        <v>21.95756402</v>
      </c>
      <c r="DE271" s="57">
        <f>IF(UI!$D$19="Less efficient is fine",-0.479 + 0.0553*(DD271) + -0.000521*(DD271)^2,IF(UI!$D$19="More efficient the better",0.099 + -0.00591*(DD271) + 0.000429*(DD271)^2,0.0238*(DD271) + -0.238))</f>
        <v>0.2845900236</v>
      </c>
      <c r="DF271" s="57">
        <v>0.6502387466455243</v>
      </c>
      <c r="DG271" s="57">
        <f t="shared" si="38"/>
        <v>22.30813997</v>
      </c>
      <c r="DH271" s="57">
        <f>IF(UI!$D$19="Less efficient is fine",-0.479 + 0.0553*(DG271) + -0.000521*(DG271)^2,IF(UI!$D$19="More efficient the better",0.099 + -0.00591*(DG271) + 0.000429*(DG271)^2,0.0238*(DG271) + -0.238))</f>
        <v>0.2929337314</v>
      </c>
      <c r="DI271" s="57">
        <v>0.5182556417062504</v>
      </c>
      <c r="DJ271" s="57">
        <f t="shared" si="39"/>
        <v>24.89475098</v>
      </c>
      <c r="DK271" s="57">
        <f>IF(UI!$D$19="Less efficient is fine",-0.479 + 0.0553*(DJ271) + -0.000521*(DJ271)^2,IF(UI!$D$19="More efficient the better",0.099 + -0.00591*(DJ271) + 0.000429*(DJ271)^2,0.0238*(DJ271) + -0.238))</f>
        <v>0.3544950734</v>
      </c>
      <c r="DL271" s="57">
        <v>0.8497251244860611</v>
      </c>
      <c r="DM271" s="57">
        <f t="shared" si="40"/>
        <v>25.06598238</v>
      </c>
      <c r="DN271" s="57">
        <f>IF(UI!$D$19="Less efficient is fine",-0.479 + 0.0553*(DM271) + -0.000521*(DM271)^2,IF(UI!$D$19="More efficient the better",0.099 + -0.00591*(DM271) + 0.000429*(DM271)^2,0.0238*(DM271) + -0.238))</f>
        <v>0.3585703807</v>
      </c>
      <c r="DO271" s="57">
        <v>0.652062440710382</v>
      </c>
      <c r="DP271" s="57">
        <f t="shared" si="41"/>
        <v>22.49227833</v>
      </c>
      <c r="DQ271" s="57">
        <f>IF(UI!$D$19="Less efficient is fine",-0.479 + 0.0553*(DP271) + -0.000521*(DP271)^2,IF(UI!$D$19="More efficient the better",0.099 + -0.00591*(DP271) + 0.000429*(DP271)^2,0.0238*(DP271) + -0.238))</f>
        <v>0.2973162244</v>
      </c>
      <c r="DR271" s="57">
        <v>0.3317034647551168</v>
      </c>
      <c r="DS271" s="57">
        <f t="shared" si="42"/>
        <v>26.85074287</v>
      </c>
      <c r="DT271" s="57">
        <f>IF(UI!$D$19="Less efficient is fine",-0.479 + 0.0553*(DS271) + -0.000521*(DS271)^2,IF(UI!$D$19="More efficient the better",0.099 + -0.00591*(DS271) + 0.000429*(DS271)^2,0.0238*(DS271) + -0.238))</f>
        <v>0.4010476802</v>
      </c>
      <c r="DU271" s="57">
        <v>0.8705063917309779</v>
      </c>
      <c r="DV271" s="57">
        <f t="shared" si="43"/>
        <v>24.79145799</v>
      </c>
      <c r="DW271" s="57">
        <f>IF(UI!$D$19="Less efficient is fine",-0.479 + 0.0553*(DV271) + -0.000521*(DV271)^2,IF(UI!$D$19="More efficient the better",0.099 + -0.00591*(DV271) + 0.000429*(DV271)^2,0.0238*(DV271) + -0.238))</f>
        <v>0.3520367001</v>
      </c>
      <c r="DX271" s="57">
        <v>0.39942269110798223</v>
      </c>
      <c r="DY271" s="99">
        <f t="shared" si="44"/>
        <v>31.46890753</v>
      </c>
      <c r="DZ271" s="57">
        <f>IF(UI!$D$19="Less efficient is fine",-0.479 + 0.0553*(DY271) + -0.000521*(DY271)^2,IF(UI!$D$19="More efficient the better",0.099 + -0.00591*(DY271) + 0.000429*(DY271)^2,0.0238*(DY271) + -0.238))</f>
        <v>0.5109599993</v>
      </c>
      <c r="EA271" s="57">
        <v>0.7119107004313178</v>
      </c>
      <c r="EB271" s="99">
        <f t="shared" si="45"/>
        <v>23.18046992</v>
      </c>
      <c r="EC271" s="57">
        <f>IF(UI!$D$19="Less efficient is fine",-0.479 + 0.0553*(EB271) + -0.000521*(EB271)^2,IF(UI!$D$19="More efficient the better",0.099 + -0.00591*(EB271) + 0.000429*(EB271)^2,0.0238*(EB271) + -0.238))</f>
        <v>0.313695184</v>
      </c>
      <c r="ED271" s="57">
        <v>0.6530222613641852</v>
      </c>
      <c r="EE271" s="99">
        <f t="shared" si="46"/>
        <v>22.21954645</v>
      </c>
      <c r="EF271" s="57">
        <f>IF(UI!$D$19="Less efficient is fine",-0.479 + 0.0553*(EE271) + -0.000521*(EE271)^2,IF(UI!$D$19="More efficient the better",0.099 + -0.00591*(EE271) + 0.000429*(EE271)^2,0.0238*(EE271) + -0.238))</f>
        <v>0.2908252055</v>
      </c>
      <c r="EG271" s="57">
        <v>0.9458328029982495</v>
      </c>
      <c r="EH271" s="99">
        <f t="shared" si="47"/>
        <v>23.07915534</v>
      </c>
      <c r="EI271" s="57">
        <f>IF(UI!$D$19="Less efficient is fine",-0.479 + 0.0553*(EH271) + -0.000521*(EH271)^2,IF(UI!$D$19="More efficient the better",0.099 + -0.00591*(EH271) + 0.000429*(EH271)^2,0.0238*(EH271) + -0.238))</f>
        <v>0.3112838971</v>
      </c>
      <c r="EJ271" s="57">
        <v>0.6976804732202317</v>
      </c>
      <c r="EK271" s="99">
        <f t="shared" si="48"/>
        <v>18.29917996</v>
      </c>
      <c r="EL271" s="57">
        <f>IF(UI!$D$19="Less efficient is fine",-0.479 + 0.0553*(EK271) + -0.000521*(EK271)^2,IF(UI!$D$19="More efficient the better",0.099 + -0.00591*(EK271) + 0.000429*(EK271)^2,0.0238*(EK271) + -0.238))</f>
        <v>0.197520483</v>
      </c>
      <c r="EM271" s="57">
        <v>0.6564537535577095</v>
      </c>
      <c r="EN271" s="99">
        <f t="shared" si="49"/>
        <v>17.62804647</v>
      </c>
      <c r="EO271" s="57">
        <f>IF(UI!$D$19="Less efficient is fine",-0.479 + 0.0553*(EN271) + -0.000521*(EN271)^2,IF(UI!$D$19="More efficient the better",0.099 + -0.00591*(EN271) + 0.000429*(EN271)^2,0.0238*(EN271) + -0.238))</f>
        <v>0.181547506</v>
      </c>
      <c r="EP271" s="57">
        <v>0.5718885909921665</v>
      </c>
      <c r="EQ271" s="99">
        <f t="shared" si="50"/>
        <v>30.90445996</v>
      </c>
      <c r="ER271" s="57">
        <f>IF(UI!$D$19="Less efficient is fine",-0.479 + 0.0553*(EQ271) + -0.000521*(EQ271)^2,IF(UI!$D$19="More efficient the better",0.099 + -0.00591*(EQ271) + 0.000429*(EQ271)^2,0.0238*(EQ271) + -0.238))</f>
        <v>0.497526147</v>
      </c>
      <c r="ES271" s="57">
        <v>0.2529694179118701</v>
      </c>
      <c r="ET271" s="99">
        <f t="shared" si="51"/>
        <v>20.06694066</v>
      </c>
      <c r="EU271" s="57">
        <f>IF(UI!$D$19="Less efficient is fine",-0.479 + 0.0553*(ET271) + -0.000521*(ET271)^2,IF(UI!$D$19="More efficient the better",0.099 + -0.00591*(ET271) + 0.000429*(ET271)^2,0.0238*(ET271) + -0.238))</f>
        <v>0.2395931878</v>
      </c>
      <c r="EV271" s="57">
        <v>0.31252979224569355</v>
      </c>
      <c r="EW271" s="99">
        <f t="shared" si="52"/>
        <v>19.55773194</v>
      </c>
      <c r="EX271" s="57">
        <f>IF(UI!$D$19="Less efficient is fine",-0.479 + 0.0553*(EW271) + -0.000521*(EW271)^2,IF(UI!$D$19="More efficient the better",0.099 + -0.00591*(EW271) + 0.000429*(EW271)^2,0.0238*(EW271) + -0.238))</f>
        <v>0.2274740203</v>
      </c>
      <c r="EY271" s="57">
        <v>0.7740391141905015</v>
      </c>
      <c r="EZ271" s="99">
        <f t="shared" si="53"/>
        <v>11.97486928</v>
      </c>
      <c r="FA271" s="57">
        <f>IF(UI!$D$19="Less efficient is fine",-0.479 + 0.0553*(EZ271) + -0.000521*(EZ271)^2,IF(UI!$D$19="More efficient the better",0.099 + -0.00591*(EZ271) + 0.000429*(EZ271)^2,0.0238*(EZ271) + -0.238))</f>
        <v>0.04700188886</v>
      </c>
      <c r="FB271" s="57">
        <v>0.5255749114312218</v>
      </c>
      <c r="FC271" s="99">
        <f t="shared" si="54"/>
        <v>8.954302834</v>
      </c>
      <c r="FD271" s="57">
        <f>IF(UI!$D$19="Less efficient is fine",-0.479 + 0.0553*(FC271) + -0.000521*(FC271)^2,IF(UI!$D$19="More efficient the better",0.099 + -0.00591*(FC271) + 0.000429*(FC271)^2,0.0238*(FC271) + -0.238))</f>
        <v>-0.02488759254</v>
      </c>
      <c r="FE271" s="57">
        <v>0.07966390697590975</v>
      </c>
      <c r="FF271" s="57">
        <f t="shared" si="55"/>
        <v>31.98948604</v>
      </c>
      <c r="FG271" s="57">
        <f>IF(UI!$D$19="Less efficient is fine",-0.479 + 0.0553*(FF271) + -0.000521*(FF271)^2,IF(UI!$D$19="More efficient the better",0.099 + -0.00591*(FF271) + 0.000429*(FF271)^2,0.0238*(FF271) + -0.238))</f>
        <v>0.5233497677</v>
      </c>
    </row>
    <row r="272" ht="15.75" customHeight="1">
      <c r="A272" s="57">
        <f t="shared" si="1"/>
        <v>0.4627131225</v>
      </c>
      <c r="B272" s="57">
        <v>0.23024998286927356</v>
      </c>
      <c r="C272" s="57">
        <f t="shared" si="2"/>
        <v>31.73230813</v>
      </c>
      <c r="D272" s="57">
        <f>IF(UI!$D$19="Less efficient is fine",-0.479 + 0.0553*(C272) + -0.000521*(C272)^2,IF(UI!$D$19="More efficient the better",0.099 + -0.00591*(C272) + 0.000429*(C272)^2,0.0238*(C272) + -0.238))</f>
        <v>0.5172289335</v>
      </c>
      <c r="E272" s="57">
        <v>0.007465232040447245</v>
      </c>
      <c r="F272" s="57">
        <f t="shared" si="3"/>
        <v>20.61095139</v>
      </c>
      <c r="G272" s="57">
        <f>IF(UI!$D$19="Less efficient is fine",-0.479 + 0.0553*(F272) + -0.000521*(F272)^2,IF(UI!$D$19="More efficient the better",0.099 + -0.00591*(F272) + 0.000429*(F272)^2,0.0238*(F272) + -0.238))</f>
        <v>0.2525406431</v>
      </c>
      <c r="H272" s="57">
        <v>0.18555351155659816</v>
      </c>
      <c r="I272" s="57">
        <f t="shared" si="4"/>
        <v>32.52296385</v>
      </c>
      <c r="J272" s="57">
        <f>IF(UI!$D$19="Less efficient is fine",-0.479 + 0.0553*(I272) + -0.000521*(I272)^2,IF(UI!$D$19="More efficient the better",0.099 + -0.00591*(I272) + 0.000429*(I272)^2,0.0238*(I272) + -0.238))</f>
        <v>0.5360465397</v>
      </c>
      <c r="K272" s="57">
        <v>0.6841880140291785</v>
      </c>
      <c r="L272" s="99">
        <f t="shared" si="5"/>
        <v>17.69188537</v>
      </c>
      <c r="M272" s="57">
        <f>IF(UI!$D$19="Less efficient is fine",-0.479 + 0.0553*(L272) + -0.000521*(L272)^2,IF(UI!$D$19="More efficient the better",0.099 + -0.00591*(L272) + 0.000429*(L272)^2,0.0238*(L272) + -0.238))</f>
        <v>0.1830668717</v>
      </c>
      <c r="N272" s="57">
        <v>0.2931972970006208</v>
      </c>
      <c r="O272" s="57">
        <f t="shared" si="6"/>
        <v>25.44593827</v>
      </c>
      <c r="P272" s="57">
        <f>IF(UI!$D$19="Less efficient is fine",-0.479 + 0.0553*(O272) + -0.000521*(O272)^2,IF(UI!$D$19="More efficient the better",0.099 + -0.00591*(O272) + 0.000429*(O272)^2,0.0238*(O272) + -0.238))</f>
        <v>0.3676133307</v>
      </c>
      <c r="Q272" s="57">
        <v>0.36141110054356385</v>
      </c>
      <c r="R272" s="57">
        <f t="shared" si="7"/>
        <v>21.97566328</v>
      </c>
      <c r="S272" s="57">
        <f>IF(UI!$D$19="Less efficient is fine",-0.479 + 0.0553*(R272) + -0.000521*(R272)^2,IF(UI!$D$19="More efficient the better",0.099 + -0.00591*(R272) + 0.000429*(R272)^2,0.0238*(R272) + -0.238))</f>
        <v>0.2850207861</v>
      </c>
      <c r="T272" s="57">
        <v>0.9648019622745617</v>
      </c>
      <c r="U272" s="57">
        <f t="shared" si="8"/>
        <v>28.91723011</v>
      </c>
      <c r="V272" s="57">
        <f>IF(UI!$D$19="Less efficient is fine",-0.479 + 0.0553*(U272) + -0.000521*(U272)^2,IF(UI!$D$19="More efficient the better",0.099 + -0.00591*(U272) + 0.000429*(U272)^2,0.0238*(U272) + -0.238))</f>
        <v>0.4502300767</v>
      </c>
      <c r="W272" s="57">
        <v>0.4799612367887399</v>
      </c>
      <c r="X272" s="57">
        <f t="shared" si="9"/>
        <v>21.91902534</v>
      </c>
      <c r="Y272" s="57">
        <f>IF(UI!$D$19="Less efficient is fine",-0.479 + 0.0553*(X272) + -0.000521*(X272)^2,IF(UI!$D$19="More efficient the better",0.099 + -0.00591*(X272) + 0.000429*(X272)^2,0.0238*(X272) + -0.238))</f>
        <v>0.283672803</v>
      </c>
      <c r="Z272" s="57">
        <v>0.9577348542336243</v>
      </c>
      <c r="AA272" s="57">
        <f t="shared" si="10"/>
        <v>26.43224558</v>
      </c>
      <c r="AB272" s="57">
        <f>IF(UI!$D$19="Less efficient is fine",-0.479 + 0.0553*(AA272) + -0.000521*(AA272)^2,IF(UI!$D$19="More efficient the better",0.099 + -0.00591*(AA272) + 0.000429*(AA272)^2,0.0238*(AA272) + -0.238))</f>
        <v>0.3910874449</v>
      </c>
      <c r="AC272" s="57">
        <v>0.19242665531046166</v>
      </c>
      <c r="AD272" s="57">
        <f t="shared" si="11"/>
        <v>26.8610964</v>
      </c>
      <c r="AE272" s="57">
        <f>IF(UI!$D$19="Less efficient is fine",-0.479 + 0.0553*(AD272) + -0.000521*(AD272)^2,IF(UI!$D$19="More efficient the better",0.099 + -0.00591*(AD272) + 0.000429*(AD272)^2,0.0238*(AD272) + -0.238))</f>
        <v>0.4012940942</v>
      </c>
      <c r="AF272" s="57">
        <v>0.3077905790176432</v>
      </c>
      <c r="AG272" s="57">
        <f t="shared" si="12"/>
        <v>28.14037094</v>
      </c>
      <c r="AH272" s="57">
        <f>IF(UI!$D$19="Less efficient is fine",-0.479 + 0.0553*(AG272) + -0.000521*(AG272)^2,IF(UI!$D$19="More efficient the better",0.099 + -0.00591*(AG272) + 0.000429*(AG272)^2,0.0238*(AG272) + -0.238))</f>
        <v>0.4317408285</v>
      </c>
      <c r="AI272" s="57">
        <v>0.3146498583921459</v>
      </c>
      <c r="AJ272" s="57">
        <f t="shared" si="13"/>
        <v>26.58656827</v>
      </c>
      <c r="AK272" s="57">
        <f>IF(UI!$D$19="Less efficient is fine",-0.479 + 0.0553*(AJ272) + -0.000521*(AJ272)^2,IF(UI!$D$19="More efficient the better",0.099 + -0.00591*(AJ272) + 0.000429*(AJ272)^2,0.0238*(AJ272) + -0.238))</f>
        <v>0.3947603248</v>
      </c>
      <c r="AL272" s="57">
        <v>0.6961531347723644</v>
      </c>
      <c r="AM272" s="57">
        <f t="shared" si="14"/>
        <v>20.89907868</v>
      </c>
      <c r="AN272" s="57">
        <f>IF(UI!$D$19="Less efficient is fine",-0.479 + 0.0553*(AM272) + -0.000521*(AM272)^2,IF(UI!$D$19="More efficient the better",0.099 + -0.00591*(AM272) + 0.000429*(AM272)^2,0.0238*(AM272) + -0.238))</f>
        <v>0.2593980725</v>
      </c>
      <c r="AO272" s="57">
        <v>0.1450934826143636</v>
      </c>
      <c r="AP272" s="57">
        <f t="shared" si="15"/>
        <v>20.61607014</v>
      </c>
      <c r="AQ272" s="57">
        <f>IF(UI!$D$19="Less efficient is fine",-0.479 + 0.0553*(AP272) + -0.000521*(AP272)^2,IF(UI!$D$19="More efficient the better",0.099 + -0.00591*(AP272) + 0.000429*(AP272)^2,0.0238*(AP272) + -0.238))</f>
        <v>0.2526624693</v>
      </c>
      <c r="AR272" s="57">
        <v>0.7448844925611325</v>
      </c>
      <c r="AS272" s="57">
        <f t="shared" si="16"/>
        <v>26.74844593</v>
      </c>
      <c r="AT272" s="57">
        <f>IF(UI!$D$19="Less efficient is fine",-0.479 + 0.0553*(AS272) + -0.000521*(AS272)^2,IF(UI!$D$19="More efficient the better",0.099 + -0.00591*(AS272) + 0.000429*(AS272)^2,0.0238*(AS272) + -0.238))</f>
        <v>0.3986130131</v>
      </c>
      <c r="AU272" s="57">
        <v>0.23394548399705106</v>
      </c>
      <c r="AV272" s="57">
        <f t="shared" si="17"/>
        <v>25.39408946</v>
      </c>
      <c r="AW272" s="57">
        <f>IF(UI!$D$19="Less efficient is fine",-0.479 + 0.0553*(AV272) + -0.000521*(AV272)^2,IF(UI!$D$19="More efficient the better",0.099 + -0.00591*(AV272) + 0.000429*(AV272)^2,0.0238*(AV272) + -0.238))</f>
        <v>0.3663793292</v>
      </c>
      <c r="AX272" s="57">
        <v>0.42628336777537423</v>
      </c>
      <c r="AY272" s="57">
        <f t="shared" si="18"/>
        <v>27.15505432</v>
      </c>
      <c r="AZ272" s="57">
        <f>IF(UI!$D$19="Less efficient is fine",-0.479 + 0.0553*(AY272) + -0.000521*(AY272)^2,IF(UI!$D$19="More efficient the better",0.099 + -0.00591*(AY272) + 0.000429*(AY272)^2,0.0238*(AY272) + -0.238))</f>
        <v>0.4082902928</v>
      </c>
      <c r="BA272" s="57">
        <v>0.5075685663837285</v>
      </c>
      <c r="BB272" s="57">
        <f t="shared" si="19"/>
        <v>16.69043866</v>
      </c>
      <c r="BC272" s="57">
        <f>IF(UI!$D$19="Less efficient is fine",-0.479 + 0.0553*(BB272) + -0.000521*(BB272)^2,IF(UI!$D$19="More efficient the better",0.099 + -0.00591*(BB272) + 0.000429*(BB272)^2,0.0238*(BB272) + -0.238))</f>
        <v>0.1592324401</v>
      </c>
      <c r="BD272" s="57">
        <v>0.09713701164023913</v>
      </c>
      <c r="BE272" s="57">
        <f t="shared" si="20"/>
        <v>20.20382635</v>
      </c>
      <c r="BF272" s="57">
        <f>IF(UI!$D$19="Less efficient is fine",-0.479 + 0.0553*(BE272) + -0.000521*(BE272)^2,IF(UI!$D$19="More efficient the better",0.099 + -0.00591*(BE272) + 0.000429*(BE272)^2,0.0238*(BE272) + -0.238))</f>
        <v>0.2428510671</v>
      </c>
      <c r="BG272" s="57">
        <v>0.2959877708450115</v>
      </c>
      <c r="BH272" s="57">
        <f t="shared" si="21"/>
        <v>26.84699734</v>
      </c>
      <c r="BI272" s="57">
        <f>IF(UI!$D$19="Less efficient is fine",-0.479 + 0.0553*(BH272) + -0.000521*(BH272)^2,IF(UI!$D$19="More efficient the better",0.099 + -0.00591*(BH272) + 0.000429*(BH272)^2,0.0238*(BH272) + -0.238))</f>
        <v>0.4009585367</v>
      </c>
      <c r="BJ272" s="57">
        <v>0.5027328867808674</v>
      </c>
      <c r="BK272" s="57">
        <f t="shared" si="22"/>
        <v>12.59496004</v>
      </c>
      <c r="BL272" s="57">
        <f>IF(UI!$D$19="Less efficient is fine",-0.479 + 0.0553*(BK272) + -0.000521*(BK272)^2,IF(UI!$D$19="More efficient the better",0.099 + -0.00591*(BK272) + 0.000429*(BK272)^2,0.0238*(BK272) + -0.238))</f>
        <v>0.06176004904</v>
      </c>
      <c r="BM272" s="57">
        <v>0.229670852985978</v>
      </c>
      <c r="BN272" s="57">
        <f t="shared" si="23"/>
        <v>26.72761138</v>
      </c>
      <c r="BO272" s="57">
        <f>IF(UI!$D$19="Less efficient is fine",-0.479 + 0.0553*(BN272) + -0.000521*(BN272)^2,IF(UI!$D$19="More efficient the better",0.099 + -0.00591*(BN272) + 0.000429*(BN272)^2,0.0238*(BN272) + -0.238))</f>
        <v>0.3981171509</v>
      </c>
      <c r="BP272" s="57">
        <v>0.867039481103641</v>
      </c>
      <c r="BQ272" s="57">
        <f t="shared" si="24"/>
        <v>23.58540912</v>
      </c>
      <c r="BR272" s="57">
        <f>IF(UI!$D$19="Less efficient is fine",-0.479 + 0.0553*(BQ272) + -0.000521*(BQ272)^2,IF(UI!$D$19="More efficient the better",0.099 + -0.00591*(BQ272) + 0.000429*(BQ272)^2,0.0238*(BQ272) + -0.238))</f>
        <v>0.323332737</v>
      </c>
      <c r="BS272" s="57">
        <v>0.9681989859054595</v>
      </c>
      <c r="BT272" s="57">
        <f t="shared" si="25"/>
        <v>24.06696633</v>
      </c>
      <c r="BU272" s="57">
        <f>IF(UI!$D$19="Less efficient is fine",-0.479 + 0.0553*(BT272) + -0.000521*(BT272)^2,IF(UI!$D$19="More efficient the better",0.099 + -0.00591*(BT272) + 0.000429*(BT272)^2,0.0238*(BT272) + -0.238))</f>
        <v>0.3347937987</v>
      </c>
      <c r="BV272" s="57">
        <v>0.7026530048103546</v>
      </c>
      <c r="BW272" s="57">
        <f t="shared" si="26"/>
        <v>14.49278714</v>
      </c>
      <c r="BX272" s="57">
        <f>IF(UI!$D$19="Less efficient is fine",-0.479 + 0.0553*(BW272) + -0.000521*(BW272)^2,IF(UI!$D$19="More efficient the better",0.099 + -0.00591*(BW272) + 0.000429*(BW272)^2,0.0238*(BW272) + -0.238))</f>
        <v>0.1069283339</v>
      </c>
      <c r="BY272" s="57">
        <v>0.13248789391479</v>
      </c>
      <c r="BZ272" s="57">
        <f t="shared" si="27"/>
        <v>27.28689497</v>
      </c>
      <c r="CA272" s="57">
        <f>IF(UI!$D$19="Less efficient is fine",-0.479 + 0.0553*(BZ272) + -0.000521*(BZ272)^2,IF(UI!$D$19="More efficient the better",0.099 + -0.00591*(BZ272) + 0.000429*(BZ272)^2,0.0238*(BZ272) + -0.238))</f>
        <v>0.4114281004</v>
      </c>
      <c r="CB272" s="57">
        <v>0.7106422808948568</v>
      </c>
      <c r="CC272" s="57">
        <f t="shared" si="28"/>
        <v>21.81318201</v>
      </c>
      <c r="CD272" s="57">
        <f>IF(UI!$D$19="Less efficient is fine",-0.479 + 0.0553*(CC272) + -0.000521*(CC272)^2,IF(UI!$D$19="More efficient the better",0.099 + -0.00591*(CC272) + 0.000429*(CC272)^2,0.0238*(CC272) + -0.238))</f>
        <v>0.2811537318</v>
      </c>
      <c r="CE272" s="57">
        <v>0.302929874913481</v>
      </c>
      <c r="CF272" s="57">
        <f t="shared" si="29"/>
        <v>16.94592483</v>
      </c>
      <c r="CG272" s="57">
        <f>IF(UI!$D$19="Less efficient is fine",-0.479 + 0.0553*(CF272) + -0.000521*(CF272)^2,IF(UI!$D$19="More efficient the better",0.099 + -0.00591*(CF272) + 0.000429*(CF272)^2,0.0238*(CF272) + -0.238))</f>
        <v>0.1653130109</v>
      </c>
      <c r="CH272" s="57">
        <v>0.9337675136651701</v>
      </c>
      <c r="CI272" s="57">
        <f t="shared" si="30"/>
        <v>17.59264823</v>
      </c>
      <c r="CJ272" s="57">
        <f>IF(UI!$D$19="Less efficient is fine",-0.479 + 0.0553*(CI272) + -0.000521*(CI272)^2,IF(UI!$D$19="More efficient the better",0.099 + -0.00591*(CI272) + 0.000429*(CI272)^2,0.0238*(CI272) + -0.238))</f>
        <v>0.1807050278</v>
      </c>
      <c r="CK272" s="57">
        <v>0.612043814030052</v>
      </c>
      <c r="CL272" s="57">
        <f t="shared" si="31"/>
        <v>20.95666349</v>
      </c>
      <c r="CM272" s="57">
        <f>IF(UI!$D$19="Less efficient is fine",-0.479 + 0.0553*(CL272) + -0.000521*(CL272)^2,IF(UI!$D$19="More efficient the better",0.099 + -0.00591*(CL272) + 0.000429*(CL272)^2,0.0238*(CL272) + -0.238))</f>
        <v>0.2607685909</v>
      </c>
      <c r="CN272" s="57">
        <v>0.10516302834497393</v>
      </c>
      <c r="CO272" s="57">
        <f t="shared" si="32"/>
        <v>24.29306594</v>
      </c>
      <c r="CP272" s="57">
        <f>IF(UI!$D$19="Less efficient is fine",-0.479 + 0.0553*(CO272) + -0.000521*(CO272)^2,IF(UI!$D$19="More efficient the better",0.099 + -0.00591*(CO272) + 0.000429*(CO272)^2,0.0238*(CO272) + -0.238))</f>
        <v>0.3401749694</v>
      </c>
      <c r="CQ272" s="57">
        <v>0.6605475151742008</v>
      </c>
      <c r="CR272" s="57">
        <f t="shared" si="33"/>
        <v>19.63258481</v>
      </c>
      <c r="CS272" s="57">
        <f>IF(UI!$D$19="Less efficient is fine",-0.479 + 0.0553*(CR272) + -0.000521*(CR272)^2,IF(UI!$D$19="More efficient the better",0.099 + -0.00591*(CR272) + 0.000429*(CR272)^2,0.0238*(CR272) + -0.238))</f>
        <v>0.2292555185</v>
      </c>
      <c r="CT272" s="57">
        <v>0.046138476878156975</v>
      </c>
      <c r="CU272" s="57">
        <f t="shared" si="34"/>
        <v>17.75942805</v>
      </c>
      <c r="CV272" s="57">
        <f>IF(UI!$D$19="Less efficient is fine",-0.479 + 0.0553*(CU272) + -0.000521*(CU272)^2,IF(UI!$D$19="More efficient the better",0.099 + -0.00591*(CU272) + 0.000429*(CU272)^2,0.0238*(CU272) + -0.238))</f>
        <v>0.1846743876</v>
      </c>
      <c r="CW272" s="57">
        <v>0.49023814460419135</v>
      </c>
      <c r="CX272" s="57">
        <f t="shared" si="35"/>
        <v>27.45585512</v>
      </c>
      <c r="CY272" s="57">
        <f>IF(UI!$D$19="Less efficient is fine",-0.479 + 0.0553*(CX272) + -0.000521*(CX272)^2,IF(UI!$D$19="More efficient the better",0.099 + -0.00591*(CX272) + 0.000429*(CX272)^2,0.0238*(CX272) + -0.238))</f>
        <v>0.4154493519</v>
      </c>
      <c r="CZ272" s="57">
        <v>0.044552223839362526</v>
      </c>
      <c r="DA272" s="57">
        <f t="shared" si="36"/>
        <v>27.34326657</v>
      </c>
      <c r="DB272" s="57">
        <f>IF(UI!$D$19="Less efficient is fine",-0.479 + 0.0553*(DA272) + -0.000521*(DA272)^2,IF(UI!$D$19="Efficient",0.099 + -0.00591*(DA272) + 0.000429*(DA272)^2,0.0238*(DA272) + -0.238))</f>
        <v>0.4127697443</v>
      </c>
      <c r="DC272" s="57">
        <v>0.8806034320526164</v>
      </c>
      <c r="DD272" s="57">
        <f t="shared" si="37"/>
        <v>23.76804003</v>
      </c>
      <c r="DE272" s="57">
        <f>IF(UI!$D$19="Less efficient is fine",-0.479 + 0.0553*(DD272) + -0.000521*(DD272)^2,IF(UI!$D$19="More efficient the better",0.099 + -0.00591*(DD272) + 0.000429*(DD272)^2,0.0238*(DD272) + -0.238))</f>
        <v>0.3276793527</v>
      </c>
      <c r="DF272" s="57">
        <v>0.9897522278400982</v>
      </c>
      <c r="DG272" s="57">
        <f t="shared" si="38"/>
        <v>29.5122101</v>
      </c>
      <c r="DH272" s="57">
        <f>IF(UI!$D$19="Less efficient is fine",-0.479 + 0.0553*(DG272) + -0.000521*(DG272)^2,IF(UI!$D$19="More efficient the better",0.099 + -0.00591*(DG272) + 0.000429*(DG272)^2,0.0238*(DG272) + -0.238))</f>
        <v>0.4643906004</v>
      </c>
      <c r="DI272" s="57">
        <v>0.14144201473006246</v>
      </c>
      <c r="DJ272" s="57">
        <f t="shared" si="39"/>
        <v>30.12747373</v>
      </c>
      <c r="DK272" s="57">
        <f>IF(UI!$D$19="Less efficient is fine",-0.479 + 0.0553*(DJ272) + -0.000521*(DJ272)^2,IF(UI!$D$19="More efficient the better",0.099 + -0.00591*(DJ272) + 0.000429*(DJ272)^2,0.0238*(DJ272) + -0.238))</f>
        <v>0.4790338748</v>
      </c>
      <c r="DL272" s="57">
        <v>0.7074739540083315</v>
      </c>
      <c r="DM272" s="57">
        <f t="shared" si="40"/>
        <v>23.11601718</v>
      </c>
      <c r="DN272" s="57">
        <f>IF(UI!$D$19="Less efficient is fine",-0.479 + 0.0553*(DM272) + -0.000521*(DM272)^2,IF(UI!$D$19="More efficient the better",0.099 + -0.00591*(DM272) + 0.000429*(DM272)^2,0.0238*(DM272) + -0.238))</f>
        <v>0.3121612089</v>
      </c>
      <c r="DO272" s="57">
        <v>0.7953888692212925</v>
      </c>
      <c r="DP272" s="57">
        <f t="shared" si="41"/>
        <v>24.24265659</v>
      </c>
      <c r="DQ272" s="57">
        <f>IF(UI!$D$19="Less efficient is fine",-0.479 + 0.0553*(DP272) + -0.000521*(DP272)^2,IF(UI!$D$19="More efficient the better",0.099 + -0.00591*(DP272) + 0.000429*(DP272)^2,0.0238*(DP272) + -0.238))</f>
        <v>0.3389752267</v>
      </c>
      <c r="DR272" s="57">
        <v>0.318051604367099</v>
      </c>
      <c r="DS272" s="57">
        <f t="shared" si="42"/>
        <v>26.79146275</v>
      </c>
      <c r="DT272" s="57">
        <f>IF(UI!$D$19="Less efficient is fine",-0.479 + 0.0553*(DS272) + -0.000521*(DS272)^2,IF(UI!$D$19="More efficient the better",0.099 + -0.00591*(DS272) + 0.000429*(DS272)^2,0.0238*(DS272) + -0.238))</f>
        <v>0.3996368135</v>
      </c>
      <c r="DU272" s="57">
        <v>0.9836736869177052</v>
      </c>
      <c r="DV272" s="57">
        <f t="shared" si="43"/>
        <v>26.86072747</v>
      </c>
      <c r="DW272" s="57">
        <f>IF(UI!$D$19="Less efficient is fine",-0.479 + 0.0553*(DV272) + -0.000521*(DV272)^2,IF(UI!$D$19="More efficient the better",0.099 + -0.00591*(DV272) + 0.000429*(DV272)^2,0.0238*(DV272) + -0.238))</f>
        <v>0.4012853139</v>
      </c>
      <c r="DX272" s="57">
        <v>0.8221452128371995</v>
      </c>
      <c r="DY272" s="99">
        <f t="shared" si="44"/>
        <v>29.45589423</v>
      </c>
      <c r="DZ272" s="57">
        <f>IF(UI!$D$19="Less efficient is fine",-0.479 + 0.0553*(DY272) + -0.000521*(DY272)^2,IF(UI!$D$19="More efficient the better",0.099 + -0.00591*(DY272) + 0.000429*(DY272)^2,0.0238*(DY272) + -0.238))</f>
        <v>0.4630502826</v>
      </c>
      <c r="EA272" s="57">
        <v>0.7310193238528302</v>
      </c>
      <c r="EB272" s="99">
        <f t="shared" si="45"/>
        <v>23.47798248</v>
      </c>
      <c r="EC272" s="57">
        <f>IF(UI!$D$19="Less efficient is fine",-0.479 + 0.0553*(EB272) + -0.000521*(EB272)^2,IF(UI!$D$19="More efficient the better",0.099 + -0.00591*(EB272) + 0.000429*(EB272)^2,0.0238*(EB272) + -0.238))</f>
        <v>0.3207759831</v>
      </c>
      <c r="ED272" s="57">
        <v>0.0622971140537133</v>
      </c>
      <c r="EE272" s="99">
        <f t="shared" si="46"/>
        <v>24.88244769</v>
      </c>
      <c r="EF272" s="57">
        <f>IF(UI!$D$19="Less efficient is fine",-0.479 + 0.0553*(EE272) + -0.000521*(EE272)^2,IF(UI!$D$19="More efficient the better",0.099 + -0.00591*(EE272) + 0.000429*(EE272)^2,0.0238*(EE272) + -0.238))</f>
        <v>0.354202255</v>
      </c>
      <c r="EG272" s="57">
        <v>0.0516678155014878</v>
      </c>
      <c r="EH272" s="99">
        <f t="shared" si="47"/>
        <v>20.1251051</v>
      </c>
      <c r="EI272" s="57">
        <f>IF(UI!$D$19="Less efficient is fine",-0.479 + 0.0553*(EH272) + -0.000521*(EH272)^2,IF(UI!$D$19="More efficient the better",0.099 + -0.00591*(EH272) + 0.000429*(EH272)^2,0.0238*(EH272) + -0.238))</f>
        <v>0.2409775013</v>
      </c>
      <c r="EJ272" s="57">
        <v>0.04017664901728868</v>
      </c>
      <c r="EK272" s="99">
        <f t="shared" si="48"/>
        <v>19.70866643</v>
      </c>
      <c r="EL272" s="57">
        <f>IF(UI!$D$19="Less efficient is fine",-0.479 + 0.0553*(EK272) + -0.000521*(EK272)^2,IF(UI!$D$19="More efficient the better",0.099 + -0.00591*(EK272) + 0.000429*(EK272)^2,0.0238*(EK272) + -0.238))</f>
        <v>0.2310662611</v>
      </c>
      <c r="EM272" s="57">
        <v>0.0355793960505808</v>
      </c>
      <c r="EN272" s="99">
        <f t="shared" si="49"/>
        <v>19.53351211</v>
      </c>
      <c r="EO272" s="57">
        <f>IF(UI!$D$19="Less efficient is fine",-0.479 + 0.0553*(EN272) + -0.000521*(EN272)^2,IF(UI!$D$19="More efficient the better",0.099 + -0.00591*(EN272) + 0.000429*(EN272)^2,0.0238*(EN272) + -0.238))</f>
        <v>0.2268975881</v>
      </c>
      <c r="EP272" s="57">
        <v>0.04613547955052699</v>
      </c>
      <c r="EQ272" s="99">
        <f t="shared" si="50"/>
        <v>29.10077825</v>
      </c>
      <c r="ER272" s="57">
        <f>IF(UI!$D$19="Less efficient is fine",-0.479 + 0.0553*(EQ272) + -0.000521*(EQ272)^2,IF(UI!$D$19="More efficient the better",0.099 + -0.00591*(EQ272) + 0.000429*(EQ272)^2,0.0238*(EQ272) + -0.238))</f>
        <v>0.4545985225</v>
      </c>
      <c r="ES272" s="57">
        <v>0.4650244130000394</v>
      </c>
      <c r="ET272" s="99">
        <f t="shared" si="51"/>
        <v>20.44658559</v>
      </c>
      <c r="EU272" s="57">
        <f>IF(UI!$D$19="Less efficient is fine",-0.479 + 0.0553*(ET272) + -0.000521*(ET272)^2,IF(UI!$D$19="More efficient the better",0.099 + -0.00591*(ET272) + 0.000429*(ET272)^2,0.0238*(ET272) + -0.238))</f>
        <v>0.248628737</v>
      </c>
      <c r="EV272" s="57">
        <v>0.21776980525976597</v>
      </c>
      <c r="EW272" s="99">
        <f t="shared" si="52"/>
        <v>18.96979412</v>
      </c>
      <c r="EX272" s="57">
        <f>IF(UI!$D$19="Less efficient is fine",-0.479 + 0.0553*(EW272) + -0.000521*(EW272)^2,IF(UI!$D$19="More efficient the better",0.099 + -0.00591*(EW272) + 0.000429*(EW272)^2,0.0238*(EW272) + -0.238))</f>
        <v>0.2134811</v>
      </c>
      <c r="EY272" s="57">
        <v>0.9001194731041399</v>
      </c>
      <c r="EZ272" s="99">
        <f t="shared" si="53"/>
        <v>12.98874135</v>
      </c>
      <c r="FA272" s="57">
        <f>IF(UI!$D$19="Less efficient is fine",-0.479 + 0.0553*(EZ272) + -0.000521*(EZ272)^2,IF(UI!$D$19="More efficient the better",0.099 + -0.00591*(EZ272) + 0.000429*(EZ272)^2,0.0238*(EZ272) + -0.238))</f>
        <v>0.07113204424</v>
      </c>
      <c r="FB272" s="57">
        <v>0.522457442669611</v>
      </c>
      <c r="FC272" s="99">
        <f t="shared" si="54"/>
        <v>8.941032369</v>
      </c>
      <c r="FD272" s="57">
        <f>IF(UI!$D$19="Less efficient is fine",-0.479 + 0.0553*(FC272) + -0.000521*(FC272)^2,IF(UI!$D$19="More efficient the better",0.099 + -0.00591*(FC272) + 0.000429*(FC272)^2,0.0238*(FC272) + -0.238))</f>
        <v>-0.02520342961</v>
      </c>
      <c r="FE272" s="57">
        <v>0.872355840495018</v>
      </c>
      <c r="FF272" s="57">
        <f t="shared" si="55"/>
        <v>40.7728629</v>
      </c>
      <c r="FG272" s="57">
        <f>IF(UI!$D$19="Less efficient is fine",-0.479 + 0.0553*(FF272) + -0.000521*(FF272)^2,IF(UI!$D$19="More efficient the better",0.099 + -0.00591*(FF272) + 0.000429*(FF272)^2,0.0238*(FF272) + -0.238))</f>
        <v>0.732394137</v>
      </c>
    </row>
    <row r="273" ht="15.75" customHeight="1">
      <c r="A273" s="57">
        <f t="shared" si="1"/>
        <v>0.6507146308</v>
      </c>
      <c r="B273" s="57">
        <v>0.22106534954150459</v>
      </c>
      <c r="C273" s="57">
        <f t="shared" si="2"/>
        <v>31.65711001</v>
      </c>
      <c r="D273" s="57">
        <f>IF(UI!$D$19="Less efficient is fine",-0.479 + 0.0553*(C273) + -0.000521*(C273)^2,IF(UI!$D$19="More efficient the better",0.099 + -0.00591*(C273) + 0.000429*(C273)^2,0.0238*(C273) + -0.238))</f>
        <v>0.5154392183</v>
      </c>
      <c r="E273" s="57">
        <v>0.3637733099262783</v>
      </c>
      <c r="F273" s="57">
        <f t="shared" si="3"/>
        <v>24.26481717</v>
      </c>
      <c r="G273" s="57">
        <f>IF(UI!$D$19="Less efficient is fine",-0.479 + 0.0553*(F273) + -0.000521*(F273)^2,IF(UI!$D$19="More efficient the better",0.099 + -0.00591*(F273) + 0.000429*(F273)^2,0.0238*(F273) + -0.238))</f>
        <v>0.3395026487</v>
      </c>
      <c r="H273" s="57">
        <v>0.8681538036019781</v>
      </c>
      <c r="I273" s="57">
        <f t="shared" si="4"/>
        <v>31.30061303</v>
      </c>
      <c r="J273" s="57">
        <f>IF(UI!$D$19="Less efficient is fine",-0.479 + 0.0553*(I273) + -0.000521*(I273)^2,IF(UI!$D$19="More efficient the better",0.099 + -0.00591*(I273) + 0.000429*(I273)^2,0.0238*(I273) + -0.238))</f>
        <v>0.5069545901</v>
      </c>
      <c r="K273" s="57">
        <v>0.8692180894917936</v>
      </c>
      <c r="L273" s="99">
        <f t="shared" si="5"/>
        <v>19.94062557</v>
      </c>
      <c r="M273" s="57">
        <f>IF(UI!$D$19="Less efficient is fine",-0.479 + 0.0553*(L273) + -0.000521*(L273)^2,IF(UI!$D$19="More efficient the better",0.099 + -0.00591*(L273) + 0.000429*(L273)^2,0.0238*(L273) + -0.238))</f>
        <v>0.2365868887</v>
      </c>
      <c r="N273" s="57">
        <v>0.15632920096335656</v>
      </c>
      <c r="O273" s="57">
        <f t="shared" si="6"/>
        <v>24.51621395</v>
      </c>
      <c r="P273" s="57">
        <f>IF(UI!$D$19="Less efficient is fine",-0.479 + 0.0553*(O273) + -0.000521*(O273)^2,IF(UI!$D$19="More efficient the better",0.099 + -0.00591*(O273) + 0.000429*(O273)^2,0.0238*(O273) + -0.238))</f>
        <v>0.345485892</v>
      </c>
      <c r="Q273" s="57">
        <v>0.5155441780986825</v>
      </c>
      <c r="R273" s="57">
        <f t="shared" si="7"/>
        <v>17.26491031</v>
      </c>
      <c r="S273" s="57">
        <f>IF(UI!$D$19="Less efficient is fine",-0.479 + 0.0553*(R273) + -0.000521*(R273)^2,IF(UI!$D$19="More efficient the better",0.099 + -0.00591*(R273) + 0.000429*(R273)^2,0.0238*(R273) + -0.238))</f>
        <v>0.1729048653</v>
      </c>
      <c r="T273" s="57">
        <v>0.12235579592749712</v>
      </c>
      <c r="U273" s="57">
        <f t="shared" si="8"/>
        <v>24.47341662</v>
      </c>
      <c r="V273" s="57">
        <f>IF(UI!$D$19="Less efficient is fine",-0.479 + 0.0553*(U273) + -0.000521*(U273)^2,IF(UI!$D$19="More efficient the better",0.099 + -0.00591*(U273) + 0.000429*(U273)^2,0.0238*(U273) + -0.238))</f>
        <v>0.3444673157</v>
      </c>
      <c r="W273" s="57">
        <v>0.24138794290768106</v>
      </c>
      <c r="X273" s="57">
        <f t="shared" si="9"/>
        <v>20.77928303</v>
      </c>
      <c r="Y273" s="57">
        <f>IF(UI!$D$19="Less efficient is fine",-0.479 + 0.0553*(X273) + -0.000521*(X273)^2,IF(UI!$D$19="More efficient the better",0.099 + -0.00591*(X273) + 0.000429*(X273)^2,0.0238*(X273) + -0.238))</f>
        <v>0.2565469362</v>
      </c>
      <c r="Z273" s="57">
        <v>0.3348349824205009</v>
      </c>
      <c r="AA273" s="57">
        <f t="shared" si="10"/>
        <v>25.45500095</v>
      </c>
      <c r="AB273" s="57">
        <f>IF(UI!$D$19="Less efficient is fine",-0.479 + 0.0553*(AA273) + -0.000521*(AA273)^2,IF(UI!$D$19="More efficient the better",0.099 + -0.00591*(AA273) + 0.000429*(AA273)^2,0.0238*(AA273) + -0.238))</f>
        <v>0.3678290227</v>
      </c>
      <c r="AC273" s="57">
        <v>0.016764337216706893</v>
      </c>
      <c r="AD273" s="57">
        <f t="shared" si="11"/>
        <v>25.5493251</v>
      </c>
      <c r="AE273" s="57">
        <f>IF(UI!$D$19="Less efficient is fine",-0.479 + 0.0553*(AD273) + -0.000521*(AD273)^2,IF(UI!$D$19="More efficient the better",0.099 + -0.00591*(AD273) + 0.000429*(AD273)^2,0.0238*(AD273) + -0.238))</f>
        <v>0.3700739375</v>
      </c>
      <c r="AF273" s="57">
        <v>0.24350443622269702</v>
      </c>
      <c r="AG273" s="57">
        <f t="shared" si="12"/>
        <v>30.34724367</v>
      </c>
      <c r="AH273" s="57">
        <f>IF(UI!$D$19="Less efficient is fine",-0.479 + 0.0553*(AG273) + -0.000521*(AG273)^2,IF(UI!$D$19="More efficient the better",0.099 + -0.00591*(AG273) + 0.000429*(AG273)^2,0.0238*(AG273) + -0.238))</f>
        <v>0.4842643994</v>
      </c>
      <c r="AI273" s="57">
        <v>0.5126917719163044</v>
      </c>
      <c r="AJ273" s="57">
        <f t="shared" si="13"/>
        <v>21.74539535</v>
      </c>
      <c r="AK273" s="57">
        <f>IF(UI!$D$19="Less efficient is fine",-0.479 + 0.0553*(AJ273) + -0.000521*(AJ273)^2,IF(UI!$D$19="More efficient the better",0.099 + -0.00591*(AJ273) + 0.000429*(AJ273)^2,0.0238*(AJ273) + -0.238))</f>
        <v>0.2795404093</v>
      </c>
      <c r="AL273" s="57">
        <v>0.9625828158046572</v>
      </c>
      <c r="AM273" s="57">
        <f t="shared" si="14"/>
        <v>24.85906444</v>
      </c>
      <c r="AN273" s="57">
        <f>IF(UI!$D$19="Less efficient is fine",-0.479 + 0.0553*(AM273) + -0.000521*(AM273)^2,IF(UI!$D$19="More efficient the better",0.099 + -0.00591*(AM273) + 0.000429*(AM273)^2,0.0238*(AM273) + -0.238))</f>
        <v>0.3536457337</v>
      </c>
      <c r="AO273" s="57">
        <v>0.6291955762566759</v>
      </c>
      <c r="AP273" s="57">
        <f t="shared" si="15"/>
        <v>18.00384506</v>
      </c>
      <c r="AQ273" s="57">
        <f>IF(UI!$D$19="Less efficient is fine",-0.479 + 0.0553*(AP273) + -0.000521*(AP273)^2,IF(UI!$D$19="More efficient the better",0.099 + -0.00591*(AP273) + 0.000429*(AP273)^2,0.0238*(AP273) + -0.238))</f>
        <v>0.1904915124</v>
      </c>
      <c r="AR273" s="57">
        <v>0.8739409440678514</v>
      </c>
      <c r="AS273" s="57">
        <f t="shared" si="16"/>
        <v>29.49670751</v>
      </c>
      <c r="AT273" s="57">
        <f>IF(UI!$D$19="Less efficient is fine",-0.479 + 0.0553*(AS273) + -0.000521*(AS273)^2,IF(UI!$D$19="More efficient the better",0.099 + -0.00591*(AS273) + 0.000429*(AS273)^2,0.0238*(AS273) + -0.238))</f>
        <v>0.4640216386</v>
      </c>
      <c r="AU273" s="57">
        <v>0.9114189383284138</v>
      </c>
      <c r="AV273" s="57">
        <f t="shared" si="17"/>
        <v>25.94638594</v>
      </c>
      <c r="AW273" s="57">
        <f>IF(UI!$D$19="Less efficient is fine",-0.479 + 0.0553*(AV273) + -0.000521*(AV273)^2,IF(UI!$D$19="More efficient the better",0.099 + -0.00591*(AV273) + 0.000429*(AV273)^2,0.0238*(AV273) + -0.238))</f>
        <v>0.3795239854</v>
      </c>
      <c r="AX273" s="57">
        <v>0.6144583355908428</v>
      </c>
      <c r="AY273" s="57">
        <f t="shared" si="18"/>
        <v>22.23160392</v>
      </c>
      <c r="AZ273" s="57">
        <f>IF(UI!$D$19="Less efficient is fine",-0.479 + 0.0553*(AY273) + -0.000521*(AY273)^2,IF(UI!$D$19="More efficient the better",0.099 + -0.00591*(AY273) + 0.000429*(AY273)^2,0.0238*(AY273) + -0.238))</f>
        <v>0.2911121733</v>
      </c>
      <c r="BA273" s="57">
        <v>0.5456098082483015</v>
      </c>
      <c r="BB273" s="57">
        <f t="shared" si="19"/>
        <v>17.0572558</v>
      </c>
      <c r="BC273" s="57">
        <f>IF(UI!$D$19="Less efficient is fine",-0.479 + 0.0553*(BB273) + -0.000521*(BB273)^2,IF(UI!$D$19="More efficient the better",0.099 + -0.00591*(BB273) + 0.000429*(BB273)^2,0.0238*(BB273) + -0.238))</f>
        <v>0.1679626881</v>
      </c>
      <c r="BD273" s="57">
        <v>0.023133694413418948</v>
      </c>
      <c r="BE273" s="57">
        <f t="shared" si="20"/>
        <v>19.07549278</v>
      </c>
      <c r="BF273" s="57">
        <f>IF(UI!$D$19="Less efficient is fine",-0.479 + 0.0553*(BE273) + -0.000521*(BE273)^2,IF(UI!$D$19="More efficient the better",0.099 + -0.00591*(BE273) + 0.000429*(BE273)^2,0.0238*(BE273) + -0.238))</f>
        <v>0.2159967282</v>
      </c>
      <c r="BG273" s="57">
        <v>0.019302163692504815</v>
      </c>
      <c r="BH273" s="57">
        <f t="shared" si="21"/>
        <v>23.9823992</v>
      </c>
      <c r="BI273" s="57">
        <f>IF(UI!$D$19="Less efficient is fine",-0.479 + 0.0553*(BH273) + -0.000521*(BH273)^2,IF(UI!$D$19="More efficient the better",0.099 + -0.00591*(BH273) + 0.000429*(BH273)^2,0.0238*(BH273) + -0.238))</f>
        <v>0.3327811009</v>
      </c>
      <c r="BJ273" s="57">
        <v>0.5289166596113319</v>
      </c>
      <c r="BK273" s="57">
        <f t="shared" si="22"/>
        <v>12.7658701</v>
      </c>
      <c r="BL273" s="57">
        <f>IF(UI!$D$19="Less efficient is fine",-0.479 + 0.0553*(BK273) + -0.000521*(BK273)^2,IF(UI!$D$19="More efficient the better",0.099 + -0.00591*(BK273) + 0.000429*(BK273)^2,0.0238*(BK273) + -0.238))</f>
        <v>0.06582770843</v>
      </c>
      <c r="BM273" s="57">
        <v>0.16057545896271286</v>
      </c>
      <c r="BN273" s="57">
        <f t="shared" si="23"/>
        <v>26.11685984</v>
      </c>
      <c r="BO273" s="57">
        <f>IF(UI!$D$19="Less efficient is fine",-0.479 + 0.0553*(BN273) + -0.000521*(BN273)^2,IF(UI!$D$19="More efficient the better",0.099 + -0.00591*(BN273) + 0.000429*(BN273)^2,0.0238*(BN273) + -0.238))</f>
        <v>0.3835812642</v>
      </c>
      <c r="BP273" s="57">
        <v>0.8961118427213731</v>
      </c>
      <c r="BQ273" s="57">
        <f t="shared" si="24"/>
        <v>24.21383884</v>
      </c>
      <c r="BR273" s="57">
        <f>IF(UI!$D$19="Less efficient is fine",-0.479 + 0.0553*(BQ273) + -0.000521*(BQ273)^2,IF(UI!$D$19="More efficient the better",0.099 + -0.00591*(BQ273) + 0.000429*(BQ273)^2,0.0238*(BQ273) + -0.238))</f>
        <v>0.3382893643</v>
      </c>
      <c r="BS273" s="57">
        <v>0.9003494519586314</v>
      </c>
      <c r="BT273" s="57">
        <f t="shared" si="25"/>
        <v>22.57816725</v>
      </c>
      <c r="BU273" s="57">
        <f>IF(UI!$D$19="Less efficient is fine",-0.479 + 0.0553*(BT273) + -0.000521*(BT273)^2,IF(UI!$D$19="More efficient the better",0.099 + -0.00591*(BT273) + 0.000429*(BT273)^2,0.0238*(BT273) + -0.238))</f>
        <v>0.2993603805</v>
      </c>
      <c r="BV273" s="57">
        <v>0.21533016721653786</v>
      </c>
      <c r="BW273" s="57">
        <f t="shared" si="26"/>
        <v>15.96874148</v>
      </c>
      <c r="BX273" s="57">
        <f>IF(UI!$D$19="Less efficient is fine",-0.479 + 0.0553*(BW273) + -0.000521*(BW273)^2,IF(UI!$D$19="More efficient the better",0.099 + -0.00591*(BW273) + 0.000429*(BW273)^2,0.0238*(BW273) + -0.238))</f>
        <v>0.1420560472</v>
      </c>
      <c r="BY273" s="57">
        <v>0.5930399381734143</v>
      </c>
      <c r="BZ273" s="57">
        <f t="shared" si="27"/>
        <v>23.38476469</v>
      </c>
      <c r="CA273" s="57">
        <f>IF(UI!$D$19="Less efficient is fine",-0.479 + 0.0553*(BZ273) + -0.000521*(BZ273)^2,IF(UI!$D$19="More efficient the better",0.099 + -0.00591*(BZ273) + 0.000429*(BZ273)^2,0.0238*(BZ273) + -0.238))</f>
        <v>0.3185573996</v>
      </c>
      <c r="CB273" s="57">
        <v>0.37452695493968513</v>
      </c>
      <c r="CC273" s="57">
        <f t="shared" si="28"/>
        <v>25.02917652</v>
      </c>
      <c r="CD273" s="57">
        <f>IF(UI!$D$19="Less efficient is fine",-0.479 + 0.0553*(CC273) + -0.000521*(CC273)^2,IF(UI!$D$19="More efficient the better",0.099 + -0.00591*(CC273) + 0.000429*(CC273)^2,0.0238*(CC273) + -0.238))</f>
        <v>0.3576944012</v>
      </c>
      <c r="CE273" s="57">
        <v>0.144203398112714</v>
      </c>
      <c r="CF273" s="57">
        <f t="shared" si="29"/>
        <v>16.34258798</v>
      </c>
      <c r="CG273" s="57">
        <f>IF(UI!$D$19="Less efficient is fine",-0.479 + 0.0553*(CF273) + -0.000521*(CF273)^2,IF(UI!$D$19="More efficient the better",0.099 + -0.00591*(CF273) + 0.000429*(CF273)^2,0.0238*(CF273) + -0.238))</f>
        <v>0.1509535939</v>
      </c>
      <c r="CH273" s="57">
        <v>0.7005660061277631</v>
      </c>
      <c r="CI273" s="57">
        <f t="shared" si="30"/>
        <v>14.8813601</v>
      </c>
      <c r="CJ273" s="57">
        <f>IF(UI!$D$19="Less efficient is fine",-0.479 + 0.0553*(CI273) + -0.000521*(CI273)^2,IF(UI!$D$19="More efficient the better",0.099 + -0.00591*(CI273) + 0.000429*(CI273)^2,0.0238*(CI273) + -0.238))</f>
        <v>0.1161763703</v>
      </c>
      <c r="CK273" s="57">
        <v>0.2471533258719194</v>
      </c>
      <c r="CL273" s="57">
        <f t="shared" si="31"/>
        <v>24.51534725</v>
      </c>
      <c r="CM273" s="57">
        <f>IF(UI!$D$19="Less efficient is fine",-0.479 + 0.0553*(CL273) + -0.000521*(CL273)^2,IF(UI!$D$19="More efficient the better",0.099 + -0.00591*(CL273) + 0.000429*(CL273)^2,0.0238*(CL273) + -0.238))</f>
        <v>0.3454652646</v>
      </c>
      <c r="CN273" s="57">
        <v>0.902207573699469</v>
      </c>
      <c r="CO273" s="57">
        <f t="shared" si="32"/>
        <v>26.8615221</v>
      </c>
      <c r="CP273" s="57">
        <f>IF(UI!$D$19="Less efficient is fine",-0.479 + 0.0553*(CO273) + -0.000521*(CO273)^2,IF(UI!$D$19="More efficient the better",0.099 + -0.00591*(CO273) + 0.000429*(CO273)^2,0.0238*(CO273) + -0.238))</f>
        <v>0.401304226</v>
      </c>
      <c r="CQ273" s="57">
        <v>0.8061911551580849</v>
      </c>
      <c r="CR273" s="57">
        <f t="shared" si="33"/>
        <v>21.92189387</v>
      </c>
      <c r="CS273" s="57">
        <f>IF(UI!$D$19="Less efficient is fine",-0.479 + 0.0553*(CR273) + -0.000521*(CR273)^2,IF(UI!$D$19="More efficient the better",0.099 + -0.00591*(CR273) + 0.000429*(CR273)^2,0.0238*(CR273) + -0.238))</f>
        <v>0.2837410741</v>
      </c>
      <c r="CT273" s="57">
        <v>0.47598066866006317</v>
      </c>
      <c r="CU273" s="57">
        <f t="shared" si="34"/>
        <v>19.43921265</v>
      </c>
      <c r="CV273" s="57">
        <f>IF(UI!$D$19="Less efficient is fine",-0.479 + 0.0553*(CU273) + -0.000521*(CU273)^2,IF(UI!$D$19="More efficient the better",0.099 + -0.00591*(CU273) + 0.000429*(CU273)^2,0.0238*(CU273) + -0.238))</f>
        <v>0.2246532611</v>
      </c>
      <c r="CW273" s="57">
        <v>0.19163936684590588</v>
      </c>
      <c r="CX273" s="57">
        <f t="shared" si="35"/>
        <v>25.78592792</v>
      </c>
      <c r="CY273" s="57">
        <f>IF(UI!$D$19="Less efficient is fine",-0.479 + 0.0553*(CX273) + -0.000521*(CX273)^2,IF(UI!$D$19="More efficient the better",0.099 + -0.00591*(CX273) + 0.000429*(CX273)^2,0.0238*(CX273) + -0.238))</f>
        <v>0.3757050844</v>
      </c>
      <c r="CZ273" s="57">
        <v>0.4978867933418105</v>
      </c>
      <c r="DA273" s="57">
        <f t="shared" si="36"/>
        <v>30.4904805</v>
      </c>
      <c r="DB273" s="57">
        <f>IF(UI!$D$19="Less efficient is fine",-0.479 + 0.0553*(DA273) + -0.000521*(DA273)^2,IF(UI!$D$19="Efficient",0.099 + -0.00591*(DA273) + 0.000429*(DA273)^2,0.0238*(DA273) + -0.238))</f>
        <v>0.4876734359</v>
      </c>
      <c r="DC273" s="57">
        <v>0.17582343562086822</v>
      </c>
      <c r="DD273" s="57">
        <f t="shared" si="37"/>
        <v>23.77899462</v>
      </c>
      <c r="DE273" s="57">
        <f>IF(UI!$D$19="Less efficient is fine",-0.479 + 0.0553*(DD273) + -0.000521*(DD273)^2,IF(UI!$D$19="More efficient the better",0.099 + -0.00591*(DD273) + 0.000429*(DD273)^2,0.0238*(DD273) + -0.238))</f>
        <v>0.3279400718</v>
      </c>
      <c r="DF273" s="57">
        <v>0.33925784748243504</v>
      </c>
      <c r="DG273" s="57">
        <f t="shared" si="38"/>
        <v>26.29488257</v>
      </c>
      <c r="DH273" s="57">
        <f>IF(UI!$D$19="Less efficient is fine",-0.479 + 0.0553*(DG273) + -0.000521*(DG273)^2,IF(UI!$D$19="More efficient the better",0.099 + -0.00591*(DG273) + 0.000429*(DG273)^2,0.0238*(DG273) + -0.238))</f>
        <v>0.3878182051</v>
      </c>
      <c r="DI273" s="57">
        <v>0.34903450938447234</v>
      </c>
      <c r="DJ273" s="57">
        <f t="shared" si="39"/>
        <v>31.34202099</v>
      </c>
      <c r="DK273" s="57">
        <f>IF(UI!$D$19="Less efficient is fine",-0.479 + 0.0553*(DJ273) + -0.000521*(DJ273)^2,IF(UI!$D$19="More efficient the better",0.099 + -0.00591*(DJ273) + 0.000429*(DJ273)^2,0.0238*(DJ273) + -0.238))</f>
        <v>0.5079400996</v>
      </c>
      <c r="DL273" s="57">
        <v>0.10225524478325321</v>
      </c>
      <c r="DM273" s="57">
        <f t="shared" si="40"/>
        <v>25.35668508</v>
      </c>
      <c r="DN273" s="57">
        <f>IF(UI!$D$19="Less efficient is fine",-0.479 + 0.0553*(DM273) + -0.000521*(DM273)^2,IF(UI!$D$19="More efficient the better",0.099 + -0.00591*(DM273) + 0.000429*(DM273)^2,0.0238*(DM273) + -0.238))</f>
        <v>0.3654891049</v>
      </c>
      <c r="DO273" s="57">
        <v>0.5465272341104841</v>
      </c>
      <c r="DP273" s="57">
        <f t="shared" si="41"/>
        <v>21.42896809</v>
      </c>
      <c r="DQ273" s="57">
        <f>IF(UI!$D$19="Less efficient is fine",-0.479 + 0.0553*(DP273) + -0.000521*(DP273)^2,IF(UI!$D$19="More efficient the better",0.099 + -0.00591*(DP273) + 0.000429*(DP273)^2,0.0238*(DP273) + -0.238))</f>
        <v>0.2720094404</v>
      </c>
      <c r="DR273" s="57">
        <v>0.1406283057288148</v>
      </c>
      <c r="DS273" s="57">
        <f t="shared" si="42"/>
        <v>25.85617712</v>
      </c>
      <c r="DT273" s="57">
        <f>IF(UI!$D$19="Less efficient is fine",-0.479 + 0.0553*(DS273) + -0.000521*(DS273)^2,IF(UI!$D$19="More efficient the better",0.099 + -0.00591*(DS273) + 0.000429*(DS273)^2,0.0238*(DS273) + -0.238))</f>
        <v>0.3773770154</v>
      </c>
      <c r="DU273" s="57">
        <v>0.5599725151847817</v>
      </c>
      <c r="DV273" s="57">
        <f t="shared" si="43"/>
        <v>22.08542605</v>
      </c>
      <c r="DW273" s="57">
        <f>IF(UI!$D$19="Less efficient is fine",-0.479 + 0.0553*(DV273) + -0.000521*(DV273)^2,IF(UI!$D$19="More efficient the better",0.099 + -0.00591*(DV273) + 0.000429*(DV273)^2,0.0238*(DV273) + -0.238))</f>
        <v>0.2876331399</v>
      </c>
      <c r="DX273" s="57">
        <v>0.7133862034980886</v>
      </c>
      <c r="DY273" s="99">
        <f t="shared" si="44"/>
        <v>27.42313126</v>
      </c>
      <c r="DZ273" s="57">
        <f>IF(UI!$D$19="Less efficient is fine",-0.479 + 0.0553*(DY273) + -0.000521*(DY273)^2,IF(UI!$D$19="More efficient the better",0.099 + -0.00591*(DY273) + 0.000429*(DY273)^2,0.0238*(DY273) + -0.238))</f>
        <v>0.414670524</v>
      </c>
      <c r="EA273" s="57">
        <v>0.771720694742666</v>
      </c>
      <c r="EB273" s="99">
        <f t="shared" si="45"/>
        <v>24.1491776</v>
      </c>
      <c r="EC273" s="57">
        <f>IF(UI!$D$19="Less efficient is fine",-0.479 + 0.0553*(EB273) + -0.000521*(EB273)^2,IF(UI!$D$19="More efficient the better",0.099 + -0.00591*(EB273) + 0.000429*(EB273)^2,0.0238*(EB273) + -0.238))</f>
        <v>0.3367504268</v>
      </c>
      <c r="ED273" s="57">
        <v>0.553861311176343</v>
      </c>
      <c r="EE273" s="99">
        <f t="shared" si="46"/>
        <v>21.31147763</v>
      </c>
      <c r="EF273" s="57">
        <f>IF(UI!$D$19="Less efficient is fine",-0.479 + 0.0553*(EE273) + -0.000521*(EE273)^2,IF(UI!$D$19="More efficient the better",0.099 + -0.00591*(EE273) + 0.000429*(EE273)^2,0.0238*(EE273) + -0.238))</f>
        <v>0.2692131675</v>
      </c>
      <c r="EG273" s="57">
        <v>0.6951351730965833</v>
      </c>
      <c r="EH273" s="99">
        <f t="shared" si="47"/>
        <v>19.070627</v>
      </c>
      <c r="EI273" s="57">
        <f>IF(UI!$D$19="Less efficient is fine",-0.479 + 0.0553*(EH273) + -0.000521*(EH273)^2,IF(UI!$D$19="More efficient the better",0.099 + -0.00591*(EH273) + 0.000429*(EH273)^2,0.0238*(EH273) + -0.238))</f>
        <v>0.2158809225</v>
      </c>
      <c r="EJ273" s="57">
        <v>0.5801794535574236</v>
      </c>
      <c r="EK273" s="99">
        <f t="shared" si="48"/>
        <v>17.28206068</v>
      </c>
      <c r="EL273" s="57">
        <f>IF(UI!$D$19="Less efficient is fine",-0.479 + 0.0553*(EK273) + -0.000521*(EK273)^2,IF(UI!$D$19="More efficient the better",0.099 + -0.00591*(EK273) + 0.000429*(EK273)^2,0.0238*(EK273) + -0.238))</f>
        <v>0.1733130441</v>
      </c>
      <c r="EM273" s="57">
        <v>0.2647154231373653</v>
      </c>
      <c r="EN273" s="99">
        <f t="shared" si="49"/>
        <v>20.45523998</v>
      </c>
      <c r="EO273" s="57">
        <f>IF(UI!$D$19="Less efficient is fine",-0.479 + 0.0553*(EN273) + -0.000521*(EN273)^2,IF(UI!$D$19="More efficient the better",0.099 + -0.00591*(EN273) + 0.000429*(EN273)^2,0.0238*(EN273) + -0.238))</f>
        <v>0.2488347114</v>
      </c>
      <c r="EP273" s="57">
        <v>0.7154241264430039</v>
      </c>
      <c r="EQ273" s="99">
        <f t="shared" si="50"/>
        <v>34.80067965</v>
      </c>
      <c r="ER273" s="57">
        <f>IF(UI!$D$19="Less efficient is fine",-0.479 + 0.0553*(EQ273) + -0.000521*(EQ273)^2,IF(UI!$D$19="More efficient the better",0.099 + -0.00591*(EQ273) + 0.000429*(EQ273)^2,0.0238*(EQ273) + -0.238))</f>
        <v>0.5902561756</v>
      </c>
      <c r="ES273" s="57">
        <v>0.19090029269988207</v>
      </c>
      <c r="ET273" s="99">
        <f t="shared" si="51"/>
        <v>19.92685021</v>
      </c>
      <c r="EU273" s="57">
        <f>IF(UI!$D$19="Less efficient is fine",-0.479 + 0.0553*(ET273) + -0.000521*(ET273)^2,IF(UI!$D$19="More efficient the better",0.099 + -0.00591*(ET273) + 0.000429*(ET273)^2,0.0238*(ET273) + -0.238))</f>
        <v>0.2362590351</v>
      </c>
      <c r="EV273" s="57">
        <v>0.4457478323830638</v>
      </c>
      <c r="EW273" s="99">
        <f t="shared" si="52"/>
        <v>20.24885717</v>
      </c>
      <c r="EX273" s="57">
        <f>IF(UI!$D$19="Less efficient is fine",-0.479 + 0.0553*(EW273) + -0.000521*(EW273)^2,IF(UI!$D$19="More efficient the better",0.099 + -0.00591*(EW273) + 0.000429*(EW273)^2,0.0238*(EW273) + -0.238))</f>
        <v>0.2439228005</v>
      </c>
      <c r="EY273" s="57">
        <v>0.567132482014743</v>
      </c>
      <c r="EZ273" s="99">
        <f t="shared" si="53"/>
        <v>10.81298024</v>
      </c>
      <c r="FA273" s="57">
        <f>IF(UI!$D$19="Less efficient is fine",-0.479 + 0.0553*(EZ273) + -0.000521*(EZ273)^2,IF(UI!$D$19="More efficient the better",0.099 + -0.00591*(EZ273) + 0.000429*(EZ273)^2,0.0238*(EZ273) + -0.238))</f>
        <v>0.01934892969</v>
      </c>
      <c r="FB273" s="57">
        <v>0.9410933336768388</v>
      </c>
      <c r="FC273" s="99">
        <f t="shared" si="54"/>
        <v>11.57441942</v>
      </c>
      <c r="FD273" s="57">
        <f>IF(UI!$D$19="Less efficient is fine",-0.479 + 0.0553*(FC273) + -0.000521*(FC273)^2,IF(UI!$D$19="More efficient the better",0.099 + -0.00591*(FC273) + 0.000429*(FC273)^2,0.0238*(FC273) + -0.238))</f>
        <v>0.03747118221</v>
      </c>
      <c r="FE273" s="57">
        <v>0.9148612324244085</v>
      </c>
      <c r="FF273" s="57">
        <f t="shared" si="55"/>
        <v>42.8307834</v>
      </c>
      <c r="FG273" s="57">
        <f>IF(UI!$D$19="Less efficient is fine",-0.479 + 0.0553*(FF273) + -0.000521*(FF273)^2,IF(UI!$D$19="More efficient the better",0.099 + -0.00591*(FF273) + 0.000429*(FF273)^2,0.0238*(FF273) + -0.238))</f>
        <v>0.781372645</v>
      </c>
    </row>
    <row r="274" ht="15.75" customHeight="1">
      <c r="A274" s="57">
        <f t="shared" si="1"/>
        <v>0.3317025019</v>
      </c>
      <c r="B274" s="57">
        <v>0.8687411884631835</v>
      </c>
      <c r="C274" s="57">
        <f t="shared" si="2"/>
        <v>32.04522667</v>
      </c>
      <c r="D274" s="57">
        <f>IF(UI!$D$19="Less efficient is fine",-0.479 + 0.0553*(C274) + -0.000521*(C274)^2,IF(UI!$D$19="More efficient the better",0.099 + -0.00591*(C274) + 0.000429*(C274)^2,0.0238*(C274) + -0.238))</f>
        <v>0.5246763948</v>
      </c>
      <c r="E274" s="57">
        <v>0.9577838553931414</v>
      </c>
      <c r="F274" s="57">
        <f t="shared" si="3"/>
        <v>26.75130239</v>
      </c>
      <c r="G274" s="57">
        <f>IF(UI!$D$19="Less efficient is fine",-0.479 + 0.0553*(F274) + -0.000521*(F274)^2,IF(UI!$D$19="More efficient the better",0.099 + -0.00591*(F274) + 0.000429*(F274)^2,0.0238*(F274) + -0.238))</f>
        <v>0.3986809969</v>
      </c>
      <c r="H274" s="57">
        <v>0.6981267514316256</v>
      </c>
      <c r="I274" s="57">
        <f t="shared" si="4"/>
        <v>28.88917943</v>
      </c>
      <c r="J274" s="57">
        <f>IF(UI!$D$19="Less efficient is fine",-0.479 + 0.0553*(I274) + -0.000521*(I274)^2,IF(UI!$D$19="More efficient the better",0.099 + -0.00591*(I274) + 0.000429*(I274)^2,0.0238*(I274) + -0.238))</f>
        <v>0.4495624705</v>
      </c>
      <c r="K274" s="57">
        <v>0.9535900163259854</v>
      </c>
      <c r="L274" s="99">
        <f t="shared" si="5"/>
        <v>21.58180688</v>
      </c>
      <c r="M274" s="57">
        <f>IF(UI!$D$19="Less efficient is fine",-0.479 + 0.0553*(L274) + -0.000521*(L274)^2,IF(UI!$D$19="More efficient the better",0.099 + -0.00591*(L274) + 0.000429*(L274)^2,0.0238*(L274) + -0.238))</f>
        <v>0.2756470039</v>
      </c>
      <c r="N274" s="57">
        <v>0.10304035286883528</v>
      </c>
      <c r="O274" s="57">
        <f t="shared" si="6"/>
        <v>24.04282508</v>
      </c>
      <c r="P274" s="57">
        <f>IF(UI!$D$19="Less efficient is fine",-0.479 + 0.0553*(O274) + -0.000521*(O274)^2,IF(UI!$D$19="More efficient the better",0.099 + -0.00591*(O274) + 0.000429*(O274)^2,0.0238*(O274) + -0.238))</f>
        <v>0.3342192368</v>
      </c>
      <c r="Q274" s="57">
        <v>0.3884029650560763</v>
      </c>
      <c r="R274" s="57">
        <f t="shared" si="7"/>
        <v>22.08478081</v>
      </c>
      <c r="S274" s="57">
        <f>IF(UI!$D$19="Less efficient is fine",-0.479 + 0.0553*(R274) + -0.000521*(R274)^2,IF(UI!$D$19="More efficient the better",0.099 + -0.00591*(R274) + 0.000429*(R274)^2,0.0238*(R274) + -0.238))</f>
        <v>0.2876177833</v>
      </c>
      <c r="T274" s="57">
        <v>0.7502731046441264</v>
      </c>
      <c r="U274" s="57">
        <f t="shared" si="8"/>
        <v>23.78865043</v>
      </c>
      <c r="V274" s="57">
        <f>IF(UI!$D$19="Less efficient is fine",-0.479 + 0.0553*(U274) + -0.000521*(U274)^2,IF(UI!$D$19="More efficient the better",0.099 + -0.00591*(U274) + 0.000429*(U274)^2,0.0238*(U274) + -0.238))</f>
        <v>0.3281698803</v>
      </c>
      <c r="W274" s="57">
        <v>0.7659568069042973</v>
      </c>
      <c r="X274" s="57">
        <f t="shared" si="9"/>
        <v>19.5819316</v>
      </c>
      <c r="Y274" s="57">
        <f>IF(UI!$D$19="Less efficient is fine",-0.479 + 0.0553*(X274) + -0.000521*(X274)^2,IF(UI!$D$19="More efficient the better",0.099 + -0.00591*(X274) + 0.000429*(X274)^2,0.0238*(X274) + -0.238))</f>
        <v>0.2280499721</v>
      </c>
      <c r="Z274" s="57">
        <v>0.3229511181393844</v>
      </c>
      <c r="AA274" s="57">
        <f t="shared" si="10"/>
        <v>25.4110413</v>
      </c>
      <c r="AB274" s="57">
        <f>IF(UI!$D$19="Less efficient is fine",-0.479 + 0.0553*(AA274) + -0.000521*(AA274)^2,IF(UI!$D$19="More efficient the better",0.099 + -0.00591*(AA274) + 0.000429*(AA274)^2,0.0238*(AA274) + -0.238))</f>
        <v>0.3667827828</v>
      </c>
      <c r="AC274" s="57">
        <v>0.5519874562598973</v>
      </c>
      <c r="AD274" s="57">
        <f t="shared" si="11"/>
        <v>22.32439585</v>
      </c>
      <c r="AE274" s="57">
        <f>IF(UI!$D$19="Less efficient is fine",-0.479 + 0.0553*(AD274) + -0.000521*(AD274)^2,IF(UI!$D$19="More efficient the better",0.099 + -0.00591*(AD274) + 0.000429*(AD274)^2,0.0238*(AD274) + -0.238))</f>
        <v>0.2933206213</v>
      </c>
      <c r="AF274" s="57">
        <v>0.9497452776323052</v>
      </c>
      <c r="AG274" s="57">
        <f t="shared" si="12"/>
        <v>24.74705021</v>
      </c>
      <c r="AH274" s="57">
        <f>IF(UI!$D$19="Less efficient is fine",-0.479 + 0.0553*(AG274) + -0.000521*(AG274)^2,IF(UI!$D$19="More efficient the better",0.099 + -0.00591*(AG274) + 0.000429*(AG274)^2,0.0238*(AG274) + -0.238))</f>
        <v>0.3509797951</v>
      </c>
      <c r="AI274" s="57">
        <v>0.5028700933208515</v>
      </c>
      <c r="AJ274" s="57">
        <f t="shared" si="13"/>
        <v>21.67265192</v>
      </c>
      <c r="AK274" s="57">
        <f>IF(UI!$D$19="Less efficient is fine",-0.479 + 0.0553*(AJ274) + -0.000521*(AJ274)^2,IF(UI!$D$19="More efficient the better",0.099 + -0.00591*(AJ274) + 0.000429*(AJ274)^2,0.0238*(AJ274) + -0.238))</f>
        <v>0.2778091156</v>
      </c>
      <c r="AL274" s="57">
        <v>0.2591699943446404</v>
      </c>
      <c r="AM274" s="57">
        <f t="shared" si="14"/>
        <v>23.79989581</v>
      </c>
      <c r="AN274" s="57">
        <f>IF(UI!$D$19="Less efficient is fine",-0.479 + 0.0553*(AM274) + -0.000521*(AM274)^2,IF(UI!$D$19="More efficient the better",0.099 + -0.00591*(AM274) + 0.000429*(AM274)^2,0.0238*(AM274) + -0.238))</f>
        <v>0.3284375203</v>
      </c>
      <c r="AO274" s="57">
        <v>0.9270476067527877</v>
      </c>
      <c r="AP274" s="57">
        <f t="shared" si="15"/>
        <v>21.89682164</v>
      </c>
      <c r="AQ274" s="57">
        <f>IF(UI!$D$19="Less efficient is fine",-0.479 + 0.0553*(AP274) + -0.000521*(AP274)^2,IF(UI!$D$19="More efficient the better",0.099 + -0.00591*(AP274) + 0.000429*(AP274)^2,0.0238*(AP274) + -0.238))</f>
        <v>0.2831443551</v>
      </c>
      <c r="AR274" s="57">
        <v>0.7206068281185073</v>
      </c>
      <c r="AS274" s="57">
        <f t="shared" si="16"/>
        <v>26.31824349</v>
      </c>
      <c r="AT274" s="57">
        <f>IF(UI!$D$19="Less efficient is fine",-0.479 + 0.0553*(AS274) + -0.000521*(AS274)^2,IF(UI!$D$19="More efficient the better",0.099 + -0.00591*(AS274) + 0.000429*(AS274)^2,0.0238*(AS274) + -0.238))</f>
        <v>0.388374195</v>
      </c>
      <c r="AU274" s="57">
        <v>0.6560063236452178</v>
      </c>
      <c r="AV274" s="57">
        <f t="shared" si="17"/>
        <v>22.01183206</v>
      </c>
      <c r="AW274" s="57">
        <f>IF(UI!$D$19="Less efficient is fine",-0.479 + 0.0553*(AV274) + -0.000521*(AV274)^2,IF(UI!$D$19="More efficient the better",0.099 + -0.00591*(AV274) + 0.000429*(AV274)^2,0.0238*(AV274) + -0.238))</f>
        <v>0.2858816031</v>
      </c>
      <c r="AX274" s="57">
        <v>0.7828966798238514</v>
      </c>
      <c r="AY274" s="57">
        <f t="shared" si="18"/>
        <v>24.66971544</v>
      </c>
      <c r="AZ274" s="57">
        <f>IF(UI!$D$19="Less efficient is fine",-0.479 + 0.0553*(AY274) + -0.000521*(AY274)^2,IF(UI!$D$19="More efficient the better",0.099 + -0.00591*(AY274) + 0.000429*(AY274)^2,0.0238*(AY274) + -0.238))</f>
        <v>0.3491392275</v>
      </c>
      <c r="BA274" s="57">
        <v>0.2702045353330561</v>
      </c>
      <c r="BB274" s="57">
        <f t="shared" si="19"/>
        <v>20.94050083</v>
      </c>
      <c r="BC274" s="57">
        <f>IF(UI!$D$19="Less efficient is fine",-0.479 + 0.0553*(BB274) + -0.000521*(BB274)^2,IF(UI!$D$19="More efficient the better",0.099 + -0.00591*(BB274) + 0.000429*(BB274)^2,0.0238*(BB274) + -0.238))</f>
        <v>0.2603839198</v>
      </c>
      <c r="BD274" s="57">
        <v>0.4979367906840305</v>
      </c>
      <c r="BE274" s="57">
        <f t="shared" si="20"/>
        <v>22.98967329</v>
      </c>
      <c r="BF274" s="57">
        <f>IF(UI!$D$19="Less efficient is fine",-0.479 + 0.0553*(BE274) + -0.000521*(BE274)^2,IF(UI!$D$19="More efficient the better",0.099 + -0.00591*(BE274) + 0.000429*(BE274)^2,0.0238*(BE274) + -0.238))</f>
        <v>0.3091542243</v>
      </c>
      <c r="BG274" s="57">
        <v>0.11481641642237772</v>
      </c>
      <c r="BH274" s="57">
        <f t="shared" si="21"/>
        <v>25.39600101</v>
      </c>
      <c r="BI274" s="57">
        <f>IF(UI!$D$19="Less efficient is fine",-0.479 + 0.0553*(BH274) + -0.000521*(BH274)^2,IF(UI!$D$19="More efficient the better",0.099 + -0.00591*(BH274) + 0.000429*(BH274)^2,0.0238*(BH274) + -0.238))</f>
        <v>0.3664248239</v>
      </c>
      <c r="BJ274" s="57">
        <v>0.3360477794550183</v>
      </c>
      <c r="BK274" s="57">
        <f t="shared" si="22"/>
        <v>16.04953586</v>
      </c>
      <c r="BL274" s="57">
        <f>IF(UI!$D$19="Less efficient is fine",-0.479 + 0.0553*(BK274) + -0.000521*(BK274)^2,IF(UI!$D$19="More efficient the better",0.099 + -0.00591*(BK274) + 0.000429*(BK274)^2,0.0238*(BK274) + -0.238))</f>
        <v>0.1439789535</v>
      </c>
      <c r="BM274" s="57">
        <v>0.400339904184537</v>
      </c>
      <c r="BN274" s="57">
        <f t="shared" si="23"/>
        <v>27.92143924</v>
      </c>
      <c r="BO274" s="57">
        <f>IF(UI!$D$19="Less efficient is fine",-0.479 + 0.0553*(BN274) + -0.000521*(BN274)^2,IF(UI!$D$19="More efficient the better",0.099 + -0.00591*(BN274) + 0.000429*(BN274)^2,0.0238*(BN274) + -0.238))</f>
        <v>0.4265302539</v>
      </c>
      <c r="BP274" s="57">
        <v>0.06617035436593666</v>
      </c>
      <c r="BQ274" s="57">
        <f t="shared" si="24"/>
        <v>21.63703981</v>
      </c>
      <c r="BR274" s="57">
        <f>IF(UI!$D$19="Less efficient is fine",-0.479 + 0.0553*(BQ274) + -0.000521*(BQ274)^2,IF(UI!$D$19="More efficient the better",0.099 + -0.00591*(BQ274) + 0.000429*(BQ274)^2,0.0238*(BQ274) + -0.238))</f>
        <v>0.2769615476</v>
      </c>
      <c r="BS274" s="57">
        <v>0.8440855884248166</v>
      </c>
      <c r="BT274" s="57">
        <f t="shared" si="25"/>
        <v>21.7198197</v>
      </c>
      <c r="BU274" s="57">
        <f>IF(UI!$D$19="Less efficient is fine",-0.479 + 0.0553*(BT274) + -0.000521*(BT274)^2,IF(UI!$D$19="More efficient the better",0.099 + -0.00591*(BT274) + 0.000429*(BT274)^2,0.0238*(BT274) + -0.238))</f>
        <v>0.278931709</v>
      </c>
      <c r="BV274" s="57">
        <v>0.29550361856609786</v>
      </c>
      <c r="BW274" s="57">
        <f t="shared" si="26"/>
        <v>16.30630985</v>
      </c>
      <c r="BX274" s="57">
        <f>IF(UI!$D$19="Less efficient is fine",-0.479 + 0.0553*(BW274) + -0.000521*(BW274)^2,IF(UI!$D$19="More efficient the better",0.099 + -0.00591*(BW274) + 0.000429*(BW274)^2,0.0238*(BW274) + -0.238))</f>
        <v>0.1500901745</v>
      </c>
      <c r="BY274" s="57">
        <v>0.22546138946044514</v>
      </c>
      <c r="BZ274" s="57">
        <f t="shared" si="27"/>
        <v>27.6787696</v>
      </c>
      <c r="CA274" s="57">
        <f>IF(UI!$D$19="Less efficient is fine",-0.479 + 0.0553*(BZ274) + -0.000521*(BZ274)^2,IF(UI!$D$19="More efficient the better",0.099 + -0.00591*(BZ274) + 0.000429*(BZ274)^2,0.0238*(BZ274) + -0.238))</f>
        <v>0.4207547165</v>
      </c>
      <c r="CB274" s="57">
        <v>0.02670650065868818</v>
      </c>
      <c r="CC274" s="57">
        <f t="shared" si="28"/>
        <v>22.80889385</v>
      </c>
      <c r="CD274" s="57">
        <f>IF(UI!$D$19="Less efficient is fine",-0.479 + 0.0553*(CC274) + -0.000521*(CC274)^2,IF(UI!$D$19="More efficient the better",0.099 + -0.00591*(CC274) + 0.000429*(CC274)^2,0.0238*(CC274) + -0.238))</f>
        <v>0.3048516737</v>
      </c>
      <c r="CE274" s="57">
        <v>0.6026558405717365</v>
      </c>
      <c r="CF274" s="57">
        <f t="shared" si="29"/>
        <v>14.10359313</v>
      </c>
      <c r="CG274" s="57">
        <f>IF(UI!$D$19="Less efficient is fine",-0.479 + 0.0553*(CF274) + -0.000521*(CF274)^2,IF(UI!$D$19="More efficient the better",0.099 + -0.00591*(CF274) + 0.000429*(CF274)^2,0.0238*(CF274) + -0.238))</f>
        <v>0.09766551655</v>
      </c>
      <c r="CH274" s="57">
        <v>0.43423859964453215</v>
      </c>
      <c r="CI274" s="57">
        <f t="shared" si="30"/>
        <v>17.3298031</v>
      </c>
      <c r="CJ274" s="57">
        <f>IF(UI!$D$19="Less efficient is fine",-0.479 + 0.0553*(CI274) + -0.000521*(CI274)^2,IF(UI!$D$19="More efficient the better",0.099 + -0.00591*(CI274) + 0.000429*(CI274)^2,0.0238*(CI274) + -0.238))</f>
        <v>0.1744493138</v>
      </c>
      <c r="CK274" s="57">
        <v>0.9068385910003488</v>
      </c>
      <c r="CL274" s="57">
        <f t="shared" si="31"/>
        <v>26.07841831</v>
      </c>
      <c r="CM274" s="57">
        <f>IF(UI!$D$19="Less efficient is fine",-0.479 + 0.0553*(CL274) + -0.000521*(CL274)^2,IF(UI!$D$19="More efficient the better",0.099 + -0.00591*(CL274) + 0.000429*(CL274)^2,0.0238*(CL274) + -0.238))</f>
        <v>0.3826663558</v>
      </c>
      <c r="CN274" s="57">
        <v>0.08629921171314991</v>
      </c>
      <c r="CO274" s="57">
        <f t="shared" si="32"/>
        <v>24.07724832</v>
      </c>
      <c r="CP274" s="57">
        <f>IF(UI!$D$19="Less efficient is fine",-0.479 + 0.0553*(CO274) + -0.000521*(CO274)^2,IF(UI!$D$19="More efficient the better",0.099 + -0.00591*(CO274) + 0.000429*(CO274)^2,0.0238*(CO274) + -0.238))</f>
        <v>0.33503851</v>
      </c>
      <c r="CQ274" s="57">
        <v>0.8898227305649118</v>
      </c>
      <c r="CR274" s="57">
        <f t="shared" si="33"/>
        <v>23.66325716</v>
      </c>
      <c r="CS274" s="57">
        <f>IF(UI!$D$19="Less efficient is fine",-0.479 + 0.0553*(CR274) + -0.000521*(CR274)^2,IF(UI!$D$19="More efficient the better",0.099 + -0.00591*(CR274) + 0.000429*(CR274)^2,0.0238*(CR274) + -0.238))</f>
        <v>0.3251855204</v>
      </c>
      <c r="CT274" s="57">
        <v>0.887906039040308</v>
      </c>
      <c r="CU274" s="57">
        <f t="shared" si="34"/>
        <v>18.69407181</v>
      </c>
      <c r="CV274" s="57">
        <f>IF(UI!$D$19="Less efficient is fine",-0.479 + 0.0553*(CU274) + -0.000521*(CU274)^2,IF(UI!$D$19="More efficient the better",0.099 + -0.00591*(CU274) + 0.000429*(CU274)^2,0.0238*(CU274) + -0.238))</f>
        <v>0.2069189091</v>
      </c>
      <c r="CW274" s="57">
        <v>0.22192811449237815</v>
      </c>
      <c r="CX274" s="57">
        <f t="shared" si="35"/>
        <v>25.99801412</v>
      </c>
      <c r="CY274" s="57">
        <f>IF(UI!$D$19="Less efficient is fine",-0.479 + 0.0553*(CX274) + -0.000521*(CX274)^2,IF(UI!$D$19="More efficient the better",0.099 + -0.00591*(CX274) + 0.000429*(CX274)^2,0.0238*(CX274) + -0.238))</f>
        <v>0.3807527359</v>
      </c>
      <c r="CZ274" s="57">
        <v>0.13916564827473</v>
      </c>
      <c r="DA274" s="57">
        <f t="shared" si="36"/>
        <v>28.37407008</v>
      </c>
      <c r="DB274" s="57">
        <f>IF(UI!$D$19="Less efficient is fine",-0.479 + 0.0553*(DA274) + -0.000521*(DA274)^2,IF(UI!$D$19="Efficient",0.099 + -0.00591*(DA274) + 0.000429*(DA274)^2,0.0238*(DA274) + -0.238))</f>
        <v>0.437302868</v>
      </c>
      <c r="DC274" s="57">
        <v>0.2900067173069384</v>
      </c>
      <c r="DD274" s="57">
        <f t="shared" si="37"/>
        <v>24.28475839</v>
      </c>
      <c r="DE274" s="57">
        <f>IF(UI!$D$19="Less efficient is fine",-0.479 + 0.0553*(DD274) + -0.000521*(DD274)^2,IF(UI!$D$19="More efficient the better",0.099 + -0.00591*(DD274) + 0.000429*(DD274)^2,0.0238*(DD274) + -0.238))</f>
        <v>0.3399772497</v>
      </c>
      <c r="DF274" s="57">
        <v>0.7991248334584087</v>
      </c>
      <c r="DG274" s="57">
        <f t="shared" si="38"/>
        <v>24.41296455</v>
      </c>
      <c r="DH274" s="57">
        <f>IF(UI!$D$19="Less efficient is fine",-0.479 + 0.0553*(DG274) + -0.000521*(DG274)^2,IF(UI!$D$19="More efficient the better",0.099 + -0.00591*(DG274) + 0.000429*(DG274)^2,0.0238*(DG274) + -0.238))</f>
        <v>0.3430285564</v>
      </c>
      <c r="DI274" s="57">
        <v>0.24269259375590013</v>
      </c>
      <c r="DJ274" s="57">
        <f t="shared" si="39"/>
        <v>30.78678363</v>
      </c>
      <c r="DK274" s="57">
        <f>IF(UI!$D$19="Less efficient is fine",-0.479 + 0.0553*(DJ274) + -0.000521*(DJ274)^2,IF(UI!$D$19="More efficient the better",0.099 + -0.00591*(DJ274) + 0.000429*(DJ274)^2,0.0238*(DJ274) + -0.238))</f>
        <v>0.4947254504</v>
      </c>
      <c r="DL274" s="57">
        <v>0.6674053614024772</v>
      </c>
      <c r="DM274" s="57">
        <f t="shared" si="40"/>
        <v>22.6596777</v>
      </c>
      <c r="DN274" s="57">
        <f>IF(UI!$D$19="Less efficient is fine",-0.479 + 0.0553*(DM274) + -0.000521*(DM274)^2,IF(UI!$D$19="More efficient the better",0.099 + -0.00591*(DM274) + 0.000429*(DM274)^2,0.0238*(DM274) + -0.238))</f>
        <v>0.3013003293</v>
      </c>
      <c r="DO274" s="57">
        <v>0.711807564173816</v>
      </c>
      <c r="DP274" s="57">
        <f t="shared" si="41"/>
        <v>23.16719863</v>
      </c>
      <c r="DQ274" s="57">
        <f>IF(UI!$D$19="Less efficient is fine",-0.479 + 0.0553*(DP274) + -0.000521*(DP274)^2,IF(UI!$D$19="More efficient the better",0.099 + -0.00591*(DP274) + 0.000429*(DP274)^2,0.0238*(DP274) + -0.238))</f>
        <v>0.3133793273</v>
      </c>
      <c r="DR274" s="57">
        <v>0.9451011776889806</v>
      </c>
      <c r="DS274" s="57">
        <f t="shared" si="42"/>
        <v>27.74915037</v>
      </c>
      <c r="DT274" s="57">
        <f>IF(UI!$D$19="Less efficient is fine",-0.479 + 0.0553*(DS274) + -0.000521*(DS274)^2,IF(UI!$D$19="More efficient the better",0.099 + -0.00591*(DS274) + 0.000429*(DS274)^2,0.0238*(DS274) + -0.238))</f>
        <v>0.4224297789</v>
      </c>
      <c r="DU274" s="57">
        <v>0.9395439404549442</v>
      </c>
      <c r="DV274" s="57">
        <f t="shared" si="43"/>
        <v>25.80768234</v>
      </c>
      <c r="DW274" s="57">
        <f>IF(UI!$D$19="Less efficient is fine",-0.479 + 0.0553*(DV274) + -0.000521*(DV274)^2,IF(UI!$D$19="More efficient the better",0.099 + -0.00591*(DV274) + 0.000429*(DV274)^2,0.0238*(DV274) + -0.238))</f>
        <v>0.3762228396</v>
      </c>
      <c r="DX274" s="57">
        <v>0.7573127705146104</v>
      </c>
      <c r="DY274" s="99">
        <f t="shared" si="44"/>
        <v>28.18751378</v>
      </c>
      <c r="DZ274" s="57">
        <f>IF(UI!$D$19="Less efficient is fine",-0.479 + 0.0553*(DY274) + -0.000521*(DY274)^2,IF(UI!$D$19="More efficient the better",0.099 + -0.00591*(DY274) + 0.000429*(DY274)^2,0.0238*(DY274) + -0.238))</f>
        <v>0.4328628279</v>
      </c>
      <c r="EA274" s="57">
        <v>0.3714619869708832</v>
      </c>
      <c r="EB274" s="99">
        <f t="shared" si="45"/>
        <v>26.30965188</v>
      </c>
      <c r="EC274" s="57">
        <f>IF(UI!$D$19="Less efficient is fine",-0.479 + 0.0553*(EB274) + -0.000521*(EB274)^2,IF(UI!$D$19="More efficient the better",0.099 + -0.00591*(EB274) + 0.000429*(EB274)^2,0.0238*(EB274) + -0.238))</f>
        <v>0.3881697148</v>
      </c>
      <c r="ED274" s="57">
        <v>0.6230371808610723</v>
      </c>
      <c r="EE274" s="99">
        <f t="shared" si="46"/>
        <v>21.93264027</v>
      </c>
      <c r="EF274" s="57">
        <f>IF(UI!$D$19="Less efficient is fine",-0.479 + 0.0553*(EE274) + -0.000521*(EE274)^2,IF(UI!$D$19="More efficient the better",0.099 + -0.00591*(EE274) + 0.000429*(EE274)^2,0.0238*(EE274) + -0.238))</f>
        <v>0.2839968385</v>
      </c>
      <c r="EG274" s="57">
        <v>0.2098529663744606</v>
      </c>
      <c r="EH274" s="99">
        <f t="shared" si="47"/>
        <v>21.26746503</v>
      </c>
      <c r="EI274" s="57">
        <f>IF(UI!$D$19="Less efficient is fine",-0.479 + 0.0553*(EH274) + -0.000521*(EH274)^2,IF(UI!$D$19="More efficient the better",0.099 + -0.00591*(EH274) + 0.000429*(EH274)^2,0.0238*(EH274) + -0.238))</f>
        <v>0.2681656678</v>
      </c>
      <c r="EJ274" s="57">
        <v>0.27700958844535684</v>
      </c>
      <c r="EK274" s="99">
        <f t="shared" si="48"/>
        <v>20.86081161</v>
      </c>
      <c r="EL274" s="57">
        <f>IF(UI!$D$19="Less efficient is fine",-0.479 + 0.0553*(EK274) + -0.000521*(EK274)^2,IF(UI!$D$19="More efficient the better",0.099 + -0.00591*(EK274) + 0.000429*(EK274)^2,0.0238*(EK274) + -0.238))</f>
        <v>0.2584873164</v>
      </c>
      <c r="EM274" s="57">
        <v>0.23992040905541756</v>
      </c>
      <c r="EN274" s="99">
        <f t="shared" si="49"/>
        <v>20.38541087</v>
      </c>
      <c r="EO274" s="57">
        <f>IF(UI!$D$19="Less efficient is fine",-0.479 + 0.0553*(EN274) + -0.000521*(EN274)^2,IF(UI!$D$19="More efficient the better",0.099 + -0.00591*(EN274) + 0.000429*(EN274)^2,0.0238*(EN274) + -0.238))</f>
        <v>0.2471727787</v>
      </c>
      <c r="EP274" s="57">
        <v>0.648086776353949</v>
      </c>
      <c r="EQ274" s="99">
        <f t="shared" si="50"/>
        <v>32.87374067</v>
      </c>
      <c r="ER274" s="57">
        <f>IF(UI!$D$19="Less efficient is fine",-0.479 + 0.0553*(EQ274) + -0.000521*(EQ274)^2,IF(UI!$D$19="More efficient the better",0.099 + -0.00591*(EQ274) + 0.000429*(EQ274)^2,0.0238*(EQ274) + -0.238))</f>
        <v>0.5443950279</v>
      </c>
      <c r="ES274" s="57">
        <v>0.8630761131063053</v>
      </c>
      <c r="ET274" s="99">
        <f t="shared" si="51"/>
        <v>19.09813525</v>
      </c>
      <c r="EU274" s="57">
        <f>IF(UI!$D$19="Less efficient is fine",-0.479 + 0.0553*(ET274) + -0.000521*(ET274)^2,IF(UI!$D$19="More efficient the better",0.099 + -0.00591*(ET274) + 0.000429*(ET274)^2,0.0238*(ET274) + -0.238))</f>
        <v>0.2165356189</v>
      </c>
      <c r="EV274" s="57">
        <v>0.14746051460399812</v>
      </c>
      <c r="EW274" s="99">
        <f t="shared" si="52"/>
        <v>18.44379845</v>
      </c>
      <c r="EX274" s="57">
        <f>IF(UI!$D$19="Less efficient is fine",-0.479 + 0.0553*(EW274) + -0.000521*(EW274)^2,IF(UI!$D$19="More efficient the better",0.099 + -0.00591*(EW274) + 0.000429*(EW274)^2,0.0238*(EW274) + -0.238))</f>
        <v>0.200962403</v>
      </c>
      <c r="EY274" s="57">
        <v>0.3766221640785744</v>
      </c>
      <c r="EZ274" s="99">
        <f t="shared" si="53"/>
        <v>13.30184474</v>
      </c>
      <c r="FA274" s="57">
        <f>IF(UI!$D$19="Less efficient is fine",-0.479 + 0.0553*(EZ274) + -0.000521*(EZ274)^2,IF(UI!$D$19="More efficient the better",0.099 + -0.00591*(EZ274) + 0.000429*(EZ274)^2,0.0238*(EZ274) + -0.238))</f>
        <v>0.07858390492</v>
      </c>
      <c r="FB274" s="57">
        <v>0.32552002045157347</v>
      </c>
      <c r="FC274" s="99">
        <f t="shared" si="54"/>
        <v>11.21030578</v>
      </c>
      <c r="FD274" s="57">
        <f>IF(UI!$D$19="Less efficient is fine",-0.479 + 0.0553*(FC274) + -0.000521*(FC274)^2,IF(UI!$D$19="More efficient the better",0.099 + -0.00591*(FC274) + 0.000429*(FC274)^2,0.0238*(FC274) + -0.238))</f>
        <v>0.02880527767</v>
      </c>
      <c r="FE274" s="57">
        <v>0.8813618144114836</v>
      </c>
      <c r="FF274" s="57">
        <f t="shared" si="55"/>
        <v>41.17617405</v>
      </c>
      <c r="FG274" s="57">
        <f>IF(UI!$D$19="Less efficient is fine",-0.479 + 0.0553*(FF274) + -0.000521*(FF274)^2,IF(UI!$D$19="More efficient the better",0.099 + -0.00591*(FF274) + 0.000429*(FF274)^2,0.0238*(FF274) + -0.238))</f>
        <v>0.7419929423</v>
      </c>
    </row>
    <row r="275" ht="15.75" customHeight="1">
      <c r="A275" s="57">
        <f t="shared" si="1"/>
        <v>0.6260591547</v>
      </c>
      <c r="B275" s="57">
        <v>0.2533613538677555</v>
      </c>
      <c r="C275" s="57">
        <f t="shared" si="2"/>
        <v>31.9151452</v>
      </c>
      <c r="D275" s="57">
        <f>IF(UI!$D$19="Less efficient is fine",-0.479 + 0.0553*(C275) + -0.000521*(C275)^2,IF(UI!$D$19="More efficient the better",0.099 + -0.00591*(C275) + 0.000429*(C275)^2,0.0238*(C275) + -0.238))</f>
        <v>0.5215804557</v>
      </c>
      <c r="E275" s="57">
        <v>0.6898150936162976</v>
      </c>
      <c r="F275" s="57">
        <f t="shared" si="3"/>
        <v>21.19396647</v>
      </c>
      <c r="G275" s="57">
        <f>IF(UI!$D$19="Less efficient is fine",-0.479 + 0.0553*(F275) + -0.000521*(F275)^2,IF(UI!$D$19="More efficient the better",0.099 + -0.00591*(F275) + 0.000429*(F275)^2,0.0238*(F275) + -0.238))</f>
        <v>0.2664164019</v>
      </c>
      <c r="H275" s="57">
        <v>0.6549464756571037</v>
      </c>
      <c r="I275" s="57">
        <f t="shared" si="4"/>
        <v>28.39760134</v>
      </c>
      <c r="J275" s="57">
        <f>IF(UI!$D$19="Less efficient is fine",-0.479 + 0.0553*(I275) + -0.000521*(I275)^2,IF(UI!$D$19="More efficient the better",0.099 + -0.00591*(I275) + 0.000429*(I275)^2,0.0238*(I275) + -0.238))</f>
        <v>0.437862912</v>
      </c>
      <c r="K275" s="57">
        <v>0.33967554420249</v>
      </c>
      <c r="L275" s="99">
        <f t="shared" si="5"/>
        <v>20.47268271</v>
      </c>
      <c r="M275" s="57">
        <f>IF(UI!$D$19="Less efficient is fine",-0.479 + 0.0553*(L275) + -0.000521*(L275)^2,IF(UI!$D$19="More efficient the better",0.099 + -0.00591*(L275) + 0.000429*(L275)^2,0.0238*(L275) + -0.238))</f>
        <v>0.2492498486</v>
      </c>
      <c r="N275" s="57">
        <v>0.4698440732056972</v>
      </c>
      <c r="O275" s="57">
        <f t="shared" si="6"/>
        <v>26.36218809</v>
      </c>
      <c r="P275" s="57">
        <f>IF(UI!$D$19="Less efficient is fine",-0.479 + 0.0553*(O275) + -0.000521*(O275)^2,IF(UI!$D$19="More efficient the better",0.099 + -0.00591*(O275) + 0.000429*(O275)^2,0.0238*(O275) + -0.238))</f>
        <v>0.3894200766</v>
      </c>
      <c r="Q275" s="57">
        <v>0.15983168374029832</v>
      </c>
      <c r="R275" s="57">
        <f t="shared" si="7"/>
        <v>20.97885731</v>
      </c>
      <c r="S275" s="57">
        <f>IF(UI!$D$19="Less efficient is fine",-0.479 + 0.0553*(R275) + -0.000521*(R275)^2,IF(UI!$D$19="More efficient the better",0.099 + -0.00591*(R275) + 0.000429*(R275)^2,0.0238*(R275) + -0.238))</f>
        <v>0.261296804</v>
      </c>
      <c r="T275" s="57">
        <v>0.27515388170151156</v>
      </c>
      <c r="U275" s="57">
        <f t="shared" si="8"/>
        <v>25.70913657</v>
      </c>
      <c r="V275" s="57">
        <f>IF(UI!$D$19="Less efficient is fine",-0.479 + 0.0553*(U275) + -0.000521*(U275)^2,IF(UI!$D$19="More efficient the better",0.099 + -0.00591*(U275) + 0.000429*(U275)^2,0.0238*(U275) + -0.238))</f>
        <v>0.3738774503</v>
      </c>
      <c r="W275" s="57">
        <v>0.5642778395566732</v>
      </c>
      <c r="X275" s="57">
        <f t="shared" si="9"/>
        <v>17.24288288</v>
      </c>
      <c r="Y275" s="57">
        <f>IF(UI!$D$19="Less efficient is fine",-0.479 + 0.0553*(X275) + -0.000521*(X275)^2,IF(UI!$D$19="More efficient the better",0.099 + -0.00591*(X275) + 0.000429*(X275)^2,0.0238*(X275) + -0.238))</f>
        <v>0.1723806126</v>
      </c>
      <c r="Z275" s="57">
        <v>0.590471835442243</v>
      </c>
      <c r="AA275" s="57">
        <f t="shared" si="10"/>
        <v>21.00710355</v>
      </c>
      <c r="AB275" s="57">
        <f>IF(UI!$D$19="Less efficient is fine",-0.479 + 0.0553*(AA275) + -0.000521*(AA275)^2,IF(UI!$D$19="More efficient the better",0.099 + -0.00591*(AA275) + 0.000429*(AA275)^2,0.0238*(AA275) + -0.238))</f>
        <v>0.2619690645</v>
      </c>
      <c r="AC275" s="57">
        <v>0.25331180013029986</v>
      </c>
      <c r="AD275" s="57">
        <f t="shared" si="11"/>
        <v>27.13532489</v>
      </c>
      <c r="AE275" s="57">
        <f>IF(UI!$D$19="Less efficient is fine",-0.479 + 0.0553*(AD275) + -0.000521*(AD275)^2,IF(UI!$D$19="More efficient the better",0.099 + -0.00591*(AD275) + 0.000429*(AD275)^2,0.0238*(AD275) + -0.238))</f>
        <v>0.4078207325</v>
      </c>
      <c r="AF275" s="57">
        <v>0.6775251233235482</v>
      </c>
      <c r="AG275" s="57">
        <f t="shared" si="12"/>
        <v>24.08467338</v>
      </c>
      <c r="AH275" s="57">
        <f>IF(UI!$D$19="Less efficient is fine",-0.479 + 0.0553*(AG275) + -0.000521*(AG275)^2,IF(UI!$D$19="More efficient the better",0.099 + -0.00591*(AG275) + 0.000429*(AG275)^2,0.0238*(AG275) + -0.238))</f>
        <v>0.3352152265</v>
      </c>
      <c r="AI275" s="57">
        <v>0.3426962139208679</v>
      </c>
      <c r="AJ275" s="57">
        <f t="shared" si="13"/>
        <v>26.65576862</v>
      </c>
      <c r="AK275" s="57">
        <f>IF(UI!$D$19="Less efficient is fine",-0.479 + 0.0553*(AJ275) + -0.000521*(AJ275)^2,IF(UI!$D$19="More efficient the better",0.099 + -0.00591*(AJ275) + 0.000429*(AJ275)^2,0.0238*(AJ275) + -0.238))</f>
        <v>0.3964072931</v>
      </c>
      <c r="AL275" s="57">
        <v>0.9375127159766119</v>
      </c>
      <c r="AM275" s="57">
        <f t="shared" si="14"/>
        <v>24.23328854</v>
      </c>
      <c r="AN275" s="57">
        <f>IF(UI!$D$19="Less efficient is fine",-0.479 + 0.0553*(AM275) + -0.000521*(AM275)^2,IF(UI!$D$19="More efficient the better",0.099 + -0.00591*(AM275) + 0.000429*(AM275)^2,0.0238*(AM275) + -0.238))</f>
        <v>0.3387522673</v>
      </c>
      <c r="AO275" s="57">
        <v>0.1325931272544344</v>
      </c>
      <c r="AP275" s="57">
        <f t="shared" si="15"/>
        <v>20.54488714</v>
      </c>
      <c r="AQ275" s="57">
        <f>IF(UI!$D$19="Less efficient is fine",-0.479 + 0.0553*(AP275) + -0.000521*(AP275)^2,IF(UI!$D$19="More efficient the better",0.099 + -0.00591*(AP275) + 0.000429*(AP275)^2,0.0238*(AP275) + -0.238))</f>
        <v>0.250968314</v>
      </c>
      <c r="AR275" s="57">
        <v>0.7175742543085738</v>
      </c>
      <c r="AS275" s="57">
        <f t="shared" si="16"/>
        <v>26.26584171</v>
      </c>
      <c r="AT275" s="57">
        <f>IF(UI!$D$19="Less efficient is fine",-0.479 + 0.0553*(AS275) + -0.000521*(AS275)^2,IF(UI!$D$19="More efficient the better",0.099 + -0.00591*(AS275) + 0.000429*(AS275)^2,0.0238*(AS275) + -0.238))</f>
        <v>0.3871270326</v>
      </c>
      <c r="AU275" s="57">
        <v>0.7839537769404711</v>
      </c>
      <c r="AV275" s="57">
        <f t="shared" si="17"/>
        <v>23.66939384</v>
      </c>
      <c r="AW275" s="57">
        <f>IF(UI!$D$19="Less efficient is fine",-0.479 + 0.0553*(AV275) + -0.000521*(AV275)^2,IF(UI!$D$19="More efficient the better",0.099 + -0.00591*(AV275) + 0.000429*(AV275)^2,0.0238*(AV275) + -0.238))</f>
        <v>0.3253315733</v>
      </c>
      <c r="AX275" s="57">
        <v>0.3494819840874689</v>
      </c>
      <c r="AY275" s="57">
        <f t="shared" si="18"/>
        <v>26.76218292</v>
      </c>
      <c r="AZ275" s="57">
        <f>IF(UI!$D$19="Less efficient is fine",-0.479 + 0.0553*(AY275) + -0.000521*(AY275)^2,IF(UI!$D$19="More efficient the better",0.099 + -0.00591*(AY275) + 0.000429*(AY275)^2,0.0238*(AY275) + -0.238))</f>
        <v>0.3989399536</v>
      </c>
      <c r="BA275" s="57">
        <v>0.4227177275543659</v>
      </c>
      <c r="BB275" s="57">
        <f t="shared" si="19"/>
        <v>21.67790257</v>
      </c>
      <c r="BC275" s="57">
        <f>IF(UI!$D$19="Less efficient is fine",-0.479 + 0.0553*(BB275) + -0.000521*(BB275)^2,IF(UI!$D$19="More efficient the better",0.099 + -0.00591*(BB275) + 0.000429*(BB275)^2,0.0238*(BB275) + -0.238))</f>
        <v>0.2779340811</v>
      </c>
      <c r="BD275" s="57">
        <v>0.44254293068604666</v>
      </c>
      <c r="BE275" s="57">
        <f t="shared" si="20"/>
        <v>22.7039501</v>
      </c>
      <c r="BF275" s="57">
        <f>IF(UI!$D$19="Less efficient is fine",-0.479 + 0.0553*(BE275) + -0.000521*(BE275)^2,IF(UI!$D$19="More efficient the better",0.099 + -0.00591*(BE275) + 0.000429*(BE275)^2,0.0238*(BE275) + -0.238))</f>
        <v>0.3023540124</v>
      </c>
      <c r="BG275" s="57">
        <v>0.8109902027971695</v>
      </c>
      <c r="BH275" s="57">
        <f t="shared" si="21"/>
        <v>25.72519806</v>
      </c>
      <c r="BI275" s="57">
        <f>IF(UI!$D$19="Less efficient is fine",-0.479 + 0.0553*(BH275) + -0.000521*(BH275)^2,IF(UI!$D$19="More efficient the better",0.099 + -0.00591*(BH275) + 0.000429*(BH275)^2,0.0238*(BH275) + -0.238))</f>
        <v>0.3742597139</v>
      </c>
      <c r="BJ275" s="57">
        <v>0.9643360275377778</v>
      </c>
      <c r="BK275" s="57">
        <f t="shared" si="22"/>
        <v>17.28469311</v>
      </c>
      <c r="BL275" s="57">
        <f>IF(UI!$D$19="Less efficient is fine",-0.479 + 0.0553*(BK275) + -0.000521*(BK275)^2,IF(UI!$D$19="More efficient the better",0.099 + -0.00591*(BK275) + 0.000429*(BK275)^2,0.0238*(BK275) + -0.238))</f>
        <v>0.173375696</v>
      </c>
      <c r="BM275" s="57">
        <v>0.9293315035103026</v>
      </c>
      <c r="BN275" s="57">
        <f t="shared" si="23"/>
        <v>29.29313548</v>
      </c>
      <c r="BO275" s="57">
        <f>IF(UI!$D$19="Less efficient is fine",-0.479 + 0.0553*(BN275) + -0.000521*(BN275)^2,IF(UI!$D$19="More efficient the better",0.099 + -0.00591*(BN275) + 0.000429*(BN275)^2,0.0238*(BN275) + -0.238))</f>
        <v>0.4591766243</v>
      </c>
      <c r="BP275" s="57">
        <v>0.3746456114778336</v>
      </c>
      <c r="BQ275" s="57">
        <f t="shared" si="24"/>
        <v>23.89527242</v>
      </c>
      <c r="BR275" s="57">
        <f>IF(UI!$D$19="Less efficient is fine",-0.479 + 0.0553*(BQ275) + -0.000521*(BQ275)^2,IF(UI!$D$19="More efficient the better",0.099 + -0.00591*(BQ275) + 0.000429*(BQ275)^2,0.0238*(BQ275) + -0.238))</f>
        <v>0.3307074837</v>
      </c>
      <c r="BS275" s="57">
        <v>0.508268142293609</v>
      </c>
      <c r="BT275" s="57">
        <f t="shared" si="25"/>
        <v>18.39878343</v>
      </c>
      <c r="BU275" s="57">
        <f>IF(UI!$D$19="Less efficient is fine",-0.479 + 0.0553*(BT275) + -0.000521*(BT275)^2,IF(UI!$D$19="More efficient the better",0.099 + -0.00591*(BT275) + 0.000429*(BT275)^2,0.0238*(BT275) + -0.238))</f>
        <v>0.1998910457</v>
      </c>
      <c r="BV275" s="57">
        <v>0.8534818108446264</v>
      </c>
      <c r="BW275" s="57">
        <f t="shared" si="26"/>
        <v>16.13414236</v>
      </c>
      <c r="BX275" s="57">
        <f>IF(UI!$D$19="Less efficient is fine",-0.479 + 0.0553*(BW275) + -0.000521*(BW275)^2,IF(UI!$D$19="More efficient the better",0.099 + -0.00591*(BW275) + 0.000429*(BW275)^2,0.0238*(BW275) + -0.238))</f>
        <v>0.1459925882</v>
      </c>
      <c r="BY275" s="57">
        <v>0.6114458468242613</v>
      </c>
      <c r="BZ275" s="57">
        <f t="shared" si="27"/>
        <v>23.55896735</v>
      </c>
      <c r="CA275" s="57">
        <f>IF(UI!$D$19="Less efficient is fine",-0.479 + 0.0553*(BZ275) + -0.000521*(BZ275)^2,IF(UI!$D$19="More efficient the better",0.099 + -0.00591*(BZ275) + 0.000429*(BZ275)^2,0.0238*(BZ275) + -0.238))</f>
        <v>0.322703423</v>
      </c>
      <c r="CB275" s="57">
        <v>0.19262507367893977</v>
      </c>
      <c r="CC275" s="57">
        <f t="shared" si="28"/>
        <v>24.17239828</v>
      </c>
      <c r="CD275" s="57">
        <f>IF(UI!$D$19="Less efficient is fine",-0.479 + 0.0553*(CC275) + -0.000521*(CC275)^2,IF(UI!$D$19="More efficient the better",0.099 + -0.00591*(CC275) + 0.000429*(CC275)^2,0.0238*(CC275) + -0.238))</f>
        <v>0.3373030792</v>
      </c>
      <c r="CE275" s="57">
        <v>0.39871153418043814</v>
      </c>
      <c r="CF275" s="57">
        <f t="shared" si="29"/>
        <v>17.2324637</v>
      </c>
      <c r="CG275" s="57">
        <f>IF(UI!$D$19="Less efficient is fine",-0.479 + 0.0553*(CF275) + -0.000521*(CF275)^2,IF(UI!$D$19="More efficient the better",0.099 + -0.00591*(CF275) + 0.000429*(CF275)^2,0.0238*(CF275) + -0.238))</f>
        <v>0.1721326361</v>
      </c>
      <c r="CH275" s="57">
        <v>0.675222029321748</v>
      </c>
      <c r="CI275" s="57">
        <f t="shared" si="30"/>
        <v>14.66913962</v>
      </c>
      <c r="CJ275" s="57">
        <f>IF(UI!$D$19="Less efficient is fine",-0.479 + 0.0553*(CI275) + -0.000521*(CI275)^2,IF(UI!$D$19="More efficient the better",0.099 + -0.00591*(CI275) + 0.000429*(CI275)^2,0.0238*(CI275) + -0.238))</f>
        <v>0.1111255229</v>
      </c>
      <c r="CK275" s="57">
        <v>0.39124182087243986</v>
      </c>
      <c r="CL275" s="57">
        <f t="shared" si="31"/>
        <v>25.42290527</v>
      </c>
      <c r="CM275" s="57">
        <f>IF(UI!$D$19="Less efficient is fine",-0.479 + 0.0553*(CL275) + -0.000521*(CL275)^2,IF(UI!$D$19="More efficient the better",0.099 + -0.00591*(CL275) + 0.000429*(CL275)^2,0.0238*(CL275) + -0.238))</f>
        <v>0.3670651455</v>
      </c>
      <c r="CN275" s="57">
        <v>0.1126503057264826</v>
      </c>
      <c r="CO275" s="57">
        <f t="shared" si="32"/>
        <v>24.37329208</v>
      </c>
      <c r="CP275" s="57">
        <f>IF(UI!$D$19="Less efficient is fine",-0.479 + 0.0553*(CO275) + -0.000521*(CO275)^2,IF(UI!$D$19="More efficient the better",0.099 + -0.00591*(CO275) + 0.000429*(CO275)^2,0.0238*(CO275) + -0.238))</f>
        <v>0.3420843515</v>
      </c>
      <c r="CQ275" s="57">
        <v>0.8308068964249121</v>
      </c>
      <c r="CR275" s="57">
        <f t="shared" si="33"/>
        <v>22.38664856</v>
      </c>
      <c r="CS275" s="57">
        <f>IF(UI!$D$19="Less efficient is fine",-0.479 + 0.0553*(CR275) + -0.000521*(CR275)^2,IF(UI!$D$19="More efficient the better",0.099 + -0.00591*(CR275) + 0.000429*(CR275)^2,0.0238*(CR275) + -0.238))</f>
        <v>0.2948022357</v>
      </c>
      <c r="CT275" s="57">
        <v>0.40512673870935245</v>
      </c>
      <c r="CU275" s="57">
        <f t="shared" si="34"/>
        <v>19.25035202</v>
      </c>
      <c r="CV275" s="57">
        <f>IF(UI!$D$19="Less efficient is fine",-0.479 + 0.0553*(CU275) + -0.000521*(CU275)^2,IF(UI!$D$19="More efficient the better",0.099 + -0.00591*(CU275) + 0.000429*(CU275)^2,0.0238*(CU275) + -0.238))</f>
        <v>0.2201583782</v>
      </c>
      <c r="CW275" s="57">
        <v>0.4195413344259368</v>
      </c>
      <c r="CX275" s="57">
        <f t="shared" si="35"/>
        <v>27.12206551</v>
      </c>
      <c r="CY275" s="57">
        <f>IF(UI!$D$19="Less efficient is fine",-0.479 + 0.0553*(CX275) + -0.000521*(CX275)^2,IF(UI!$D$19="More efficient the better",0.099 + -0.00591*(CX275) + 0.000429*(CX275)^2,0.0238*(CX275) + -0.238))</f>
        <v>0.4075051591</v>
      </c>
      <c r="CZ275" s="57">
        <v>0.6370067825902266</v>
      </c>
      <c r="DA275" s="57">
        <f t="shared" si="36"/>
        <v>25.01793417</v>
      </c>
      <c r="DB275" s="57">
        <f>IF(UI!$D$19="Less efficient is fine",-0.479 + 0.0553*(DA275) + -0.000521*(DA275)^2,IF(UI!$D$19="Efficient",0.099 + -0.00591*(DA275) + 0.000429*(DA275)^2,0.0238*(DA275) + -0.238))</f>
        <v>0.3574268333</v>
      </c>
      <c r="DC275" s="57">
        <v>0.7419262802980943</v>
      </c>
      <c r="DD275" s="57">
        <f t="shared" si="37"/>
        <v>21.77817889</v>
      </c>
      <c r="DE275" s="57">
        <f>IF(UI!$D$19="Less efficient is fine",-0.479 + 0.0553*(DD275) + -0.000521*(DD275)^2,IF(UI!$D$19="More efficient the better",0.099 + -0.00591*(DD275) + 0.000429*(DD275)^2,0.0238*(DD275) + -0.238))</f>
        <v>0.2803206575</v>
      </c>
      <c r="DF275" s="57">
        <v>0.2146920590470217</v>
      </c>
      <c r="DG275" s="57">
        <f t="shared" si="38"/>
        <v>25.62109631</v>
      </c>
      <c r="DH275" s="57">
        <f>IF(UI!$D$19="Less efficient is fine",-0.479 + 0.0553*(DG275) + -0.000521*(DG275)^2,IF(UI!$D$19="More efficient the better",0.099 + -0.00591*(DG275) + 0.000429*(DG275)^2,0.0238*(DG275) + -0.238))</f>
        <v>0.3717820923</v>
      </c>
      <c r="DI275" s="57">
        <v>0.14908985693064314</v>
      </c>
      <c r="DJ275" s="57">
        <f t="shared" si="39"/>
        <v>30.18423337</v>
      </c>
      <c r="DK275" s="57">
        <f>IF(UI!$D$19="Less efficient is fine",-0.479 + 0.0553*(DJ275) + -0.000521*(DJ275)^2,IF(UI!$D$19="More efficient the better",0.099 + -0.00591*(DJ275) + 0.000429*(DJ275)^2,0.0238*(DJ275) + -0.238))</f>
        <v>0.4803847542</v>
      </c>
      <c r="DL275" s="57">
        <v>0.12341377630810646</v>
      </c>
      <c r="DM275" s="57">
        <f t="shared" si="40"/>
        <v>25.49045227</v>
      </c>
      <c r="DN275" s="57">
        <f>IF(UI!$D$19="Less efficient is fine",-0.479 + 0.0553*(DM275) + -0.000521*(DM275)^2,IF(UI!$D$19="More efficient the better",0.099 + -0.00591*(DM275) + 0.000429*(DM275)^2,0.0238*(DM275) + -0.238))</f>
        <v>0.3686727641</v>
      </c>
      <c r="DO275" s="57">
        <v>0.4426621464738274</v>
      </c>
      <c r="DP275" s="57">
        <f t="shared" si="41"/>
        <v>26.82275019</v>
      </c>
      <c r="DQ275" s="57">
        <f>IF(UI!$D$19="Less efficient is fine",-0.479 + 0.0553*(DP275) + -0.000521*(DP275)^2,IF(UI!$D$19="More efficient the better",0.099 + -0.00591*(DP275) + 0.000429*(DP275)^2,0.0238*(DP275) + -0.238))</f>
        <v>0.4003814545</v>
      </c>
      <c r="DR275" s="57">
        <v>0.11068074107930759</v>
      </c>
      <c r="DS275" s="57">
        <f t="shared" si="42"/>
        <v>25.64671739</v>
      </c>
      <c r="DT275" s="57">
        <f>IF(UI!$D$19="Less efficient is fine",-0.479 + 0.0553*(DS275) + -0.000521*(DS275)^2,IF(UI!$D$19="More efficient the better",0.099 + -0.00591*(DS275) + 0.000429*(DS275)^2,0.0238*(DS275) + -0.238))</f>
        <v>0.3723918738</v>
      </c>
      <c r="DU275" s="57">
        <v>0.6170719562374803</v>
      </c>
      <c r="DV275" s="57">
        <f t="shared" si="43"/>
        <v>22.48250243</v>
      </c>
      <c r="DW275" s="57">
        <f>IF(UI!$D$19="Less efficient is fine",-0.479 + 0.0553*(DV275) + -0.000521*(DV275)^2,IF(UI!$D$19="More efficient the better",0.099 + -0.00591*(DV275) + 0.000429*(DV275)^2,0.0238*(DV275) + -0.238))</f>
        <v>0.2970835577</v>
      </c>
      <c r="DX275" s="57">
        <v>0.312324361725967</v>
      </c>
      <c r="DY275" s="99">
        <f t="shared" si="44"/>
        <v>30.95173609</v>
      </c>
      <c r="DZ275" s="57">
        <f>IF(UI!$D$19="Less efficient is fine",-0.479 + 0.0553*(DY275) + -0.000521*(DY275)^2,IF(UI!$D$19="More efficient the better",0.099 + -0.00591*(DY275) + 0.000429*(DY275)^2,0.0238*(DY275) + -0.238))</f>
        <v>0.4986513188</v>
      </c>
      <c r="EA275" s="57">
        <v>0.37982516349238915</v>
      </c>
      <c r="EB275" s="99">
        <f t="shared" si="45"/>
        <v>26.35789607</v>
      </c>
      <c r="EC275" s="57">
        <f>IF(UI!$D$19="Less efficient is fine",-0.479 + 0.0553*(EB275) + -0.000521*(EB275)^2,IF(UI!$D$19="More efficient the better",0.099 + -0.00591*(EB275) + 0.000429*(EB275)^2,0.0238*(EB275) + -0.238))</f>
        <v>0.3893179265</v>
      </c>
      <c r="ED275" s="57">
        <v>0.23653572248585264</v>
      </c>
      <c r="EE275" s="99">
        <f t="shared" si="46"/>
        <v>25.71950473</v>
      </c>
      <c r="EF275" s="57">
        <f>IF(UI!$D$19="Less efficient is fine",-0.479 + 0.0553*(EE275) + -0.000521*(EE275)^2,IF(UI!$D$19="More efficient the better",0.099 + -0.00591*(EE275) + 0.000429*(EE275)^2,0.0238*(EE275) + -0.238))</f>
        <v>0.3741242127</v>
      </c>
      <c r="EG275" s="57">
        <v>0.8432680055707229</v>
      </c>
      <c r="EH275" s="99">
        <f t="shared" si="47"/>
        <v>21.03157076</v>
      </c>
      <c r="EI275" s="57">
        <f>IF(UI!$D$19="Less efficient is fine",-0.479 + 0.0553*(EH275) + -0.000521*(EH275)^2,IF(UI!$D$19="More efficient the better",0.099 + -0.00591*(EH275) + 0.000429*(EH275)^2,0.0238*(EH275) + -0.238))</f>
        <v>0.2625513841</v>
      </c>
      <c r="EJ275" s="57">
        <v>0.7613988543411858</v>
      </c>
      <c r="EK275" s="99">
        <f t="shared" si="48"/>
        <v>18.9354543</v>
      </c>
      <c r="EL275" s="57">
        <f>IF(UI!$D$19="Less efficient is fine",-0.479 + 0.0553*(EK275) + -0.000521*(EK275)^2,IF(UI!$D$19="More efficient the better",0.099 + -0.00591*(EK275) + 0.000429*(EK275)^2,0.0238*(EK275) + -0.238))</f>
        <v>0.2126638123</v>
      </c>
      <c r="EM275" s="57">
        <v>0.9330857365543199</v>
      </c>
      <c r="EN275" s="99">
        <f t="shared" si="49"/>
        <v>20.62917775</v>
      </c>
      <c r="EO275" s="57">
        <f>IF(UI!$D$19="Less efficient is fine",-0.479 + 0.0553*(EN275) + -0.000521*(EN275)^2,IF(UI!$D$19="More efficient the better",0.099 + -0.00591*(EN275) + 0.000429*(EN275)^2,0.0238*(EN275) + -0.238))</f>
        <v>0.2529744305</v>
      </c>
      <c r="EP275" s="57">
        <v>0.17175626640233022</v>
      </c>
      <c r="EQ275" s="99">
        <f t="shared" si="50"/>
        <v>32.9123422</v>
      </c>
      <c r="ER275" s="57">
        <f>IF(UI!$D$19="Less efficient is fine",-0.479 + 0.0553*(EQ275) + -0.000521*(EQ275)^2,IF(UI!$D$19="More efficient the better",0.099 + -0.00591*(EQ275) + 0.000429*(EQ275)^2,0.0238*(EQ275) + -0.238))</f>
        <v>0.5453137444</v>
      </c>
      <c r="ES275" s="57">
        <v>0.029502700625343548</v>
      </c>
      <c r="ET275" s="99">
        <f t="shared" si="51"/>
        <v>19.36436541</v>
      </c>
      <c r="EU275" s="57">
        <f>IF(UI!$D$19="Less efficient is fine",-0.479 + 0.0553*(ET275) + -0.000521*(ET275)^2,IF(UI!$D$19="More efficient the better",0.099 + -0.00591*(ET275) + 0.000429*(ET275)^2,0.0238*(ET275) + -0.238))</f>
        <v>0.2228718968</v>
      </c>
      <c r="EV275" s="57">
        <v>0.08776753659260483</v>
      </c>
      <c r="EW275" s="99">
        <f t="shared" si="52"/>
        <v>17.88536077</v>
      </c>
      <c r="EX275" s="57">
        <f>IF(UI!$D$19="Less efficient is fine",-0.479 + 0.0553*(EW275) + -0.000521*(EW275)^2,IF(UI!$D$19="More efficient the better",0.099 + -0.00591*(EW275) + 0.000429*(EW275)^2,0.0238*(EW275) + -0.238))</f>
        <v>0.1876715863</v>
      </c>
      <c r="EY275" s="57">
        <v>0.4957804513755293</v>
      </c>
      <c r="EZ275" s="99">
        <f t="shared" si="53"/>
        <v>13.49365727</v>
      </c>
      <c r="FA275" s="57">
        <f>IF(UI!$D$19="Less efficient is fine",-0.479 + 0.0553*(EZ275) + -0.000521*(EZ275)^2,IF(UI!$D$19="More efficient the better",0.099 + -0.00591*(EZ275) + 0.000429*(EZ275)^2,0.0238*(EZ275) + -0.238))</f>
        <v>0.08314904295</v>
      </c>
      <c r="FB275" s="57">
        <v>0.2947440896647646</v>
      </c>
      <c r="FC275" s="99">
        <f t="shared" si="54"/>
        <v>11.151672</v>
      </c>
      <c r="FD275" s="57">
        <f>IF(UI!$D$19="Less efficient is fine",-0.479 + 0.0553*(FC275) + -0.000521*(FC275)^2,IF(UI!$D$19="More efficient the better",0.099 + -0.00591*(FC275) + 0.000429*(FC275)^2,0.0238*(FC275) + -0.238))</f>
        <v>0.02740979368</v>
      </c>
      <c r="FE275" s="57">
        <v>0.3727792418429766</v>
      </c>
      <c r="FF275" s="57">
        <f t="shared" si="55"/>
        <v>37.79321607</v>
      </c>
      <c r="FG275" s="57">
        <f>IF(UI!$D$19="Less efficient is fine",-0.479 + 0.0553*(FF275) + -0.000521*(FF275)^2,IF(UI!$D$19="More efficient the better",0.099 + -0.00591*(FF275) + 0.000429*(FF275)^2,0.0238*(FF275) + -0.238))</f>
        <v>0.6614785424</v>
      </c>
    </row>
    <row r="276" ht="15.75" customHeight="1">
      <c r="A276" s="57">
        <f t="shared" si="1"/>
        <v>0.1375437704</v>
      </c>
      <c r="B276" s="57">
        <v>0.8052862113793977</v>
      </c>
      <c r="C276" s="57">
        <f t="shared" si="2"/>
        <v>30.52934294</v>
      </c>
      <c r="D276" s="57">
        <f>IF(UI!$D$19="Less efficient is fine",-0.479 + 0.0553*(C276) + -0.000521*(C276)^2,IF(UI!$D$19="More efficient the better",0.099 + -0.00591*(C276) + 0.000429*(C276)^2,0.0238*(C276) + -0.238))</f>
        <v>0.4885983619</v>
      </c>
      <c r="E276" s="57">
        <v>0.9454730898012215</v>
      </c>
      <c r="F276" s="57">
        <f t="shared" si="3"/>
        <v>26.30788305</v>
      </c>
      <c r="G276" s="57">
        <f>IF(UI!$D$19="Less efficient is fine",-0.479 + 0.0553*(F276) + -0.000521*(F276)^2,IF(UI!$D$19="More efficient the better",0.099 + -0.00591*(F276) + 0.000429*(F276)^2,0.0238*(F276) + -0.238))</f>
        <v>0.3881276167</v>
      </c>
      <c r="H276" s="57">
        <v>0.07815254013274897</v>
      </c>
      <c r="I276" s="57">
        <f t="shared" si="4"/>
        <v>31.98838593</v>
      </c>
      <c r="J276" s="57">
        <f>IF(UI!$D$19="Less efficient is fine",-0.479 + 0.0553*(I276) + -0.000521*(I276)^2,IF(UI!$D$19="More efficient the better",0.099 + -0.00591*(I276) + 0.000429*(I276)^2,0.0238*(I276) + -0.238))</f>
        <v>0.5233235852</v>
      </c>
      <c r="K276" s="57">
        <v>0.9339377053979668</v>
      </c>
      <c r="L276" s="99">
        <f t="shared" si="5"/>
        <v>21.11489184</v>
      </c>
      <c r="M276" s="57">
        <f>IF(UI!$D$19="Less efficient is fine",-0.479 + 0.0553*(L276) + -0.000521*(L276)^2,IF(UI!$D$19="More efficient the better",0.099 + -0.00591*(L276) + 0.000429*(L276)^2,0.0238*(L276) + -0.238))</f>
        <v>0.2645344257</v>
      </c>
      <c r="N276" s="57">
        <v>0.6373072046128869</v>
      </c>
      <c r="O276" s="57">
        <f t="shared" si="6"/>
        <v>21.6993424</v>
      </c>
      <c r="P276" s="57">
        <f>IF(UI!$D$19="Less efficient is fine",-0.479 + 0.0553*(O276) + -0.000521*(O276)^2,IF(UI!$D$19="More efficient the better",0.099 + -0.00591*(O276) + 0.000429*(O276)^2,0.0238*(O276) + -0.238))</f>
        <v>0.2784443492</v>
      </c>
      <c r="Q276" s="57">
        <v>0.9974324341781187</v>
      </c>
      <c r="R276" s="57">
        <f t="shared" si="7"/>
        <v>25.36408207</v>
      </c>
      <c r="S276" s="57">
        <f>IF(UI!$D$19="Less efficient is fine",-0.479 + 0.0553*(R276) + -0.000521*(R276)^2,IF(UI!$D$19="More efficient the better",0.099 + -0.00591*(R276) + 0.000429*(R276)^2,0.0238*(R276) + -0.238))</f>
        <v>0.3656651532</v>
      </c>
      <c r="T276" s="57">
        <v>0.6362621113911614</v>
      </c>
      <c r="U276" s="57">
        <f t="shared" si="8"/>
        <v>22.08994299</v>
      </c>
      <c r="V276" s="57">
        <f>IF(UI!$D$19="Less efficient is fine",-0.479 + 0.0553*(U276) + -0.000521*(U276)^2,IF(UI!$D$19="More efficient the better",0.099 + -0.00591*(U276) + 0.000429*(U276)^2,0.0238*(U276) + -0.238))</f>
        <v>0.2877406432</v>
      </c>
      <c r="W276" s="57">
        <v>0.3656446891324243</v>
      </c>
      <c r="X276" s="57">
        <f t="shared" si="9"/>
        <v>21.42061837</v>
      </c>
      <c r="Y276" s="57">
        <f>IF(UI!$D$19="Less efficient is fine",-0.479 + 0.0553*(X276) + -0.000521*(X276)^2,IF(UI!$D$19="More efficient the better",0.099 + -0.00591*(X276) + 0.000429*(X276)^2,0.0238*(X276) + -0.238))</f>
        <v>0.2718107173</v>
      </c>
      <c r="Z276" s="57">
        <v>0.21283526359634863</v>
      </c>
      <c r="AA276" s="57">
        <f t="shared" si="10"/>
        <v>24.95730293</v>
      </c>
      <c r="AB276" s="57">
        <f>IF(UI!$D$19="Less efficient is fine",-0.479 + 0.0553*(AA276) + -0.000521*(AA276)^2,IF(UI!$D$19="More efficient the better",0.099 + -0.00591*(AA276) + 0.000429*(AA276)^2,0.0238*(AA276) + -0.238))</f>
        <v>0.3559838096</v>
      </c>
      <c r="AC276" s="57">
        <v>0.9939650694927664</v>
      </c>
      <c r="AD276" s="57">
        <f t="shared" si="11"/>
        <v>29.99308971</v>
      </c>
      <c r="AE276" s="57">
        <f>IF(UI!$D$19="Less efficient is fine",-0.479 + 0.0553*(AD276) + -0.000521*(AD276)^2,IF(UI!$D$19="More efficient the better",0.099 + -0.00591*(AD276) + 0.000429*(AD276)^2,0.0238*(AD276) + -0.238))</f>
        <v>0.4758355352</v>
      </c>
      <c r="AF276" s="57">
        <v>0.6297035709523527</v>
      </c>
      <c r="AG276" s="57">
        <f t="shared" si="12"/>
        <v>30.14921575</v>
      </c>
      <c r="AH276" s="57">
        <f>IF(UI!$D$19="Less efficient is fine",-0.479 + 0.0553*(AG276) + -0.000521*(AG276)^2,IF(UI!$D$19="More efficient the better",0.099 + -0.00591*(AG276) + 0.000429*(AG276)^2,0.0238*(AG276) + -0.238))</f>
        <v>0.4795513349</v>
      </c>
      <c r="AI276" s="57">
        <v>0.11040864977212395</v>
      </c>
      <c r="AJ276" s="57">
        <f t="shared" si="13"/>
        <v>25.93982403</v>
      </c>
      <c r="AK276" s="57">
        <f>IF(UI!$D$19="Less efficient is fine",-0.479 + 0.0553*(AJ276) + -0.000521*(AJ276)^2,IF(UI!$D$19="More efficient the better",0.099 + -0.00591*(AJ276) + 0.000429*(AJ276)^2,0.0238*(AJ276) + -0.238))</f>
        <v>0.3793678118</v>
      </c>
      <c r="AL276" s="57">
        <v>0.33993192395329586</v>
      </c>
      <c r="AM276" s="57">
        <f t="shared" si="14"/>
        <v>24.06134642</v>
      </c>
      <c r="AN276" s="57">
        <f>IF(UI!$D$19="Less efficient is fine",-0.479 + 0.0553*(AM276) + -0.000521*(AM276)^2,IF(UI!$D$19="More efficient the better",0.099 + -0.00591*(AM276) + 0.000429*(AM276)^2,0.0238*(AM276) + -0.238))</f>
        <v>0.3346600447</v>
      </c>
      <c r="AO276" s="57">
        <v>0.5257622586382654</v>
      </c>
      <c r="AP276" s="57">
        <f t="shared" si="15"/>
        <v>17.08802289</v>
      </c>
      <c r="AQ276" s="57">
        <f>IF(UI!$D$19="Less efficient is fine",-0.479 + 0.0553*(AP276) + -0.000521*(AP276)^2,IF(UI!$D$19="More efficient the better",0.099 + -0.00591*(AP276) + 0.000429*(AP276)^2,0.0238*(AP276) + -0.238))</f>
        <v>0.1686949447</v>
      </c>
      <c r="AR276" s="57">
        <v>0.2933964201498501</v>
      </c>
      <c r="AS276" s="57">
        <f t="shared" si="16"/>
        <v>29.21313226</v>
      </c>
      <c r="AT276" s="57">
        <f>IF(UI!$D$19="Less efficient is fine",-0.479 + 0.0553*(AS276) + -0.000521*(AS276)^2,IF(UI!$D$19="More efficient the better",0.099 + -0.00591*(AS276) + 0.000429*(AS276)^2,0.0238*(AS276) + -0.238))</f>
        <v>0.4572725477</v>
      </c>
      <c r="AU276" s="57">
        <v>0.1432919790684113</v>
      </c>
      <c r="AV276" s="57">
        <f t="shared" si="17"/>
        <v>24.87367379</v>
      </c>
      <c r="AW276" s="57">
        <f>IF(UI!$D$19="Less efficient is fine",-0.479 + 0.0553*(AV276) + -0.000521*(AV276)^2,IF(UI!$D$19="More efficient the better",0.099 + -0.00591*(AV276) + 0.000429*(AV276)^2,0.0238*(AV276) + -0.238))</f>
        <v>0.3539934363</v>
      </c>
      <c r="AX276" s="57">
        <v>0.3027092574678163</v>
      </c>
      <c r="AY276" s="57">
        <f t="shared" si="18"/>
        <v>26.501389</v>
      </c>
      <c r="AZ276" s="57">
        <f>IF(UI!$D$19="Less efficient is fine",-0.479 + 0.0553*(AY276) + -0.000521*(AY276)^2,IF(UI!$D$19="More efficient the better",0.099 + -0.00591*(AY276) + 0.000429*(AY276)^2,0.0238*(AY276) + -0.238))</f>
        <v>0.3927330582</v>
      </c>
      <c r="BA276" s="57">
        <v>0.4193080030548232</v>
      </c>
      <c r="BB276" s="57">
        <f t="shared" si="19"/>
        <v>21.66303919</v>
      </c>
      <c r="BC276" s="57">
        <f>IF(UI!$D$19="Less efficient is fine",-0.479 + 0.0553*(BB276) + -0.000521*(BB276)^2,IF(UI!$D$19="More efficient the better",0.099 + -0.00591*(BB276) + 0.000429*(BB276)^2,0.0238*(BB276) + -0.238))</f>
        <v>0.2775803327</v>
      </c>
      <c r="BD276" s="57">
        <v>0.02133910562064334</v>
      </c>
      <c r="BE276" s="57">
        <f t="shared" si="20"/>
        <v>19.03293527</v>
      </c>
      <c r="BF276" s="57">
        <f>IF(UI!$D$19="Less efficient is fine",-0.479 + 0.0553*(BE276) + -0.000521*(BE276)^2,IF(UI!$D$19="More efficient the better",0.099 + -0.00591*(BE276) + 0.000429*(BE276)^2,0.0238*(BE276) + -0.238))</f>
        <v>0.2149838595</v>
      </c>
      <c r="BG276" s="57">
        <v>0.15961019792780262</v>
      </c>
      <c r="BH276" s="57">
        <f t="shared" si="21"/>
        <v>25.82497963</v>
      </c>
      <c r="BI276" s="57">
        <f>IF(UI!$D$19="Less efficient is fine",-0.479 + 0.0553*(BH276) + -0.000521*(BH276)^2,IF(UI!$D$19="More efficient the better",0.099 + -0.00591*(BH276) + 0.000429*(BH276)^2,0.0238*(BH276) + -0.238))</f>
        <v>0.3766345151</v>
      </c>
      <c r="BJ276" s="57">
        <v>0.9987516624432521</v>
      </c>
      <c r="BK276" s="57">
        <f t="shared" si="22"/>
        <v>18.6790828</v>
      </c>
      <c r="BL276" s="57">
        <f>IF(UI!$D$19="Less efficient is fine",-0.479 + 0.0553*(BK276) + -0.000521*(BK276)^2,IF(UI!$D$19="More efficient the better",0.099 + -0.00591*(BK276) + 0.000429*(BK276)^2,0.0238*(BK276) + -0.238))</f>
        <v>0.2065621707</v>
      </c>
      <c r="BM276" s="57">
        <v>0.98888991523302</v>
      </c>
      <c r="BN276" s="57">
        <f t="shared" si="23"/>
        <v>32.13371718</v>
      </c>
      <c r="BO276" s="57">
        <f>IF(UI!$D$19="Less efficient is fine",-0.479 + 0.0553*(BN276) + -0.000521*(BN276)^2,IF(UI!$D$19="More efficient the better",0.099 + -0.00591*(BN276) + 0.000429*(BN276)^2,0.0238*(BN276) + -0.238))</f>
        <v>0.5267824688</v>
      </c>
      <c r="BP276" s="57">
        <v>0.39960863761455534</v>
      </c>
      <c r="BQ276" s="57">
        <f t="shared" si="24"/>
        <v>24.02295287</v>
      </c>
      <c r="BR276" s="57">
        <f>IF(UI!$D$19="Less efficient is fine",-0.479 + 0.0553*(BQ276) + -0.000521*(BQ276)^2,IF(UI!$D$19="More efficient the better",0.099 + -0.00591*(BQ276) + 0.000429*(BQ276)^2,0.0238*(BQ276) + -0.238))</f>
        <v>0.3337462784</v>
      </c>
      <c r="BS276" s="57">
        <v>0.4315402900253583</v>
      </c>
      <c r="BT276" s="57">
        <f t="shared" si="25"/>
        <v>23.32255326</v>
      </c>
      <c r="BU276" s="57">
        <f>IF(UI!$D$19="Less efficient is fine",-0.479 + 0.0553*(BT276) + -0.000521*(BT276)^2,IF(UI!$D$19="More efficient the better",0.099 + -0.00591*(BT276) + 0.000429*(BT276)^2,0.0238*(BT276) + -0.238))</f>
        <v>0.3170767675</v>
      </c>
      <c r="BV276" s="57">
        <v>0.9921335081475694</v>
      </c>
      <c r="BW276" s="57">
        <f t="shared" si="26"/>
        <v>19.10424213</v>
      </c>
      <c r="BX276" s="57">
        <f>IF(UI!$D$19="Less efficient is fine",-0.479 + 0.0553*(BW276) + -0.000521*(BW276)^2,IF(UI!$D$19="More efficient the better",0.099 + -0.00591*(BW276) + 0.000429*(BW276)^2,0.0238*(BW276) + -0.238))</f>
        <v>0.2166809626</v>
      </c>
      <c r="BY276" s="57">
        <v>0.471506966858803</v>
      </c>
      <c r="BZ276" s="57">
        <f t="shared" si="27"/>
        <v>28.42772261</v>
      </c>
      <c r="CA276" s="57">
        <f>IF(UI!$D$19="Less efficient is fine",-0.479 + 0.0553*(BZ276) + -0.000521*(BZ276)^2,IF(UI!$D$19="More efficient the better",0.099 + -0.00591*(BZ276) + 0.000429*(BZ276)^2,0.0238*(BZ276) + -0.238))</f>
        <v>0.4385797982</v>
      </c>
      <c r="CB276" s="57">
        <v>0.20008924892875157</v>
      </c>
      <c r="CC276" s="57">
        <f t="shared" si="28"/>
        <v>24.21408821</v>
      </c>
      <c r="CD276" s="57">
        <f>IF(UI!$D$19="Less efficient is fine",-0.479 + 0.0553*(CC276) + -0.000521*(CC276)^2,IF(UI!$D$19="More efficient the better",0.099 + -0.00591*(CC276) + 0.000429*(CC276)^2,0.0238*(CC276) + -0.238))</f>
        <v>0.3382952994</v>
      </c>
      <c r="CE276" s="57">
        <v>0.40216436106839526</v>
      </c>
      <c r="CF276" s="57">
        <f t="shared" si="29"/>
        <v>17.24210939</v>
      </c>
      <c r="CG276" s="57">
        <f>IF(UI!$D$19="Less efficient is fine",-0.479 + 0.0553*(CF276) + -0.000521*(CF276)^2,IF(UI!$D$19="More efficient the better",0.099 + -0.00591*(CF276) + 0.000429*(CF276)^2,0.0238*(CF276) + -0.238))</f>
        <v>0.1723622035</v>
      </c>
      <c r="CH276" s="57">
        <v>0.43754420923463555</v>
      </c>
      <c r="CI276" s="57">
        <f t="shared" si="30"/>
        <v>17.33865402</v>
      </c>
      <c r="CJ276" s="57">
        <f>IF(UI!$D$19="Less efficient is fine",-0.479 + 0.0553*(CI276) + -0.000521*(CI276)^2,IF(UI!$D$19="More efficient the better",0.099 + -0.00591*(CI276) + 0.000429*(CI276)^2,0.0238*(CI276) + -0.238))</f>
        <v>0.1746599656</v>
      </c>
      <c r="CK276" s="57">
        <v>0.25294001580481806</v>
      </c>
      <c r="CL276" s="57">
        <f t="shared" si="31"/>
        <v>24.55626219</v>
      </c>
      <c r="CM276" s="57">
        <f>IF(UI!$D$19="Less efficient is fine",-0.479 + 0.0553*(CL276) + -0.000521*(CL276)^2,IF(UI!$D$19="More efficient the better",0.099 + -0.00591*(CL276) + 0.000429*(CL276)^2,0.0238*(CL276) + -0.238))</f>
        <v>0.3464390402</v>
      </c>
      <c r="CN276" s="57">
        <v>0.01699110260601644</v>
      </c>
      <c r="CO276" s="57">
        <f t="shared" si="32"/>
        <v>22.92171315</v>
      </c>
      <c r="CP276" s="57">
        <f>IF(UI!$D$19="Less efficient is fine",-0.479 + 0.0553*(CO276) + -0.000521*(CO276)^2,IF(UI!$D$19="More efficient the better",0.099 + -0.00591*(CO276) + 0.000429*(CO276)^2,0.0238*(CO276) + -0.238))</f>
        <v>0.307536773</v>
      </c>
      <c r="CQ276" s="57">
        <v>0.2451041910229228</v>
      </c>
      <c r="CR276" s="57">
        <f t="shared" si="33"/>
        <v>21.85081856</v>
      </c>
      <c r="CS276" s="57">
        <f>IF(UI!$D$19="Less efficient is fine",-0.479 + 0.0553*(CR276) + -0.000521*(CR276)^2,IF(UI!$D$19="More efficient the better",0.099 + -0.00591*(CR276) + 0.000429*(CR276)^2,0.0238*(CR276) + -0.238))</f>
        <v>0.2820494817</v>
      </c>
      <c r="CT276" s="57">
        <v>0.7349414182558158</v>
      </c>
      <c r="CU276" s="57">
        <f t="shared" si="34"/>
        <v>16.91637809</v>
      </c>
      <c r="CV276" s="57">
        <f>IF(UI!$D$19="Less efficient is fine",-0.479 + 0.0553*(CU276) + -0.000521*(CU276)^2,IF(UI!$D$19="More efficient the better",0.099 + -0.00591*(CU276) + 0.000429*(CU276)^2,0.0238*(CU276) + -0.238))</f>
        <v>0.1646097986</v>
      </c>
      <c r="CW276" s="57">
        <v>0.6334109655202725</v>
      </c>
      <c r="CX276" s="57">
        <f t="shared" si="35"/>
        <v>22.47472908</v>
      </c>
      <c r="CY276" s="57">
        <f>IF(UI!$D$19="Less efficient is fine",-0.479 + 0.0553*(CX276) + -0.000521*(CX276)^2,IF(UI!$D$19="More efficient the better",0.099 + -0.00591*(CX276) + 0.000429*(CX276)^2,0.0238*(CX276) + -0.238))</f>
        <v>0.2968985522</v>
      </c>
      <c r="CZ276" s="57">
        <v>0.1902857769469969</v>
      </c>
      <c r="DA276" s="57">
        <f t="shared" si="36"/>
        <v>28.77607168</v>
      </c>
      <c r="DB276" s="57">
        <f>IF(UI!$D$19="Less efficient is fine",-0.479 + 0.0553*(DA276) + -0.000521*(DA276)^2,IF(UI!$D$19="Efficient",0.099 + -0.00591*(DA276) + 0.000429*(DA276)^2,0.0238*(DA276) + -0.238))</f>
        <v>0.446870506</v>
      </c>
      <c r="DC276" s="57">
        <v>0.3551543985380444</v>
      </c>
      <c r="DD276" s="57">
        <f t="shared" si="37"/>
        <v>24.52839458</v>
      </c>
      <c r="DE276" s="57">
        <f>IF(UI!$D$19="Less efficient is fine",-0.479 + 0.0553*(DD276) + -0.000521*(DD276)^2,IF(UI!$D$19="More efficient the better",0.099 + -0.00591*(DD276) + 0.000429*(DD276)^2,0.0238*(DD276) + -0.238))</f>
        <v>0.3457757911</v>
      </c>
      <c r="DF276" s="57">
        <v>0.5950418066311907</v>
      </c>
      <c r="DG276" s="57">
        <f t="shared" si="38"/>
        <v>21.64740839</v>
      </c>
      <c r="DH276" s="57">
        <f>IF(UI!$D$19="Less efficient is fine",-0.479 + 0.0553*(DG276) + -0.000521*(DG276)^2,IF(UI!$D$19="More efficient the better",0.099 + -0.00591*(DG276) + 0.000429*(DG276)^2,0.0238*(DG276) + -0.238))</f>
        <v>0.2772083198</v>
      </c>
      <c r="DI276" s="57">
        <v>0.14267483266818515</v>
      </c>
      <c r="DJ276" s="57">
        <f t="shared" si="39"/>
        <v>30.13672522</v>
      </c>
      <c r="DK276" s="57">
        <f>IF(UI!$D$19="Less efficient is fine",-0.479 + 0.0553*(DJ276) + -0.000521*(DJ276)^2,IF(UI!$D$19="More efficient the better",0.099 + -0.00591*(DJ276) + 0.000429*(DJ276)^2,0.0238*(DJ276) + -0.238))</f>
        <v>0.4792540601</v>
      </c>
      <c r="DL276" s="57">
        <v>0.39616649746096755</v>
      </c>
      <c r="DM276" s="57">
        <f t="shared" si="40"/>
        <v>26.67039266</v>
      </c>
      <c r="DN276" s="57">
        <f>IF(UI!$D$19="Less efficient is fine",-0.479 + 0.0553*(DM276) + -0.000521*(DM276)^2,IF(UI!$D$19="More efficient the better",0.099 + -0.00591*(DM276) + 0.000429*(DM276)^2,0.0238*(DM276) + -0.238))</f>
        <v>0.3967553453</v>
      </c>
      <c r="DO276" s="57">
        <v>0.42069899394340615</v>
      </c>
      <c r="DP276" s="57">
        <f t="shared" si="41"/>
        <v>26.75183246</v>
      </c>
      <c r="DQ276" s="57">
        <f>IF(UI!$D$19="Less efficient is fine",-0.479 + 0.0553*(DP276) + -0.000521*(DP276)^2,IF(UI!$D$19="More efficient the better",0.099 + -0.00591*(DP276) + 0.000429*(DP276)^2,0.0238*(DP276) + -0.238))</f>
        <v>0.3986936126</v>
      </c>
      <c r="DR276" s="57">
        <v>0.7156406359577714</v>
      </c>
      <c r="DS276" s="57">
        <f t="shared" si="42"/>
        <v>23.60140705</v>
      </c>
      <c r="DT276" s="57">
        <f>IF(UI!$D$19="Less efficient is fine",-0.479 + 0.0553*(DS276) + -0.000521*(DS276)^2,IF(UI!$D$19="More efficient the better",0.099 + -0.00591*(DS276) + 0.000429*(DS276)^2,0.0238*(DS276) + -0.238))</f>
        <v>0.3237134879</v>
      </c>
      <c r="DU276" s="57">
        <v>0.011598433458381296</v>
      </c>
      <c r="DV276" s="57">
        <f t="shared" si="43"/>
        <v>25.22845777</v>
      </c>
      <c r="DW276" s="57">
        <f>IF(UI!$D$19="Less efficient is fine",-0.479 + 0.0553*(DV276) + -0.000521*(DV276)^2,IF(UI!$D$19="More efficient the better",0.099 + -0.00591*(DV276) + 0.000429*(DV276)^2,0.0238*(DV276) + -0.238))</f>
        <v>0.3624372948</v>
      </c>
      <c r="DX276" s="57">
        <v>0.8201474487596853</v>
      </c>
      <c r="DY276" s="99">
        <f t="shared" si="44"/>
        <v>29.41364275</v>
      </c>
      <c r="DZ276" s="57">
        <f>IF(UI!$D$19="Less efficient is fine",-0.479 + 0.0553*(DY276) + -0.000521*(DY276)^2,IF(UI!$D$19="More efficient the better",0.099 + -0.00591*(DY276) + 0.000429*(DY276)^2,0.0238*(DY276) + -0.238))</f>
        <v>0.4620446973</v>
      </c>
      <c r="EA276" s="57">
        <v>0.313008953866471</v>
      </c>
      <c r="EB276" s="99">
        <f t="shared" si="45"/>
        <v>25.95606467</v>
      </c>
      <c r="EC276" s="57">
        <f>IF(UI!$D$19="Less efficient is fine",-0.479 + 0.0553*(EB276) + -0.000521*(EB276)^2,IF(UI!$D$19="More efficient the better",0.099 + -0.00591*(EB276) + 0.000429*(EB276)^2,0.0238*(EB276) + -0.238))</f>
        <v>0.3797543392</v>
      </c>
      <c r="ED276" s="57">
        <v>0.22335976771272936</v>
      </c>
      <c r="EE276" s="99">
        <f t="shared" si="46"/>
        <v>25.67092702</v>
      </c>
      <c r="EF276" s="57">
        <f>IF(UI!$D$19="Less efficient is fine",-0.479 + 0.0553*(EE276) + -0.000521*(EE276)^2,IF(UI!$D$19="More efficient the better",0.099 + -0.00591*(EE276) + 0.000429*(EE276)^2,0.0238*(EE276) + -0.238))</f>
        <v>0.372968063</v>
      </c>
      <c r="EG276" s="57">
        <v>0.7406162043505085</v>
      </c>
      <c r="EH276" s="99">
        <f t="shared" si="47"/>
        <v>19.60836892</v>
      </c>
      <c r="EI276" s="57">
        <f>IF(UI!$D$19="Less efficient is fine",-0.479 + 0.0553*(EH276) + -0.000521*(EH276)^2,IF(UI!$D$19="More efficient the better",0.099 + -0.00591*(EH276) + 0.000429*(EH276)^2,0.0238*(EH276) + -0.238))</f>
        <v>0.2286791804</v>
      </c>
      <c r="EJ276" s="57">
        <v>0.2886330024075189</v>
      </c>
      <c r="EK276" s="99">
        <f t="shared" si="48"/>
        <v>20.89945059</v>
      </c>
      <c r="EL276" s="57">
        <f>IF(UI!$D$19="Less efficient is fine",-0.479 + 0.0553*(EK276) + -0.000521*(EK276)^2,IF(UI!$D$19="More efficient the better",0.099 + -0.00591*(EK276) + 0.000429*(EK276)^2,0.0238*(EK276) + -0.238))</f>
        <v>0.259406924</v>
      </c>
      <c r="EM276" s="57">
        <v>0.009151008352752954</v>
      </c>
      <c r="EN276" s="99">
        <f t="shared" si="49"/>
        <v>19.27056989</v>
      </c>
      <c r="EO276" s="57">
        <f>IF(UI!$D$19="Less efficient is fine",-0.479 + 0.0553*(EN276) + -0.000521*(EN276)^2,IF(UI!$D$19="More efficient the better",0.099 + -0.00591*(EN276) + 0.000429*(EN276)^2,0.0238*(EN276) + -0.238))</f>
        <v>0.2206395634</v>
      </c>
      <c r="EP276" s="57">
        <v>0.6148587471902186</v>
      </c>
      <c r="EQ276" s="99">
        <f t="shared" si="50"/>
        <v>31.99114365</v>
      </c>
      <c r="ER276" s="57">
        <f>IF(UI!$D$19="Less efficient is fine",-0.479 + 0.0553*(EQ276) + -0.000521*(EQ276)^2,IF(UI!$D$19="More efficient the better",0.099 + -0.00591*(EQ276) + 0.000429*(EQ276)^2,0.0238*(EQ276) + -0.238))</f>
        <v>0.523389219</v>
      </c>
      <c r="ES276" s="57">
        <v>0.7265740395498903</v>
      </c>
      <c r="ET276" s="99">
        <f t="shared" si="51"/>
        <v>17.89930536</v>
      </c>
      <c r="EU276" s="57">
        <f>IF(UI!$D$19="Less efficient is fine",-0.479 + 0.0553*(ET276) + -0.000521*(ET276)^2,IF(UI!$D$19="More efficient the better",0.099 + -0.00591*(ET276) + 0.000429*(ET276)^2,0.0238*(ET276) + -0.238))</f>
        <v>0.1880034675</v>
      </c>
      <c r="EV276" s="57">
        <v>0.8347778335101669</v>
      </c>
      <c r="EW276" s="99">
        <f t="shared" si="52"/>
        <v>19.47881446</v>
      </c>
      <c r="EX276" s="57">
        <f>IF(UI!$D$19="Less efficient is fine",-0.479 + 0.0553*(EW276) + -0.000521*(EW276)^2,IF(UI!$D$19="More efficient the better",0.099 + -0.00591*(EW276) + 0.000429*(EW276)^2,0.0238*(EW276) + -0.238))</f>
        <v>0.2255957843</v>
      </c>
      <c r="EY276" s="57">
        <v>0.08025038055408285</v>
      </c>
      <c r="EZ276" s="99">
        <f t="shared" si="53"/>
        <v>12.60093819</v>
      </c>
      <c r="FA276" s="57">
        <f>IF(UI!$D$19="Less efficient is fine",-0.479 + 0.0553*(EZ276) + -0.000521*(EZ276)^2,IF(UI!$D$19="More efficient the better",0.099 + -0.00591*(EZ276) + 0.000429*(EZ276)^2,0.0238*(EZ276) + -0.238))</f>
        <v>0.06190232901</v>
      </c>
      <c r="FB276" s="57">
        <v>0.9830796396967714</v>
      </c>
      <c r="FC276" s="99">
        <f t="shared" si="54"/>
        <v>12.23596307</v>
      </c>
      <c r="FD276" s="57">
        <f>IF(UI!$D$19="Less efficient is fine",-0.479 + 0.0553*(FC276) + -0.000521*(FC276)^2,IF(UI!$D$19="More efficient the better",0.099 + -0.00591*(FC276) + 0.000429*(FC276)^2,0.0238*(FC276) + -0.238))</f>
        <v>0.05321592107</v>
      </c>
      <c r="FE276" s="57">
        <v>0.33085154833093844</v>
      </c>
      <c r="FF276" s="57">
        <f t="shared" si="55"/>
        <v>37.16814186</v>
      </c>
      <c r="FG276" s="57">
        <f>IF(UI!$D$19="Less efficient is fine",-0.479 + 0.0553*(FF276) + -0.000521*(FF276)^2,IF(UI!$D$19="More efficient the better",0.099 + -0.00591*(FF276) + 0.000429*(FF276)^2,0.0238*(FF276) + -0.238))</f>
        <v>0.6466017762</v>
      </c>
    </row>
    <row r="277" ht="15.75" customHeight="1">
      <c r="A277" s="57">
        <f t="shared" si="1"/>
        <v>0.2355460544</v>
      </c>
      <c r="B277" s="57">
        <v>0.11789298495380007</v>
      </c>
      <c r="C277" s="57">
        <f t="shared" si="2"/>
        <v>30.67067886</v>
      </c>
      <c r="D277" s="57">
        <f>IF(UI!$D$19="Less efficient is fine",-0.479 + 0.0553*(C277) + -0.000521*(C277)^2,IF(UI!$D$19="More efficient the better",0.099 + -0.00591*(C277) + 0.000429*(C277)^2,0.0238*(C277) + -0.238))</f>
        <v>0.4919621569</v>
      </c>
      <c r="E277" s="57">
        <v>0.2652343317297957</v>
      </c>
      <c r="F277" s="57">
        <f t="shared" si="3"/>
        <v>23.64166399</v>
      </c>
      <c r="G277" s="57">
        <f>IF(UI!$D$19="Less efficient is fine",-0.479 + 0.0553*(F277) + -0.000521*(F277)^2,IF(UI!$D$19="More efficient the better",0.099 + -0.00591*(F277) + 0.000429*(F277)^2,0.0238*(F277) + -0.238))</f>
        <v>0.3246716029</v>
      </c>
      <c r="H277" s="57">
        <v>0.3990245676362305</v>
      </c>
      <c r="I277" s="57">
        <f t="shared" si="4"/>
        <v>33.2333399</v>
      </c>
      <c r="J277" s="57">
        <f>IF(UI!$D$19="Less efficient is fine",-0.479 + 0.0553*(I277) + -0.000521*(I277)^2,IF(UI!$D$19="More efficient the better",0.099 + -0.00591*(I277) + 0.000429*(I277)^2,0.0238*(I277) + -0.238))</f>
        <v>0.5529534895</v>
      </c>
      <c r="K277" s="57">
        <v>0.4729512302676442</v>
      </c>
      <c r="L277" s="99">
        <f t="shared" si="5"/>
        <v>20.91772551</v>
      </c>
      <c r="M277" s="57">
        <f>IF(UI!$D$19="Less efficient is fine",-0.479 + 0.0553*(L277) + -0.000521*(L277)^2,IF(UI!$D$19="More efficient the better",0.099 + -0.00591*(L277) + 0.000429*(L277)^2,0.0238*(L277) + -0.238))</f>
        <v>0.2598418671</v>
      </c>
      <c r="N277" s="57">
        <v>0.4909504598674267</v>
      </c>
      <c r="O277" s="57">
        <f t="shared" si="6"/>
        <v>26.45909112</v>
      </c>
      <c r="P277" s="57">
        <f>IF(UI!$D$19="Less efficient is fine",-0.479 + 0.0553*(O277) + -0.000521*(O277)^2,IF(UI!$D$19="More efficient the better",0.099 + -0.00591*(O277) + 0.000429*(O277)^2,0.0238*(O277) + -0.238))</f>
        <v>0.3917263687</v>
      </c>
      <c r="Q277" s="57">
        <v>0.8366949505002242</v>
      </c>
      <c r="R277" s="57">
        <f t="shared" si="7"/>
        <v>20.92845731</v>
      </c>
      <c r="S277" s="57">
        <f>IF(UI!$D$19="Less efficient is fine",-0.479 + 0.0553*(R277) + -0.000521*(R277)^2,IF(UI!$D$19="More efficient the better",0.099 + -0.00591*(R277) + 0.000429*(R277)^2,0.0238*(R277) + -0.238))</f>
        <v>0.2600972839</v>
      </c>
      <c r="T277" s="57">
        <v>0.9698021058970017</v>
      </c>
      <c r="U277" s="57">
        <f t="shared" si="8"/>
        <v>29.14457859</v>
      </c>
      <c r="V277" s="57">
        <f>IF(UI!$D$19="Less efficient is fine",-0.479 + 0.0553*(U277) + -0.000521*(U277)^2,IF(UI!$D$19="More efficient the better",0.099 + -0.00591*(U277) + 0.000429*(U277)^2,0.0238*(U277) + -0.238))</f>
        <v>0.4556409705</v>
      </c>
      <c r="W277" s="57">
        <v>0.35863911574827445</v>
      </c>
      <c r="X277" s="57">
        <f t="shared" si="9"/>
        <v>21.38769121</v>
      </c>
      <c r="Y277" s="57">
        <f>IF(UI!$D$19="Less efficient is fine",-0.479 + 0.0553*(X277) + -0.000521*(X277)^2,IF(UI!$D$19="More efficient the better",0.099 + -0.00591*(X277) + 0.000429*(X277)^2,0.0238*(X277) + -0.238))</f>
        <v>0.2710270507</v>
      </c>
      <c r="Z277" s="57">
        <v>0.031031940620530496</v>
      </c>
      <c r="AA277" s="57">
        <f t="shared" si="10"/>
        <v>23.74737871</v>
      </c>
      <c r="AB277" s="57">
        <f>IF(UI!$D$19="Less efficient is fine",-0.479 + 0.0553*(AA277) + -0.000521*(AA277)^2,IF(UI!$D$19="More efficient the better",0.099 + -0.00591*(AA277) + 0.000429*(AA277)^2,0.0238*(AA277) + -0.238))</f>
        <v>0.3271876132</v>
      </c>
      <c r="AC277" s="57">
        <v>0.3982301605586497</v>
      </c>
      <c r="AD277" s="57">
        <f t="shared" si="11"/>
        <v>27.67733877</v>
      </c>
      <c r="AE277" s="57">
        <f>IF(UI!$D$19="Less efficient is fine",-0.479 + 0.0553*(AD277) + -0.000521*(AD277)^2,IF(UI!$D$19="More efficient the better",0.099 + -0.00591*(AD277) + 0.000429*(AD277)^2,0.0238*(AD277) + -0.238))</f>
        <v>0.4207206627</v>
      </c>
      <c r="AF277" s="57">
        <v>0.944148627832342</v>
      </c>
      <c r="AG277" s="57">
        <f t="shared" si="12"/>
        <v>30.69684616</v>
      </c>
      <c r="AH277" s="57">
        <f>IF(UI!$D$19="Less efficient is fine",-0.479 + 0.0553*(AG277) + -0.000521*(AG277)^2,IF(UI!$D$19="More efficient the better",0.099 + -0.00591*(AG277) + 0.000429*(AG277)^2,0.0238*(AG277) + -0.238))</f>
        <v>0.4925849386</v>
      </c>
      <c r="AI277" s="57">
        <v>0.7861887526663566</v>
      </c>
      <c r="AJ277" s="57">
        <f t="shared" si="13"/>
        <v>24.19462648</v>
      </c>
      <c r="AK277" s="57">
        <f>IF(UI!$D$19="Less efficient is fine",-0.479 + 0.0553*(AJ277) + -0.000521*(AJ277)^2,IF(UI!$D$19="More efficient the better",0.099 + -0.00591*(AJ277) + 0.000429*(AJ277)^2,0.0238*(AJ277) + -0.238))</f>
        <v>0.3378321101</v>
      </c>
      <c r="AL277" s="57">
        <v>0.5366411367485305</v>
      </c>
      <c r="AM277" s="57">
        <f t="shared" si="14"/>
        <v>19.46597978</v>
      </c>
      <c r="AN277" s="57">
        <f>IF(UI!$D$19="Less efficient is fine",-0.479 + 0.0553*(AM277) + -0.000521*(AM277)^2,IF(UI!$D$19="More efficient the better",0.099 + -0.00591*(AM277) + 0.000429*(AM277)^2,0.0238*(AM277) + -0.238))</f>
        <v>0.2252903186</v>
      </c>
      <c r="AO277" s="57">
        <v>0.6040410879483709</v>
      </c>
      <c r="AP277" s="57">
        <f t="shared" si="15"/>
        <v>17.77043733</v>
      </c>
      <c r="AQ277" s="57">
        <f>IF(UI!$D$19="Less efficient is fine",-0.479 + 0.0553*(AP277) + -0.000521*(AP277)^2,IF(UI!$D$19="More efficient the better",0.099 + -0.00591*(AP277) + 0.000429*(AP277)^2,0.0238*(AP277) + -0.238))</f>
        <v>0.1849364085</v>
      </c>
      <c r="AR277" s="57">
        <v>0.10873985189301316</v>
      </c>
      <c r="AS277" s="57">
        <f t="shared" si="16"/>
        <v>27.56490956</v>
      </c>
      <c r="AT277" s="57">
        <f>IF(UI!$D$19="Less efficient is fine",-0.479 + 0.0553*(AS277) + -0.000521*(AS277)^2,IF(UI!$D$19="More efficient the better",0.099 + -0.00591*(AS277) + 0.000429*(AS277)^2,0.0238*(AS277) + -0.238))</f>
        <v>0.4180448475</v>
      </c>
      <c r="AU277" s="57">
        <v>0.8268852737105415</v>
      </c>
      <c r="AV277" s="57">
        <f t="shared" si="17"/>
        <v>24.33318593</v>
      </c>
      <c r="AW277" s="57">
        <f>IF(UI!$D$19="Less efficient is fine",-0.479 + 0.0553*(AV277) + -0.000521*(AV277)^2,IF(UI!$D$19="More efficient the better",0.099 + -0.00591*(AV277) + 0.000429*(AV277)^2,0.0238*(AV277) + -0.238))</f>
        <v>0.3411298251</v>
      </c>
      <c r="AX277" s="57">
        <v>0.9267294939591219</v>
      </c>
      <c r="AY277" s="57">
        <f t="shared" si="18"/>
        <v>27.74154368</v>
      </c>
      <c r="AZ277" s="57">
        <f>IF(UI!$D$19="Less efficient is fine",-0.479 + 0.0553*(AY277) + -0.000521*(AY277)^2,IF(UI!$D$19="More efficient the better",0.099 + -0.00591*(AY277) + 0.000429*(AY277)^2,0.0238*(AY277) + -0.238))</f>
        <v>0.4222487395</v>
      </c>
      <c r="BA277" s="57">
        <v>0.4341880260758473</v>
      </c>
      <c r="BB277" s="57">
        <f t="shared" si="19"/>
        <v>21.72746789</v>
      </c>
      <c r="BC277" s="57">
        <f>IF(UI!$D$19="Less efficient is fine",-0.479 + 0.0553*(BB277) + -0.000521*(BB277)^2,IF(UI!$D$19="More efficient the better",0.099 + -0.00591*(BB277) + 0.000429*(BB277)^2,0.0238*(BB277) + -0.238))</f>
        <v>0.2791137357</v>
      </c>
      <c r="BD277" s="57">
        <v>0.1500377801444004</v>
      </c>
      <c r="BE277" s="57">
        <f t="shared" si="20"/>
        <v>20.73895765</v>
      </c>
      <c r="BF277" s="57">
        <f>IF(UI!$D$19="Less efficient is fine",-0.479 + 0.0553*(BE277) + -0.000521*(BE277)^2,IF(UI!$D$19="More efficient the better",0.099 + -0.00591*(BE277) + 0.000429*(BE277)^2,0.0238*(BE277) + -0.238))</f>
        <v>0.2555871921</v>
      </c>
      <c r="BG277" s="57">
        <v>0.05391354335391063</v>
      </c>
      <c r="BH277" s="57">
        <f t="shared" si="21"/>
        <v>24.64185175</v>
      </c>
      <c r="BI277" s="57">
        <f>IF(UI!$D$19="Less efficient is fine",-0.479 + 0.0553*(BH277) + -0.000521*(BH277)^2,IF(UI!$D$19="More efficient the better",0.099 + -0.00591*(BH277) + 0.000429*(BH277)^2,0.0238*(BH277) + -0.238))</f>
        <v>0.3484760716</v>
      </c>
      <c r="BJ277" s="57">
        <v>0.2013248438942855</v>
      </c>
      <c r="BK277" s="57">
        <f t="shared" si="22"/>
        <v>15.58636709</v>
      </c>
      <c r="BL277" s="57">
        <f>IF(UI!$D$19="Less efficient is fine",-0.479 + 0.0553*(BK277) + -0.000521*(BK277)^2,IF(UI!$D$19="More efficient the better",0.099 + -0.00591*(BK277) + 0.000429*(BK277)^2,0.0238*(BK277) + -0.238))</f>
        <v>0.1329555368</v>
      </c>
      <c r="BM277" s="57">
        <v>0.9921555346242067</v>
      </c>
      <c r="BN277" s="57">
        <f t="shared" si="23"/>
        <v>32.43180362</v>
      </c>
      <c r="BO277" s="57">
        <f>IF(UI!$D$19="Less efficient is fine",-0.479 + 0.0553*(BN277) + -0.000521*(BN277)^2,IF(UI!$D$19="More efficient the better",0.099 + -0.00591*(BN277) + 0.000429*(BN277)^2,0.0238*(BN277) + -0.238))</f>
        <v>0.5338769261</v>
      </c>
      <c r="BP277" s="57">
        <v>0.611785698297104</v>
      </c>
      <c r="BQ277" s="57">
        <f t="shared" si="24"/>
        <v>19.74790545</v>
      </c>
      <c r="BR277" s="57">
        <f>IF(UI!$D$19="Less efficient is fine",-0.479 + 0.0553*(BQ277) + -0.000521*(BQ277)^2,IF(UI!$D$19="More efficient the better",0.099 + -0.00591*(BQ277) + 0.000429*(BQ277)^2,0.0238*(BQ277) + -0.238))</f>
        <v>0.2320001498</v>
      </c>
      <c r="BS277" s="57">
        <v>0.8541737913140693</v>
      </c>
      <c r="BT277" s="57">
        <f t="shared" si="25"/>
        <v>21.86060638</v>
      </c>
      <c r="BU277" s="57">
        <f>IF(UI!$D$19="Less efficient is fine",-0.479 + 0.0553*(BT277) + -0.000521*(BT277)^2,IF(UI!$D$19="More efficient the better",0.099 + -0.00591*(BT277) + 0.000429*(BT277)^2,0.0238*(BT277) + -0.238))</f>
        <v>0.2822824319</v>
      </c>
      <c r="BV277" s="57">
        <v>0.6249270018549836</v>
      </c>
      <c r="BW277" s="57">
        <f t="shared" si="26"/>
        <v>13.81473963</v>
      </c>
      <c r="BX277" s="57">
        <f>IF(UI!$D$19="Less efficient is fine",-0.479 + 0.0553*(BW277) + -0.000521*(BW277)^2,IF(UI!$D$19="More efficient the better",0.099 + -0.00591*(BW277) + 0.000429*(BW277)^2,0.0238*(BW277) + -0.238))</f>
        <v>0.09079080326</v>
      </c>
      <c r="BY277" s="57">
        <v>0.4522608309887839</v>
      </c>
      <c r="BZ277" s="57">
        <f t="shared" si="27"/>
        <v>28.37765859</v>
      </c>
      <c r="CA277" s="57">
        <f>IF(UI!$D$19="Less efficient is fine",-0.479 + 0.0553*(BZ277) + -0.000521*(BZ277)^2,IF(UI!$D$19="More efficient the better",0.099 + -0.00591*(BZ277) + 0.000429*(BZ277)^2,0.0238*(BZ277) + -0.238))</f>
        <v>0.4373882745</v>
      </c>
      <c r="CB277" s="57">
        <v>0.7971674975603831</v>
      </c>
      <c r="CC277" s="57">
        <f t="shared" si="28"/>
        <v>22.98289092</v>
      </c>
      <c r="CD277" s="57">
        <f>IF(UI!$D$19="Less efficient is fine",-0.479 + 0.0553*(CC277) + -0.000521*(CC277)^2,IF(UI!$D$19="More efficient the better",0.099 + -0.00591*(CC277) + 0.000429*(CC277)^2,0.0238*(CC277) + -0.238))</f>
        <v>0.3089928039</v>
      </c>
      <c r="CE277" s="57">
        <v>0.749075830783679</v>
      </c>
      <c r="CF277" s="57">
        <f t="shared" si="29"/>
        <v>15.31429143</v>
      </c>
      <c r="CG277" s="57">
        <f>IF(UI!$D$19="Less efficient is fine",-0.479 + 0.0553*(CF277) + -0.000521*(CF277)^2,IF(UI!$D$19="More efficient the better",0.099 + -0.00591*(CF277) + 0.000429*(CF277)^2,0.0238*(CF277) + -0.238))</f>
        <v>0.126480136</v>
      </c>
      <c r="CH277" s="57">
        <v>0.595188740785775</v>
      </c>
      <c r="CI277" s="57">
        <f t="shared" si="30"/>
        <v>14.04844683</v>
      </c>
      <c r="CJ277" s="57">
        <f>IF(UI!$D$19="Less efficient is fine",-0.479 + 0.0553*(CI277) + -0.000521*(CI277)^2,IF(UI!$D$19="More efficient the better",0.099 + -0.00591*(CI277) + 0.000429*(CI277)^2,0.0238*(CI277) + -0.238))</f>
        <v>0.09635303446</v>
      </c>
      <c r="CK277" s="57">
        <v>0.6880011434435792</v>
      </c>
      <c r="CL277" s="57">
        <f t="shared" si="31"/>
        <v>21.9933523</v>
      </c>
      <c r="CM277" s="57">
        <f>IF(UI!$D$19="Less efficient is fine",-0.479 + 0.0553*(CL277) + -0.000521*(CL277)^2,IF(UI!$D$19="More efficient the better",0.099 + -0.00591*(CL277) + 0.000429*(CL277)^2,0.0238*(CL277) + -0.238))</f>
        <v>0.2854417849</v>
      </c>
      <c r="CN277" s="57">
        <v>0.8078039991402068</v>
      </c>
      <c r="CO277" s="57">
        <f t="shared" si="32"/>
        <v>24.79632592</v>
      </c>
      <c r="CP277" s="57">
        <f>IF(UI!$D$19="Less efficient is fine",-0.479 + 0.0553*(CO277) + -0.000521*(CO277)^2,IF(UI!$D$19="More efficient the better",0.099 + -0.00591*(CO277) + 0.000429*(CO277)^2,0.0238*(CO277) + -0.238))</f>
        <v>0.3521525569</v>
      </c>
      <c r="CQ277" s="57">
        <v>0.6552606637625802</v>
      </c>
      <c r="CR277" s="57">
        <f t="shared" si="33"/>
        <v>19.55991958</v>
      </c>
      <c r="CS277" s="57">
        <f>IF(UI!$D$19="Less efficient is fine",-0.479 + 0.0553*(CR277) + -0.000521*(CR277)^2,IF(UI!$D$19="More efficient the better",0.099 + -0.00591*(CR277) + 0.000429*(CR277)^2,0.0238*(CR277) + -0.238))</f>
        <v>0.2275260859</v>
      </c>
      <c r="CT277" s="57">
        <v>0.19464883208343364</v>
      </c>
      <c r="CU277" s="57">
        <f t="shared" si="34"/>
        <v>18.55984307</v>
      </c>
      <c r="CV277" s="57">
        <f>IF(UI!$D$19="Less efficient is fine",-0.479 + 0.0553*(CU277) + -0.000521*(CU277)^2,IF(UI!$D$19="More efficient the better",0.099 + -0.00591*(CU277) + 0.000429*(CU277)^2,0.0238*(CU277) + -0.238))</f>
        <v>0.2037242651</v>
      </c>
      <c r="CW277" s="57">
        <v>0.6764922964966457</v>
      </c>
      <c r="CX277" s="57">
        <f t="shared" si="35"/>
        <v>23.05191883</v>
      </c>
      <c r="CY277" s="57">
        <f>IF(UI!$D$19="Less efficient is fine",-0.479 + 0.0553*(CX277) + -0.000521*(CX277)^2,IF(UI!$D$19="More efficient the better",0.099 + -0.00591*(CX277) + 0.000429*(CX277)^2,0.0238*(CX277) + -0.238))</f>
        <v>0.3106356682</v>
      </c>
      <c r="CZ277" s="57">
        <v>0.4700308038759402</v>
      </c>
      <c r="DA277" s="57">
        <f t="shared" si="36"/>
        <v>30.36305484</v>
      </c>
      <c r="DB277" s="57">
        <f>IF(UI!$D$19="Less efficient is fine",-0.479 + 0.0553*(DA277) + -0.000521*(DA277)^2,IF(UI!$D$19="Efficient",0.099 + -0.00591*(DA277) + 0.000429*(DA277)^2,0.0238*(DA277) + -0.238))</f>
        <v>0.4846407052</v>
      </c>
      <c r="DC277" s="57">
        <v>0.8272257369762916</v>
      </c>
      <c r="DD277" s="57">
        <f t="shared" si="37"/>
        <v>22.90921033</v>
      </c>
      <c r="DE277" s="57">
        <f>IF(UI!$D$19="Less efficient is fine",-0.479 + 0.0553*(DD277) + -0.000521*(DD277)^2,IF(UI!$D$19="More efficient the better",0.099 + -0.00591*(DD277) + 0.000429*(DD277)^2,0.0238*(DD277) + -0.238))</f>
        <v>0.3072392059</v>
      </c>
      <c r="DF277" s="57">
        <v>0.2418543256986564</v>
      </c>
      <c r="DG277" s="57">
        <f t="shared" si="38"/>
        <v>25.78196665</v>
      </c>
      <c r="DH277" s="57">
        <f>IF(UI!$D$19="Less efficient is fine",-0.479 + 0.0553*(DG277) + -0.000521*(DG277)^2,IF(UI!$D$19="More efficient the better",0.099 + -0.00591*(DG277) + 0.000429*(DG277)^2,0.0238*(DG277) + -0.238))</f>
        <v>0.3756108062</v>
      </c>
      <c r="DI277" s="57">
        <v>0.6000066656849263</v>
      </c>
      <c r="DJ277" s="57">
        <f t="shared" si="39"/>
        <v>25.8807958</v>
      </c>
      <c r="DK277" s="57">
        <f>IF(UI!$D$19="Less efficient is fine",-0.479 + 0.0553*(DJ277) + -0.000521*(DJ277)^2,IF(UI!$D$19="More efficient the better",0.099 + -0.00591*(DJ277) + 0.000429*(DJ277)^2,0.0238*(DJ277) + -0.238))</f>
        <v>0.3779629401</v>
      </c>
      <c r="DL277" s="57">
        <v>0.06046187857592844</v>
      </c>
      <c r="DM277" s="57">
        <f t="shared" si="40"/>
        <v>25.0432228</v>
      </c>
      <c r="DN277" s="57">
        <f>IF(UI!$D$19="Less efficient is fine",-0.479 + 0.0553*(DM277) + -0.000521*(DM277)^2,IF(UI!$D$19="More efficient the better",0.099 + -0.00591*(DM277) + 0.000429*(DM277)^2,0.0238*(DM277) + -0.238))</f>
        <v>0.3580287027</v>
      </c>
      <c r="DO277" s="57">
        <v>0.6221316168206819</v>
      </c>
      <c r="DP277" s="57">
        <f t="shared" si="41"/>
        <v>22.17601904</v>
      </c>
      <c r="DQ277" s="57">
        <f>IF(UI!$D$19="Less efficient is fine",-0.479 + 0.0553*(DP277) + -0.000521*(DP277)^2,IF(UI!$D$19="More efficient the better",0.099 + -0.00591*(DP277) + 0.000429*(DP277)^2,0.0238*(DP277) + -0.238))</f>
        <v>0.2897892531</v>
      </c>
      <c r="DR277" s="57">
        <v>0.563759057393301</v>
      </c>
      <c r="DS277" s="57">
        <f t="shared" si="42"/>
        <v>21.8361372</v>
      </c>
      <c r="DT277" s="57">
        <f>IF(UI!$D$19="Less efficient is fine",-0.479 + 0.0553*(DS277) + -0.000521*(DS277)^2,IF(UI!$D$19="More efficient the better",0.099 + -0.00591*(DS277) + 0.000429*(DS277)^2,0.0238*(DS277) + -0.238))</f>
        <v>0.2817000653</v>
      </c>
      <c r="DU277" s="57">
        <v>0.5107657352812717</v>
      </c>
      <c r="DV277" s="57">
        <f t="shared" si="43"/>
        <v>21.76348462</v>
      </c>
      <c r="DW277" s="57">
        <f>IF(UI!$D$19="Less efficient is fine",-0.479 + 0.0553*(DV277) + -0.000521*(DV277)^2,IF(UI!$D$19="More efficient the better",0.099 + -0.00591*(DV277) + 0.000429*(DV277)^2,0.0238*(DV277) + -0.238))</f>
        <v>0.279970934</v>
      </c>
      <c r="DX277" s="57">
        <v>0.16073890432435667</v>
      </c>
      <c r="DY277" s="99">
        <f t="shared" si="44"/>
        <v>29.83495065</v>
      </c>
      <c r="DZ277" s="57">
        <f>IF(UI!$D$19="Less efficient is fine",-0.479 + 0.0553*(DY277) + -0.000521*(DY277)^2,IF(UI!$D$19="More efficient the better",0.099 + -0.00591*(DY277) + 0.000429*(DY277)^2,0.0238*(DY277) + -0.238))</f>
        <v>0.4720718256</v>
      </c>
      <c r="EA277" s="57">
        <v>0.12032855343449511</v>
      </c>
      <c r="EB277" s="99">
        <f t="shared" si="45"/>
        <v>24.45284074</v>
      </c>
      <c r="EC277" s="57">
        <f>IF(UI!$D$19="Less efficient is fine",-0.479 + 0.0553*(EB277) + -0.000521*(EB277)^2,IF(UI!$D$19="More efficient the better",0.099 + -0.00591*(EB277) + 0.000429*(EB277)^2,0.0238*(EB277) + -0.238))</f>
        <v>0.3439776095</v>
      </c>
      <c r="ED277" s="57">
        <v>0.3215289724633634</v>
      </c>
      <c r="EE277" s="99">
        <f t="shared" si="46"/>
        <v>26.00477235</v>
      </c>
      <c r="EF277" s="57">
        <f>IF(UI!$D$19="Less efficient is fine",-0.479 + 0.0553*(EE277) + -0.000521*(EE277)^2,IF(UI!$D$19="More efficient the better",0.099 + -0.00591*(EE277) + 0.000429*(EE277)^2,0.0238*(EE277) + -0.238))</f>
        <v>0.3809135818</v>
      </c>
      <c r="EG277" s="57">
        <v>0.14369211969150497</v>
      </c>
      <c r="EH277" s="99">
        <f t="shared" si="47"/>
        <v>20.87628807</v>
      </c>
      <c r="EI277" s="57">
        <f>IF(UI!$D$19="Less efficient is fine",-0.479 + 0.0553*(EH277) + -0.000521*(EH277)^2,IF(UI!$D$19="More efficient the better",0.099 + -0.00591*(EH277) + 0.000429*(EH277)^2,0.0238*(EH277) + -0.238))</f>
        <v>0.2588556561</v>
      </c>
      <c r="EJ277" s="57">
        <v>0.08336415280991949</v>
      </c>
      <c r="EK277" s="99">
        <f t="shared" si="48"/>
        <v>20.02080944</v>
      </c>
      <c r="EL277" s="57">
        <f>IF(UI!$D$19="Less efficient is fine",-0.479 + 0.0553*(EK277) + -0.000521*(EK277)^2,IF(UI!$D$19="More efficient the better",0.099 + -0.00591*(EK277) + 0.000429*(EK277)^2,0.0238*(EK277) + -0.238))</f>
        <v>0.2384952646</v>
      </c>
      <c r="EM277" s="57">
        <v>0.44280203791652106</v>
      </c>
      <c r="EN277" s="99">
        <f t="shared" si="49"/>
        <v>20.88213079</v>
      </c>
      <c r="EO277" s="57">
        <f>IF(UI!$D$19="Less efficient is fine",-0.479 + 0.0553*(EN277) + -0.000521*(EN277)^2,IF(UI!$D$19="More efficient the better",0.099 + -0.00591*(EN277) + 0.000429*(EN277)^2,0.0238*(EN277) + -0.238))</f>
        <v>0.2589947128</v>
      </c>
      <c r="EP277" s="57">
        <v>0.38303287018201926</v>
      </c>
      <c r="EQ277" s="99">
        <f t="shared" si="50"/>
        <v>36.81589951</v>
      </c>
      <c r="ER277" s="57">
        <f>IF(UI!$D$19="Less efficient is fine",-0.479 + 0.0553*(EQ277) + -0.000521*(EQ277)^2,IF(UI!$D$19="More efficient the better",0.099 + -0.00591*(EQ277) + 0.000429*(EQ277)^2,0.0238*(EQ277) + -0.238))</f>
        <v>0.6382184083</v>
      </c>
      <c r="ES277" s="57">
        <v>0.8499293945397263</v>
      </c>
      <c r="ET277" s="99">
        <f t="shared" si="51"/>
        <v>18.96201675</v>
      </c>
      <c r="EU277" s="57">
        <f>IF(UI!$D$19="Less efficient is fine",-0.479 + 0.0553*(ET277) + -0.000521*(ET277)^2,IF(UI!$D$19="More efficient the better",0.099 + -0.00591*(ET277) + 0.000429*(ET277)^2,0.0238*(ET277) + -0.238))</f>
        <v>0.2132959986</v>
      </c>
      <c r="EV277" s="57">
        <v>0.9021048147723139</v>
      </c>
      <c r="EW277" s="99">
        <f t="shared" si="52"/>
        <v>20.75009863</v>
      </c>
      <c r="EX277" s="57">
        <f>IF(UI!$D$19="Less efficient is fine",-0.479 + 0.0553*(EW277) + -0.000521*(EW277)^2,IF(UI!$D$19="More efficient the better",0.099 + -0.00591*(EW277) + 0.000429*(EW277)^2,0.0238*(EW277) + -0.238))</f>
        <v>0.2558523473</v>
      </c>
      <c r="EY277" s="57">
        <v>0.9080585757175336</v>
      </c>
      <c r="EZ277" s="99">
        <f t="shared" si="53"/>
        <v>13.07032964</v>
      </c>
      <c r="FA277" s="57">
        <f>IF(UI!$D$19="Less efficient is fine",-0.479 + 0.0553*(EZ277) + -0.000521*(EZ277)^2,IF(UI!$D$19="More efficient the better",0.099 + -0.00591*(EZ277) + 0.000429*(EZ277)^2,0.0238*(EZ277) + -0.238))</f>
        <v>0.07307384552</v>
      </c>
      <c r="FB277" s="57">
        <v>0.18993164207939484</v>
      </c>
      <c r="FC277" s="99">
        <f t="shared" si="54"/>
        <v>10.92449575</v>
      </c>
      <c r="FD277" s="57">
        <f>IF(UI!$D$19="Less efficient is fine",-0.479 + 0.0553*(FC277) + -0.000521*(FC277)^2,IF(UI!$D$19="More efficient the better",0.099 + -0.00591*(FC277) + 0.000429*(FC277)^2,0.0238*(FC277) + -0.238))</f>
        <v>0.02200299882</v>
      </c>
      <c r="FE277" s="57">
        <v>0.2822867671903344</v>
      </c>
      <c r="FF277" s="57">
        <f t="shared" si="55"/>
        <v>36.39226356</v>
      </c>
      <c r="FG277" s="57">
        <f>IF(UI!$D$19="Less efficient is fine",-0.479 + 0.0553*(FF277) + -0.000521*(FF277)^2,IF(UI!$D$19="More efficient the better",0.099 + -0.00591*(FF277) + 0.000429*(FF277)^2,0.0238*(FF277) + -0.238))</f>
        <v>0.6281358727</v>
      </c>
    </row>
    <row r="278" ht="15.75" customHeight="1">
      <c r="A278" s="57">
        <f t="shared" si="1"/>
        <v>0.984303647</v>
      </c>
      <c r="B278" s="57">
        <v>0.4049966426283089</v>
      </c>
      <c r="C278" s="57">
        <f t="shared" si="2"/>
        <v>32.94997948</v>
      </c>
      <c r="D278" s="57">
        <f>IF(UI!$D$19="Less efficient is fine",-0.479 + 0.0553*(C278) + -0.000521*(C278)^2,IF(UI!$D$19="More efficient the better",0.099 + -0.00591*(C278) + 0.000429*(C278)^2,0.0238*(C278) + -0.238))</f>
        <v>0.5462095117</v>
      </c>
      <c r="E278" s="57">
        <v>0.5676444699277751</v>
      </c>
      <c r="F278" s="57">
        <f t="shared" si="3"/>
        <v>19.60341967</v>
      </c>
      <c r="G278" s="57">
        <f>IF(UI!$D$19="Less efficient is fine",-0.479 + 0.0553*(F278) + -0.000521*(F278)^2,IF(UI!$D$19="More efficient the better",0.099 + -0.00591*(F278) + 0.000429*(F278)^2,0.0238*(F278) + -0.238))</f>
        <v>0.2285613882</v>
      </c>
      <c r="H278" s="57">
        <v>0.7227490524386494</v>
      </c>
      <c r="I278" s="57">
        <f t="shared" si="4"/>
        <v>29.1853442</v>
      </c>
      <c r="J278" s="57">
        <f>IF(UI!$D$19="Less efficient is fine",-0.479 + 0.0553*(I278) + -0.000521*(I278)^2,IF(UI!$D$19="More efficient the better",0.099 + -0.00591*(I278) + 0.000429*(I278)^2,0.0238*(I278) + -0.238))</f>
        <v>0.4566111919</v>
      </c>
      <c r="K278" s="57">
        <v>0.47414332821621075</v>
      </c>
      <c r="L278" s="99">
        <f t="shared" si="5"/>
        <v>20.92140033</v>
      </c>
      <c r="M278" s="57">
        <f>IF(UI!$D$19="Less efficient is fine",-0.479 + 0.0553*(L278) + -0.000521*(L278)^2,IF(UI!$D$19="More efficient the better",0.099 + -0.00591*(L278) + 0.000429*(L278)^2,0.0238*(L278) + -0.238))</f>
        <v>0.2599293279</v>
      </c>
      <c r="N278" s="57">
        <v>0.7834407551067155</v>
      </c>
      <c r="O278" s="57">
        <f t="shared" si="6"/>
        <v>23.8132497</v>
      </c>
      <c r="P278" s="57">
        <f>IF(UI!$D$19="Less efficient is fine",-0.479 + 0.0553*(O278) + -0.000521*(O278)^2,IF(UI!$D$19="More efficient the better",0.099 + -0.00591*(O278) + 0.000429*(O278)^2,0.0238*(O278) + -0.238))</f>
        <v>0.3287553428</v>
      </c>
      <c r="Q278" s="57">
        <v>0.18602510468776912</v>
      </c>
      <c r="R278" s="57">
        <f t="shared" si="7"/>
        <v>21.13485715</v>
      </c>
      <c r="S278" s="57">
        <f>IF(UI!$D$19="Less efficient is fine",-0.479 + 0.0553*(R278) + -0.000521*(R278)^2,IF(UI!$D$19="More efficient the better",0.099 + -0.00591*(R278) + 0.000429*(R278)^2,0.0238*(R278) + -0.238))</f>
        <v>0.2650096002</v>
      </c>
      <c r="T278" s="57">
        <v>0.18858538114525092</v>
      </c>
      <c r="U278" s="57">
        <f t="shared" si="8"/>
        <v>25.07071149</v>
      </c>
      <c r="V278" s="57">
        <f>IF(UI!$D$19="Less efficient is fine",-0.479 + 0.0553*(U278) + -0.000521*(U278)^2,IF(UI!$D$19="More efficient the better",0.099 + -0.00591*(U278) + 0.000429*(U278)^2,0.0238*(U278) + -0.238))</f>
        <v>0.3586829335</v>
      </c>
      <c r="W278" s="57">
        <v>0.6548254832790883</v>
      </c>
      <c r="X278" s="57">
        <f t="shared" si="9"/>
        <v>18.2057255</v>
      </c>
      <c r="Y278" s="57">
        <f>IF(UI!$D$19="Less efficient is fine",-0.479 + 0.0553*(X278) + -0.000521*(X278)^2,IF(UI!$D$19="More efficient the better",0.099 + -0.00591*(X278) + 0.000429*(X278)^2,0.0238*(X278) + -0.238))</f>
        <v>0.195296267</v>
      </c>
      <c r="Z278" s="57">
        <v>0.2952718367589017</v>
      </c>
      <c r="AA278" s="57">
        <f t="shared" si="10"/>
        <v>25.30540518</v>
      </c>
      <c r="AB278" s="57">
        <f>IF(UI!$D$19="Less efficient is fine",-0.479 + 0.0553*(AA278) + -0.000521*(AA278)^2,IF(UI!$D$19="More efficient the better",0.099 + -0.00591*(AA278) + 0.000429*(AA278)^2,0.0238*(AA278) + -0.238))</f>
        <v>0.3642686434</v>
      </c>
      <c r="AC278" s="57">
        <v>0.26759742827985844</v>
      </c>
      <c r="AD278" s="57">
        <f t="shared" si="11"/>
        <v>27.19471039</v>
      </c>
      <c r="AE278" s="57">
        <f>IF(UI!$D$19="Less efficient is fine",-0.479 + 0.0553*(AD278) + -0.000521*(AD278)^2,IF(UI!$D$19="More efficient the better",0.099 + -0.00591*(AD278) + 0.000429*(AD278)^2,0.0238*(AD278) + -0.238))</f>
        <v>0.4092341074</v>
      </c>
      <c r="AF278" s="57">
        <v>0.9589046128625847</v>
      </c>
      <c r="AG278" s="57">
        <f t="shared" si="12"/>
        <v>26.91449154</v>
      </c>
      <c r="AH278" s="57">
        <f>IF(UI!$D$19="Less efficient is fine",-0.479 + 0.0553*(AG278) + -0.000521*(AG278)^2,IF(UI!$D$19="More efficient the better",0.099 + -0.00591*(AG278) + 0.000429*(AG278)^2,0.0238*(AG278) + -0.238))</f>
        <v>0.4025648988</v>
      </c>
      <c r="AI278" s="57">
        <v>0.30341125405723</v>
      </c>
      <c r="AJ278" s="57">
        <f t="shared" si="13"/>
        <v>26.55797626</v>
      </c>
      <c r="AK278" s="57">
        <f>IF(UI!$D$19="Less efficient is fine",-0.479 + 0.0553*(AJ278) + -0.000521*(AJ278)^2,IF(UI!$D$19="More efficient the better",0.099 + -0.00591*(AJ278) + 0.000429*(AJ278)^2,0.0238*(AJ278) + -0.238))</f>
        <v>0.394079835</v>
      </c>
      <c r="AL278" s="57">
        <v>0.35354069193499793</v>
      </c>
      <c r="AM278" s="57">
        <f t="shared" si="14"/>
        <v>24.10220328</v>
      </c>
      <c r="AN278" s="57">
        <f>IF(UI!$D$19="Less efficient is fine",-0.479 + 0.0553*(AM278) + -0.000521*(AM278)^2,IF(UI!$D$19="More efficient the better",0.099 + -0.00591*(AM278) + 0.000429*(AM278)^2,0.0238*(AM278) + -0.238))</f>
        <v>0.3356324382</v>
      </c>
      <c r="AO278" s="57">
        <v>0.7032151281300835</v>
      </c>
      <c r="AP278" s="57">
        <f t="shared" si="15"/>
        <v>18.74095829</v>
      </c>
      <c r="AQ278" s="57">
        <f>IF(UI!$D$19="Less efficient is fine",-0.479 + 0.0553*(AP278) + -0.000521*(AP278)^2,IF(UI!$D$19="More efficient the better",0.099 + -0.00591*(AP278) + 0.000429*(AP278)^2,0.0238*(AP278) + -0.238))</f>
        <v>0.2080348074</v>
      </c>
      <c r="AR278" s="57">
        <v>0.2490257434607539</v>
      </c>
      <c r="AS278" s="57">
        <f t="shared" si="16"/>
        <v>28.88150196</v>
      </c>
      <c r="AT278" s="57">
        <f>IF(UI!$D$19="Less efficient is fine",-0.479 + 0.0553*(AS278) + -0.000521*(AS278)^2,IF(UI!$D$19="More efficient the better",0.099 + -0.00591*(AS278) + 0.000429*(AS278)^2,0.0238*(AS278) + -0.238))</f>
        <v>0.4493797467</v>
      </c>
      <c r="AU278" s="57">
        <v>0.7584200403839585</v>
      </c>
      <c r="AV278" s="57">
        <f t="shared" si="17"/>
        <v>23.30574257</v>
      </c>
      <c r="AW278" s="57">
        <f>IF(UI!$D$19="Less efficient is fine",-0.479 + 0.0553*(AV278) + -0.000521*(AV278)^2,IF(UI!$D$19="More efficient the better",0.099 + -0.00591*(AV278) + 0.000429*(AV278)^2,0.0238*(AV278) + -0.238))</f>
        <v>0.3166766732</v>
      </c>
      <c r="AX278" s="57">
        <v>0.9361403389110609</v>
      </c>
      <c r="AY278" s="57">
        <f t="shared" si="18"/>
        <v>28.02441625</v>
      </c>
      <c r="AZ278" s="57">
        <f>IF(UI!$D$19="Less efficient is fine",-0.479 + 0.0553*(AY278) + -0.000521*(AY278)^2,IF(UI!$D$19="More efficient the better",0.099 + -0.00591*(AY278) + 0.000429*(AY278)^2,0.0238*(AY278) + -0.238))</f>
        <v>0.4289811069</v>
      </c>
      <c r="BA278" s="57">
        <v>0.8173483513342552</v>
      </c>
      <c r="BB278" s="57">
        <f t="shared" si="19"/>
        <v>20.33019487</v>
      </c>
      <c r="BC278" s="57">
        <f>IF(UI!$D$19="Less efficient is fine",-0.479 + 0.0553*(BB278) + -0.000521*(BB278)^2,IF(UI!$D$19="More efficient the better",0.099 + -0.00591*(BB278) + 0.000429*(BB278)^2,0.0238*(BB278) + -0.238))</f>
        <v>0.245858638</v>
      </c>
      <c r="BD278" s="57">
        <v>0.22057175861495948</v>
      </c>
      <c r="BE278" s="57">
        <f t="shared" si="20"/>
        <v>21.32093179</v>
      </c>
      <c r="BF278" s="57">
        <f>IF(UI!$D$19="Less efficient is fine",-0.479 + 0.0553*(BE278) + -0.000521*(BE278)^2,IF(UI!$D$19="More efficient the better",0.099 + -0.00591*(BE278) + 0.000429*(BE278)^2,0.0238*(BE278) + -0.238))</f>
        <v>0.2694381765</v>
      </c>
      <c r="BG278" s="57">
        <v>0.918733910075194</v>
      </c>
      <c r="BH278" s="57">
        <f t="shared" si="21"/>
        <v>28.22983175</v>
      </c>
      <c r="BI278" s="57">
        <f>IF(UI!$D$19="Less efficient is fine",-0.479 + 0.0553*(BH278) + -0.000521*(BH278)^2,IF(UI!$D$19="More efficient the better",0.099 + -0.00591*(BH278) + 0.000429*(BH278)^2,0.0238*(BH278) + -0.238))</f>
        <v>0.4338699955</v>
      </c>
      <c r="BJ278" s="57">
        <v>0.8687225997628595</v>
      </c>
      <c r="BK278" s="57">
        <f t="shared" si="22"/>
        <v>15.70904489</v>
      </c>
      <c r="BL278" s="57">
        <f>IF(UI!$D$19="Less efficient is fine",-0.479 + 0.0553*(BK278) + -0.000521*(BK278)^2,IF(UI!$D$19="More efficient the better",0.099 + -0.00591*(BK278) + 0.000429*(BK278)^2,0.0238*(BK278) + -0.238))</f>
        <v>0.1358752684</v>
      </c>
      <c r="BM278" s="57">
        <v>0.4187570051324385</v>
      </c>
      <c r="BN278" s="57">
        <f t="shared" si="23"/>
        <v>28.03336854</v>
      </c>
      <c r="BO278" s="57">
        <f>IF(UI!$D$19="Less efficient is fine",-0.479 + 0.0553*(BN278) + -0.000521*(BN278)^2,IF(UI!$D$19="More efficient the better",0.099 + -0.00591*(BN278) + 0.000429*(BN278)^2,0.0238*(BN278) + -0.238))</f>
        <v>0.4291941711</v>
      </c>
      <c r="BP278" s="57">
        <v>0.7204691685947612</v>
      </c>
      <c r="BQ278" s="57">
        <f t="shared" si="24"/>
        <v>21.14910525</v>
      </c>
      <c r="BR278" s="57">
        <f>IF(UI!$D$19="Less efficient is fine",-0.479 + 0.0553*(BQ278) + -0.000521*(BQ278)^2,IF(UI!$D$19="More efficient the better",0.099 + -0.00591*(BQ278) + 0.000429*(BQ278)^2,0.0238*(BQ278) + -0.238))</f>
        <v>0.265348705</v>
      </c>
      <c r="BS278" s="57">
        <v>0.6424215244962351</v>
      </c>
      <c r="BT278" s="57">
        <f t="shared" si="25"/>
        <v>19.51806581</v>
      </c>
      <c r="BU278" s="57">
        <f>IF(UI!$D$19="Less efficient is fine",-0.479 + 0.0553*(BT278) + -0.000521*(BT278)^2,IF(UI!$D$19="More efficient the better",0.099 + -0.00591*(BT278) + 0.000429*(BT278)^2,0.0238*(BT278) + -0.238))</f>
        <v>0.2265299662</v>
      </c>
      <c r="BV278" s="57">
        <v>0.37474312669940757</v>
      </c>
      <c r="BW278" s="57">
        <f t="shared" si="26"/>
        <v>16.59718622</v>
      </c>
      <c r="BX278" s="57">
        <f>IF(UI!$D$19="Less efficient is fine",-0.479 + 0.0553*(BW278) + -0.000521*(BW278)^2,IF(UI!$D$19="More efficient the better",0.099 + -0.00591*(BW278) + 0.000429*(BW278)^2,0.0238*(BW278) + -0.238))</f>
        <v>0.1570130321</v>
      </c>
      <c r="BY278" s="57">
        <v>0.8414428687301156</v>
      </c>
      <c r="BZ278" s="57">
        <f t="shared" si="27"/>
        <v>26.24664422</v>
      </c>
      <c r="CA278" s="57">
        <f>IF(UI!$D$19="Less efficient is fine",-0.479 + 0.0553*(BZ278) + -0.000521*(BZ278)^2,IF(UI!$D$19="More efficient the better",0.099 + -0.00591*(BZ278) + 0.000429*(BZ278)^2,0.0238*(BZ278) + -0.238))</f>
        <v>0.3866701323</v>
      </c>
      <c r="CB278" s="57">
        <v>0.8824449024836384</v>
      </c>
      <c r="CC278" s="57">
        <f t="shared" si="28"/>
        <v>24.41921569</v>
      </c>
      <c r="CD278" s="57">
        <f>IF(UI!$D$19="Less efficient is fine",-0.479 + 0.0553*(CC278) + -0.000521*(CC278)^2,IF(UI!$D$19="More efficient the better",0.099 + -0.00591*(CC278) + 0.000429*(CC278)^2,0.0238*(CC278) + -0.238))</f>
        <v>0.3431773334</v>
      </c>
      <c r="CE278" s="57">
        <v>8.953330255232483E-4</v>
      </c>
      <c r="CF278" s="57">
        <f t="shared" si="29"/>
        <v>15.10579066</v>
      </c>
      <c r="CG278" s="57">
        <f>IF(UI!$D$19="Less efficient is fine",-0.479 + 0.0553*(CF278) + -0.000521*(CF278)^2,IF(UI!$D$19="More efficient the better",0.099 + -0.00591*(CF278) + 0.000429*(CF278)^2,0.0238*(CF278) + -0.238))</f>
        <v>0.1215178176</v>
      </c>
      <c r="CH278" s="57">
        <v>0.06853903814951834</v>
      </c>
      <c r="CI278" s="57">
        <f t="shared" si="30"/>
        <v>15.92560141</v>
      </c>
      <c r="CJ278" s="57">
        <f>IF(UI!$D$19="Less efficient is fine",-0.479 + 0.0553*(CI278) + -0.000521*(CI278)^2,IF(UI!$D$19="More efficient the better",0.099 + -0.00591*(CI278) + 0.000429*(CI278)^2,0.0238*(CI278) + -0.238))</f>
        <v>0.1410293136</v>
      </c>
      <c r="CK278" s="57">
        <v>0.7721731237631716</v>
      </c>
      <c r="CL278" s="57">
        <f t="shared" si="31"/>
        <v>23.30357305</v>
      </c>
      <c r="CM278" s="57">
        <f>IF(UI!$D$19="Less efficient is fine",-0.479 + 0.0553*(CL278) + -0.000521*(CL278)^2,IF(UI!$D$19="More efficient the better",0.099 + -0.00591*(CL278) + 0.000429*(CL278)^2,0.0238*(CL278) + -0.238))</f>
        <v>0.3166250386</v>
      </c>
      <c r="CN278" s="57">
        <v>0.415849071942368</v>
      </c>
      <c r="CO278" s="57">
        <f t="shared" si="32"/>
        <v>26.5598743</v>
      </c>
      <c r="CP278" s="57">
        <f>IF(UI!$D$19="Less efficient is fine",-0.479 + 0.0553*(CO278) + -0.000521*(CO278)^2,IF(UI!$D$19="More efficient the better",0.099 + -0.00591*(CO278) + 0.000429*(CO278)^2,0.0238*(CO278) + -0.238))</f>
        <v>0.3941250082</v>
      </c>
      <c r="CQ278" s="57">
        <v>0.020791323358417824</v>
      </c>
      <c r="CR278" s="57">
        <f t="shared" si="33"/>
        <v>19.12155029</v>
      </c>
      <c r="CS278" s="57">
        <f>IF(UI!$D$19="Less efficient is fine",-0.479 + 0.0553*(CR278) + -0.000521*(CR278)^2,IF(UI!$D$19="More efficient the better",0.099 + -0.00591*(CR278) + 0.000429*(CR278)^2,0.0238*(CR278) + -0.238))</f>
        <v>0.217092897</v>
      </c>
      <c r="CT278" s="57">
        <v>0.026369382425954324</v>
      </c>
      <c r="CU278" s="57">
        <f t="shared" si="34"/>
        <v>17.57412305</v>
      </c>
      <c r="CV278" s="57">
        <f>IF(UI!$D$19="Less efficient is fine",-0.479 + 0.0553*(CU278) + -0.000521*(CU278)^2,IF(UI!$D$19="More efficient the better",0.099 + -0.00591*(CU278) + 0.000429*(CU278)^2,0.0238*(CU278) + -0.238))</f>
        <v>0.1802641287</v>
      </c>
      <c r="CW278" s="57">
        <v>0.8815246965349285</v>
      </c>
      <c r="CX278" s="57">
        <f t="shared" si="35"/>
        <v>26.5849619</v>
      </c>
      <c r="CY278" s="57">
        <f>IF(UI!$D$19="Less efficient is fine",-0.479 + 0.0553*(CX278) + -0.000521*(CX278)^2,IF(UI!$D$19="More efficient the better",0.099 + -0.00591*(CX278) + 0.000429*(CX278)^2,0.0238*(CX278) + -0.238))</f>
        <v>0.3947220933</v>
      </c>
      <c r="CZ278" s="57">
        <v>0.8737138251894777</v>
      </c>
      <c r="DA278" s="57">
        <f t="shared" si="36"/>
        <v>29.11225383</v>
      </c>
      <c r="DB278" s="57">
        <f>IF(UI!$D$19="Less efficient is fine",-0.479 + 0.0553*(DA278) + -0.000521*(DA278)^2,IF(UI!$D$19="Efficient",0.099 + -0.00591*(DA278) + 0.000429*(DA278)^2,0.0238*(DA278) + -0.238))</f>
        <v>0.4548716411</v>
      </c>
      <c r="DC278" s="57">
        <v>0.5074491313971552</v>
      </c>
      <c r="DD278" s="57">
        <f t="shared" si="37"/>
        <v>19.40449942</v>
      </c>
      <c r="DE278" s="57">
        <f>IF(UI!$D$19="Less efficient is fine",-0.479 + 0.0553*(DD278) + -0.000521*(DD278)^2,IF(UI!$D$19="More efficient the better",0.099 + -0.00591*(DD278) + 0.000429*(DD278)^2,0.0238*(DD278) + -0.238))</f>
        <v>0.2238270861</v>
      </c>
      <c r="DF278" s="57">
        <v>0.9371032481816988</v>
      </c>
      <c r="DG278" s="57">
        <f t="shared" si="38"/>
        <v>27.31412176</v>
      </c>
      <c r="DH278" s="57">
        <f>IF(UI!$D$19="Less efficient is fine",-0.479 + 0.0553*(DG278) + -0.000521*(DG278)^2,IF(UI!$D$19="More efficient the better",0.099 + -0.00591*(DG278) + 0.000429*(DG278)^2,0.0238*(DG278) + -0.238))</f>
        <v>0.4120760979</v>
      </c>
      <c r="DI278" s="57">
        <v>0.2737368016385784</v>
      </c>
      <c r="DJ278" s="57">
        <f t="shared" si="39"/>
        <v>30.95965837</v>
      </c>
      <c r="DK278" s="57">
        <f>IF(UI!$D$19="Less efficient is fine",-0.479 + 0.0553*(DJ278) + -0.000521*(DJ278)^2,IF(UI!$D$19="More efficient the better",0.099 + -0.00591*(DJ278) + 0.000429*(DJ278)^2,0.0238*(DJ278) + -0.238))</f>
        <v>0.4988398691</v>
      </c>
      <c r="DL278" s="57">
        <v>0.14200816635547187</v>
      </c>
      <c r="DM278" s="57">
        <f t="shared" si="40"/>
        <v>25.59879548</v>
      </c>
      <c r="DN278" s="57">
        <f>IF(UI!$D$19="Less efficient is fine",-0.479 + 0.0553*(DM278) + -0.000521*(DM278)^2,IF(UI!$D$19="More efficient the better",0.099 + -0.00591*(DM278) + 0.000429*(DM278)^2,0.0238*(DM278) + -0.238))</f>
        <v>0.3712513325</v>
      </c>
      <c r="DO278" s="57">
        <v>0.6733044503828873</v>
      </c>
      <c r="DP278" s="57">
        <f t="shared" si="41"/>
        <v>22.72506501</v>
      </c>
      <c r="DQ278" s="57">
        <f>IF(UI!$D$19="Less efficient is fine",-0.479 + 0.0553*(DP278) + -0.000521*(DP278)^2,IF(UI!$D$19="More efficient the better",0.099 + -0.00591*(DP278) + 0.000429*(DP278)^2,0.0238*(DP278) + -0.238))</f>
        <v>0.3028565474</v>
      </c>
      <c r="DR278" s="57">
        <v>0.5669047224043492</v>
      </c>
      <c r="DS278" s="57">
        <f t="shared" si="42"/>
        <v>21.86923656</v>
      </c>
      <c r="DT278" s="57">
        <f>IF(UI!$D$19="Less efficient is fine",-0.479 + 0.0553*(DS278) + -0.000521*(DS278)^2,IF(UI!$D$19="More efficient the better",0.099 + -0.00591*(DS278) + 0.000429*(DS278)^2,0.0238*(DS278) + -0.238))</f>
        <v>0.2824878302</v>
      </c>
      <c r="DU278" s="57">
        <v>0.5323506516823299</v>
      </c>
      <c r="DV278" s="57">
        <f t="shared" si="43"/>
        <v>21.90261341</v>
      </c>
      <c r="DW278" s="57">
        <f>IF(UI!$D$19="Less efficient is fine",-0.479 + 0.0553*(DV278) + -0.000521*(DV278)^2,IF(UI!$D$19="More efficient the better",0.099 + -0.00591*(DV278) + 0.000429*(DV278)^2,0.0238*(DV278) + -0.238))</f>
        <v>0.2832821992</v>
      </c>
      <c r="DX278" s="57">
        <v>0.9133455338342242</v>
      </c>
      <c r="DY278" s="99">
        <f t="shared" si="44"/>
        <v>31.73412598</v>
      </c>
      <c r="DZ278" s="57">
        <f>IF(UI!$D$19="Less efficient is fine",-0.479 + 0.0553*(DY278) + -0.000521*(DY278)^2,IF(UI!$D$19="More efficient the better",0.099 + -0.00591*(DY278) + 0.000429*(DY278)^2,0.0238*(DY278) + -0.238))</f>
        <v>0.5172721984</v>
      </c>
      <c r="EA278" s="57">
        <v>0.3314085879522919</v>
      </c>
      <c r="EB278" s="99">
        <f t="shared" si="45"/>
        <v>26.07067923</v>
      </c>
      <c r="EC278" s="57">
        <f>IF(UI!$D$19="Less efficient is fine",-0.479 + 0.0553*(EB278) + -0.000521*(EB278)^2,IF(UI!$D$19="More efficient the better",0.099 + -0.00591*(EB278) + 0.000429*(EB278)^2,0.0238*(EB278) + -0.238))</f>
        <v>0.3824821657</v>
      </c>
      <c r="ED278" s="57">
        <v>0.1898963231895089</v>
      </c>
      <c r="EE278" s="99">
        <f t="shared" si="46"/>
        <v>25.54068298</v>
      </c>
      <c r="EF278" s="57">
        <f>IF(UI!$D$19="Less efficient is fine",-0.479 + 0.0553*(EE278) + -0.000521*(EE278)^2,IF(UI!$D$19="More efficient the better",0.099 + -0.00591*(EE278) + 0.000429*(EE278)^2,0.0238*(EE278) + -0.238))</f>
        <v>0.3698682549</v>
      </c>
      <c r="EG278" s="57">
        <v>0.6041436728879829</v>
      </c>
      <c r="EH278" s="99">
        <f t="shared" si="47"/>
        <v>18.10396482</v>
      </c>
      <c r="EI278" s="57">
        <f>IF(UI!$D$19="Less efficient is fine",-0.479 + 0.0553*(EH278) + -0.000521*(EH278)^2,IF(UI!$D$19="More efficient the better",0.099 + -0.00591*(EH278) + 0.000429*(EH278)^2,0.0238*(EH278) + -0.238))</f>
        <v>0.1928743628</v>
      </c>
      <c r="EJ278" s="57">
        <v>0.023103489882105532</v>
      </c>
      <c r="EK278" s="99">
        <f t="shared" si="48"/>
        <v>19.53739522</v>
      </c>
      <c r="EL278" s="57">
        <f>IF(UI!$D$19="Less efficient is fine",-0.479 + 0.0553*(EK278) + -0.000521*(EK278)^2,IF(UI!$D$19="More efficient the better",0.099 + -0.00591*(EK278) + 0.000429*(EK278)^2,0.0238*(EK278) + -0.238))</f>
        <v>0.2269900063</v>
      </c>
      <c r="EM278" s="57">
        <v>0.4233444869341433</v>
      </c>
      <c r="EN278" s="99">
        <f t="shared" si="49"/>
        <v>20.84031408</v>
      </c>
      <c r="EO278" s="57">
        <f>IF(UI!$D$19="Less efficient is fine",-0.479 + 0.0553*(EN278) + -0.000521*(EN278)^2,IF(UI!$D$19="More efficient the better",0.099 + -0.00591*(EN278) + 0.000429*(EN278)^2,0.0238*(EN278) + -0.238))</f>
        <v>0.257999475</v>
      </c>
      <c r="EP278" s="57">
        <v>0.8988333511764283</v>
      </c>
      <c r="EQ278" s="99">
        <f t="shared" si="50"/>
        <v>41.74511183</v>
      </c>
      <c r="ER278" s="57">
        <f>IF(UI!$D$19="Less efficient is fine",-0.479 + 0.0553*(EQ278) + -0.000521*(EQ278)^2,IF(UI!$D$19="More efficient the better",0.099 + -0.00591*(EQ278) + 0.000429*(EQ278)^2,0.0238*(EQ278) + -0.238))</f>
        <v>0.7555336615</v>
      </c>
      <c r="ES278" s="57">
        <v>0.7747565377082202</v>
      </c>
      <c r="ET278" s="99">
        <f t="shared" si="51"/>
        <v>18.27810896</v>
      </c>
      <c r="EU278" s="57">
        <f>IF(UI!$D$19="Less efficient is fine",-0.479 + 0.0553*(ET278) + -0.000521*(ET278)^2,IF(UI!$D$19="More efficient the better",0.099 + -0.00591*(ET278) + 0.000429*(ET278)^2,0.0238*(ET278) + -0.238))</f>
        <v>0.1970189932</v>
      </c>
      <c r="EV278" s="57">
        <v>0.25893898802014115</v>
      </c>
      <c r="EW278" s="99">
        <f t="shared" si="52"/>
        <v>19.23836826</v>
      </c>
      <c r="EX278" s="57">
        <f>IF(UI!$D$19="Less efficient is fine",-0.479 + 0.0553*(EW278) + -0.000521*(EW278)^2,IF(UI!$D$19="More efficient the better",0.099 + -0.00591*(EW278) + 0.000429*(EW278)^2,0.0238*(EW278) + -0.238))</f>
        <v>0.2198731647</v>
      </c>
      <c r="EY278" s="57">
        <v>0.9421442763313862</v>
      </c>
      <c r="EZ278" s="99">
        <f t="shared" si="53"/>
        <v>13.46926266</v>
      </c>
      <c r="FA278" s="57">
        <f>IF(UI!$D$19="Less efficient is fine",-0.479 + 0.0553*(EZ278) + -0.000521*(EZ278)^2,IF(UI!$D$19="More efficient the better",0.099 + -0.00591*(EZ278) + 0.000429*(EZ278)^2,0.0238*(EZ278) + -0.238))</f>
        <v>0.08256845127</v>
      </c>
      <c r="FB278" s="57">
        <v>0.8251672943545504</v>
      </c>
      <c r="FC278" s="99">
        <f t="shared" si="54"/>
        <v>10.54404228</v>
      </c>
      <c r="FD278" s="57">
        <f>IF(UI!$D$19="Less efficient is fine",-0.479 + 0.0553*(FC278) + -0.000521*(FC278)^2,IF(UI!$D$19="More efficient the better",0.099 + -0.00591*(FC278) + 0.000429*(FC278)^2,0.0238*(FC278) + -0.238))</f>
        <v>0.01294820616</v>
      </c>
      <c r="FE278" s="57">
        <v>0.19546680984387488</v>
      </c>
      <c r="FF278" s="57">
        <f t="shared" si="55"/>
        <v>34.81558559</v>
      </c>
      <c r="FG278" s="57">
        <f>IF(UI!$D$19="Less efficient is fine",-0.479 + 0.0553*(FF278) + -0.000521*(FF278)^2,IF(UI!$D$19="More efficient the better",0.099 + -0.00591*(FF278) + 0.000429*(FF278)^2,0.0238*(FF278) + -0.238))</f>
        <v>0.590610937</v>
      </c>
    </row>
    <row r="279" ht="15.75" customHeight="1">
      <c r="A279" s="57">
        <f t="shared" si="1"/>
        <v>0.1757453785</v>
      </c>
      <c r="B279" s="57">
        <v>0.8777137754646784</v>
      </c>
      <c r="C279" s="57">
        <f t="shared" si="2"/>
        <v>32.28714116</v>
      </c>
      <c r="D279" s="57">
        <f>IF(UI!$D$19="Less efficient is fine",-0.479 + 0.0553*(C279) + -0.000521*(C279)^2,IF(UI!$D$19="More efficient the better",0.099 + -0.00591*(C279) + 0.000429*(C279)^2,0.0238*(C279) + -0.238))</f>
        <v>0.5304339597</v>
      </c>
      <c r="E279" s="57">
        <v>0.9031145646344567</v>
      </c>
      <c r="F279" s="57">
        <f t="shared" si="3"/>
        <v>25.07848003</v>
      </c>
      <c r="G279" s="57">
        <f>IF(UI!$D$19="Less efficient is fine",-0.479 + 0.0553*(F279) + -0.000521*(F279)^2,IF(UI!$D$19="More efficient the better",0.099 + -0.00591*(F279) + 0.000429*(F279)^2,0.0238*(F279) + -0.238))</f>
        <v>0.3588678247</v>
      </c>
      <c r="H279" s="57">
        <v>0.831541054511168</v>
      </c>
      <c r="I279" s="57">
        <f t="shared" si="4"/>
        <v>30.6880443</v>
      </c>
      <c r="J279" s="57">
        <f>IF(UI!$D$19="Less efficient is fine",-0.479 + 0.0553*(I279) + -0.000521*(I279)^2,IF(UI!$D$19="More efficient the better",0.099 + -0.00591*(I279) + 0.000429*(I279)^2,0.0238*(I279) + -0.238))</f>
        <v>0.4923754543</v>
      </c>
      <c r="K279" s="57">
        <v>0.4742407089796089</v>
      </c>
      <c r="L279" s="99">
        <f t="shared" si="5"/>
        <v>20.92170032</v>
      </c>
      <c r="M279" s="57">
        <f>IF(UI!$D$19="Less efficient is fine",-0.479 + 0.0553*(L279) + -0.000521*(L279)^2,IF(UI!$D$19="More efficient the better",0.099 + -0.00591*(L279) + 0.000429*(L279)^2,0.0238*(L279) + -0.238))</f>
        <v>0.2599364676</v>
      </c>
      <c r="N279" s="57">
        <v>0.7769098262397596</v>
      </c>
      <c r="O279" s="57">
        <f t="shared" si="6"/>
        <v>23.70568671</v>
      </c>
      <c r="P279" s="57">
        <f>IF(UI!$D$19="Less efficient is fine",-0.479 + 0.0553*(O279) + -0.000521*(O279)^2,IF(UI!$D$19="More efficient the better",0.099 + -0.00591*(O279) + 0.000429*(O279)^2,0.0238*(O279) + -0.238))</f>
        <v>0.3261953436</v>
      </c>
      <c r="Q279" s="57">
        <v>0.18842533386704108</v>
      </c>
      <c r="R279" s="57">
        <f t="shared" si="7"/>
        <v>21.14858574</v>
      </c>
      <c r="S279" s="57">
        <f>IF(UI!$D$19="Less efficient is fine",-0.479 + 0.0553*(R279) + -0.000521*(R279)^2,IF(UI!$D$19="More efficient the better",0.099 + -0.00591*(R279) + 0.000429*(R279)^2,0.0238*(R279) + -0.238))</f>
        <v>0.2653363406</v>
      </c>
      <c r="T279" s="57">
        <v>0.7376221531943196</v>
      </c>
      <c r="U279" s="57">
        <f t="shared" si="8"/>
        <v>23.58322992</v>
      </c>
      <c r="V279" s="57">
        <f>IF(UI!$D$19="Less efficient is fine",-0.479 + 0.0553*(U279) + -0.000521*(U279)^2,IF(UI!$D$19="More efficient the better",0.099 + -0.00591*(U279) + 0.000429*(U279)^2,0.0238*(U279) + -0.238))</f>
        <v>0.323280872</v>
      </c>
      <c r="W279" s="57">
        <v>0.23141453568189885</v>
      </c>
      <c r="X279" s="57">
        <f t="shared" si="9"/>
        <v>20.72126168</v>
      </c>
      <c r="Y279" s="57">
        <f>IF(UI!$D$19="Less efficient is fine",-0.479 + 0.0553*(X279) + -0.000521*(X279)^2,IF(UI!$D$19="More efficient the better",0.099 + -0.00591*(X279) + 0.000429*(X279)^2,0.0238*(X279) + -0.238))</f>
        <v>0.255166028</v>
      </c>
      <c r="Z279" s="57">
        <v>0.23060362746079566</v>
      </c>
      <c r="AA279" s="57">
        <f t="shared" si="10"/>
        <v>25.03736725</v>
      </c>
      <c r="AB279" s="57">
        <f>IF(UI!$D$19="Less efficient is fine",-0.479 + 0.0553*(AA279) + -0.000521*(AA279)^2,IF(UI!$D$19="More efficient the better",0.099 + -0.00591*(AA279) + 0.000429*(AA279)^2,0.0238*(AA279) + -0.238))</f>
        <v>0.3578893405</v>
      </c>
      <c r="AC279" s="57">
        <v>0.9153853197510933</v>
      </c>
      <c r="AD279" s="57">
        <f t="shared" si="11"/>
        <v>27.22968618</v>
      </c>
      <c r="AE279" s="57">
        <f>IF(UI!$D$19="Less efficient is fine",-0.479 + 0.0553*(AD279) + -0.000521*(AD279)^2,IF(UI!$D$19="More efficient the better",0.099 + -0.00591*(AD279) + 0.000429*(AD279)^2,0.0238*(AD279) + -0.238))</f>
        <v>0.4100665311</v>
      </c>
      <c r="AF279" s="57">
        <v>0.09050068821058144</v>
      </c>
      <c r="AG279" s="57">
        <f t="shared" si="12"/>
        <v>27.8277244</v>
      </c>
      <c r="AH279" s="57">
        <f>IF(UI!$D$19="Less efficient is fine",-0.479 + 0.0553*(AG279) + -0.000521*(AG279)^2,IF(UI!$D$19="More efficient the better",0.099 + -0.00591*(AG279) + 0.000429*(AG279)^2,0.0238*(AG279) + -0.238))</f>
        <v>0.4242998408</v>
      </c>
      <c r="AI279" s="57">
        <v>0.15816401914164901</v>
      </c>
      <c r="AJ279" s="57">
        <f t="shared" si="13"/>
        <v>26.12486095</v>
      </c>
      <c r="AK279" s="57">
        <f>IF(UI!$D$19="Less efficient is fine",-0.479 + 0.0553*(AJ279) + -0.000521*(AJ279)^2,IF(UI!$D$19="More efficient the better",0.099 + -0.00591*(AJ279) + 0.000429*(AJ279)^2,0.0238*(AJ279) + -0.238))</f>
        <v>0.3837716906</v>
      </c>
      <c r="AL279" s="57">
        <v>0.7050787956400947</v>
      </c>
      <c r="AM279" s="57">
        <f t="shared" si="14"/>
        <v>20.98935548</v>
      </c>
      <c r="AN279" s="57">
        <f>IF(UI!$D$19="Less efficient is fine",-0.479 + 0.0553*(AM279) + -0.000521*(AM279)^2,IF(UI!$D$19="More efficient the better",0.099 + -0.00591*(AM279) + 0.000429*(AM279)^2,0.0238*(AM279) + -0.238))</f>
        <v>0.2615466604</v>
      </c>
      <c r="AO279" s="57">
        <v>0.08382202757297108</v>
      </c>
      <c r="AP279" s="57">
        <f t="shared" si="15"/>
        <v>20.22833078</v>
      </c>
      <c r="AQ279" s="57">
        <f>IF(UI!$D$19="Less efficient is fine",-0.479 + 0.0553*(AP279) + -0.000521*(AP279)^2,IF(UI!$D$19="More efficient the better",0.099 + -0.00591*(AP279) + 0.000429*(AP279)^2,0.0238*(AP279) + -0.238))</f>
        <v>0.2434342725</v>
      </c>
      <c r="AR279" s="57">
        <v>0.6604146890803633</v>
      </c>
      <c r="AS279" s="57">
        <f t="shared" si="16"/>
        <v>25.32615946</v>
      </c>
      <c r="AT279" s="57">
        <f>IF(UI!$D$19="Less efficient is fine",-0.479 + 0.0553*(AS279) + -0.000521*(AS279)^2,IF(UI!$D$19="More efficient the better",0.099 + -0.00591*(AS279) + 0.000429*(AS279)^2,0.0238*(AS279) + -0.238))</f>
        <v>0.3647625952</v>
      </c>
      <c r="AU279" s="57">
        <v>0.7963219734611875</v>
      </c>
      <c r="AV279" s="57">
        <f t="shared" si="17"/>
        <v>23.85327128</v>
      </c>
      <c r="AW279" s="57">
        <f>IF(UI!$D$19="Less efficient is fine",-0.479 + 0.0553*(AV279) + -0.000521*(AV279)^2,IF(UI!$D$19="More efficient the better",0.099 + -0.00591*(AV279) + 0.000429*(AV279)^2,0.0238*(AV279) + -0.238))</f>
        <v>0.3297078565</v>
      </c>
      <c r="AX279" s="57">
        <v>0.6964655050153978</v>
      </c>
      <c r="AY279" s="57">
        <f t="shared" si="18"/>
        <v>23.33254435</v>
      </c>
      <c r="AZ279" s="57">
        <f>IF(UI!$D$19="Less efficient is fine",-0.479 + 0.0553*(AY279) + -0.000521*(AY279)^2,IF(UI!$D$19="More efficient the better",0.099 + -0.00591*(AY279) + 0.000429*(AY279)^2,0.0238*(AY279) + -0.238))</f>
        <v>0.3173145554</v>
      </c>
      <c r="BA279" s="57">
        <v>0.4408403070570379</v>
      </c>
      <c r="BB279" s="57">
        <f t="shared" si="19"/>
        <v>21.75591398</v>
      </c>
      <c r="BC279" s="57">
        <f>IF(UI!$D$19="Less efficient is fine",-0.479 + 0.0553*(BB279) + -0.000521*(BB279)^2,IF(UI!$D$19="More efficient the better",0.099 + -0.00591*(BB279) + 0.000429*(BB279)^2,0.0238*(BB279) + -0.238))</f>
        <v>0.2797907527</v>
      </c>
      <c r="BD279" s="57">
        <v>0.3358725683532654</v>
      </c>
      <c r="BE279" s="57">
        <f t="shared" si="20"/>
        <v>22.09800298</v>
      </c>
      <c r="BF279" s="57">
        <f>IF(UI!$D$19="Less efficient is fine",-0.479 + 0.0553*(BE279) + -0.000521*(BE279)^2,IF(UI!$D$19="More efficient the better",0.099 + -0.00591*(BE279) + 0.000429*(BE279)^2,0.0238*(BE279) + -0.238))</f>
        <v>0.2879324709</v>
      </c>
      <c r="BG279" s="57">
        <v>0.10419431031329485</v>
      </c>
      <c r="BH279" s="57">
        <f t="shared" si="21"/>
        <v>25.28248012</v>
      </c>
      <c r="BI279" s="57">
        <f>IF(UI!$D$19="Less efficient is fine",-0.479 + 0.0553*(BH279) + -0.000521*(BH279)^2,IF(UI!$D$19="More efficient the better",0.099 + -0.00591*(BH279) + 0.000429*(BH279)^2,0.0238*(BH279) + -0.238))</f>
        <v>0.3637230269</v>
      </c>
      <c r="BJ279" s="57">
        <v>0.5889952418370431</v>
      </c>
      <c r="BK279" s="57">
        <f t="shared" si="22"/>
        <v>13.17695161</v>
      </c>
      <c r="BL279" s="57">
        <f>IF(UI!$D$19="Less efficient is fine",-0.479 + 0.0553*(BK279) + -0.000521*(BK279)^2,IF(UI!$D$19="More efficient the better",0.099 + -0.00591*(BK279) + 0.000429*(BK279)^2,0.0238*(BK279) + -0.238))</f>
        <v>0.07561144833</v>
      </c>
      <c r="BM279" s="57">
        <v>0.3905679969415947</v>
      </c>
      <c r="BN279" s="57">
        <f t="shared" si="23"/>
        <v>27.8610044</v>
      </c>
      <c r="BO279" s="57">
        <f>IF(UI!$D$19="Less efficient is fine",-0.479 + 0.0553*(BN279) + -0.000521*(BN279)^2,IF(UI!$D$19="More efficient the better",0.099 + -0.00591*(BN279) + 0.000429*(BN279)^2,0.0238*(BN279) + -0.238))</f>
        <v>0.4250919048</v>
      </c>
      <c r="BP279" s="57">
        <v>0.11095814451087194</v>
      </c>
      <c r="BQ279" s="57">
        <f t="shared" si="24"/>
        <v>22.11985963</v>
      </c>
      <c r="BR279" s="57">
        <f>IF(UI!$D$19="Less efficient is fine",-0.479 + 0.0553*(BQ279) + -0.000521*(BQ279)^2,IF(UI!$D$19="More efficient the better",0.099 + -0.00591*(BQ279) + 0.000429*(BQ279)^2,0.0238*(BQ279) + -0.238))</f>
        <v>0.2884526592</v>
      </c>
      <c r="BS279" s="57">
        <v>0.7058212269086753</v>
      </c>
      <c r="BT279" s="57">
        <f t="shared" si="25"/>
        <v>20.12071383</v>
      </c>
      <c r="BU279" s="57">
        <f>IF(UI!$D$19="Less efficient is fine",-0.479 + 0.0553*(BT279) + -0.000521*(BT279)^2,IF(UI!$D$19="More efficient the better",0.099 + -0.00591*(BT279) + 0.000429*(BT279)^2,0.0238*(BT279) + -0.238))</f>
        <v>0.2408729892</v>
      </c>
      <c r="BV279" s="57">
        <v>0.9416444214196334</v>
      </c>
      <c r="BW279" s="57">
        <f t="shared" si="26"/>
        <v>17.56027276</v>
      </c>
      <c r="BX279" s="57">
        <f>IF(UI!$D$19="Less efficient is fine",-0.479 + 0.0553*(BW279) + -0.000521*(BW279)^2,IF(UI!$D$19="More efficient the better",0.099 + -0.00591*(BW279) + 0.000429*(BW279)^2,0.0238*(BW279) + -0.238))</f>
        <v>0.1799344916</v>
      </c>
      <c r="BY279" s="57">
        <v>0.3553456863015274</v>
      </c>
      <c r="BZ279" s="57">
        <f t="shared" si="27"/>
        <v>28.10756283</v>
      </c>
      <c r="CA279" s="57">
        <f>IF(UI!$D$19="Less efficient is fine",-0.479 + 0.0553*(BZ279) + -0.000521*(BZ279)^2,IF(UI!$D$19="More efficient the better",0.099 + -0.00591*(BZ279) + 0.000429*(BZ279)^2,0.0238*(BZ279) + -0.238))</f>
        <v>0.4309599953</v>
      </c>
      <c r="CB279" s="57">
        <v>0.5957307133426586</v>
      </c>
      <c r="CC279" s="57">
        <f t="shared" si="28"/>
        <v>20.50517406</v>
      </c>
      <c r="CD279" s="57">
        <f>IF(UI!$D$19="Less efficient is fine",-0.479 + 0.0553*(CC279) + -0.000521*(CC279)^2,IF(UI!$D$19="More efficient the better",0.099 + -0.00591*(CC279) + 0.000429*(CC279)^2,0.0238*(CC279) + -0.238))</f>
        <v>0.2500231427</v>
      </c>
      <c r="CE279" s="57">
        <v>0.963162751830059</v>
      </c>
      <c r="CF279" s="57">
        <f t="shared" si="29"/>
        <v>18.20465624</v>
      </c>
      <c r="CG279" s="57">
        <f>IF(UI!$D$19="Less efficient is fine",-0.479 + 0.0553*(CF279) + -0.000521*(CF279)^2,IF(UI!$D$19="More efficient the better",0.099 + -0.00591*(CF279) + 0.000429*(CF279)^2,0.0238*(CF279) + -0.238))</f>
        <v>0.1952708185</v>
      </c>
      <c r="CH279" s="57">
        <v>0.05036500905819308</v>
      </c>
      <c r="CI279" s="57">
        <f t="shared" si="30"/>
        <v>15.79344982</v>
      </c>
      <c r="CJ279" s="57">
        <f>IF(UI!$D$19="Less efficient is fine",-0.479 + 0.0553*(CI279) + -0.000521*(CI279)^2,IF(UI!$D$19="More efficient the better",0.099 + -0.00591*(CI279) + 0.000429*(CI279)^2,0.0238*(CI279) + -0.238))</f>
        <v>0.1378841057</v>
      </c>
      <c r="CK279" s="57">
        <v>0.22690848978547773</v>
      </c>
      <c r="CL279" s="57">
        <f t="shared" si="31"/>
        <v>24.36829697</v>
      </c>
      <c r="CM279" s="57">
        <f>IF(UI!$D$19="Less efficient is fine",-0.479 + 0.0553*(CL279) + -0.000521*(CL279)^2,IF(UI!$D$19="More efficient the better",0.099 + -0.00591*(CL279) + 0.000429*(CL279)^2,0.0238*(CL279) + -0.238))</f>
        <v>0.3419654679</v>
      </c>
      <c r="CN279" s="57">
        <v>0.644451550828874</v>
      </c>
      <c r="CO279" s="57">
        <f t="shared" si="32"/>
        <v>22.20213894</v>
      </c>
      <c r="CP279" s="57">
        <f>IF(UI!$D$19="Less efficient is fine",-0.479 + 0.0553*(CO279) + -0.000521*(CO279)^2,IF(UI!$D$19="More efficient the better",0.099 + -0.00591*(CO279) + 0.000429*(CO279)^2,0.0238*(CO279) + -0.238))</f>
        <v>0.2904109069</v>
      </c>
      <c r="CQ279" s="57">
        <v>0.7579142332929585</v>
      </c>
      <c r="CR279" s="57">
        <f t="shared" si="33"/>
        <v>21.08930024</v>
      </c>
      <c r="CS279" s="57">
        <f>IF(UI!$D$19="Less efficient is fine",-0.479 + 0.0553*(CR279) + -0.000521*(CR279)^2,IF(UI!$D$19="More efficient the better",0.099 + -0.00591*(CR279) + 0.000429*(CR279)^2,0.0238*(CR279) + -0.238))</f>
        <v>0.2639253457</v>
      </c>
      <c r="CT279" s="57">
        <v>0.49633891655588114</v>
      </c>
      <c r="CU279" s="57">
        <f t="shared" si="34"/>
        <v>19.49083048</v>
      </c>
      <c r="CV279" s="57">
        <f>IF(UI!$D$19="Less efficient is fine",-0.479 + 0.0553*(CU279) + -0.000521*(CU279)^2,IF(UI!$D$19="More efficient the better",0.099 + -0.00591*(CU279) + 0.000429*(CU279)^2,0.0238*(CU279) + -0.238))</f>
        <v>0.2258817653</v>
      </c>
      <c r="CW279" s="57">
        <v>0.5882869576706758</v>
      </c>
      <c r="CX279" s="57">
        <f t="shared" si="35"/>
        <v>21.90549764</v>
      </c>
      <c r="CY279" s="57">
        <f>IF(UI!$D$19="Less efficient is fine",-0.479 + 0.0553*(CX279) + -0.000521*(CX279)^2,IF(UI!$D$19="More efficient the better",0.099 + -0.00591*(CX279) + 0.000429*(CX279)^2,0.0238*(CX279) + -0.238))</f>
        <v>0.2833508437</v>
      </c>
      <c r="CZ279" s="57">
        <v>0.8696527881520548</v>
      </c>
      <c r="DA279" s="57">
        <f t="shared" si="36"/>
        <v>29.01833554</v>
      </c>
      <c r="DB279" s="57">
        <f>IF(UI!$D$19="Less efficient is fine",-0.479 + 0.0553*(DA279) + -0.000521*(DA279)^2,IF(UI!$D$19="Efficient",0.099 + -0.00591*(DA279) + 0.000429*(DA279)^2,0.0238*(DA279) + -0.238))</f>
        <v>0.452636386</v>
      </c>
      <c r="DC279" s="57">
        <v>0.1935722355662436</v>
      </c>
      <c r="DD279" s="57">
        <f t="shared" si="37"/>
        <v>23.86662804</v>
      </c>
      <c r="DE279" s="57">
        <f>IF(UI!$D$19="Less efficient is fine",-0.479 + 0.0553*(DD279) + -0.000521*(DD279)^2,IF(UI!$D$19="More efficient the better",0.099 + -0.00591*(DD279) + 0.000429*(DD279)^2,0.0238*(DD279) + -0.238))</f>
        <v>0.3300257474</v>
      </c>
      <c r="DF279" s="57">
        <v>0.44252158008474973</v>
      </c>
      <c r="DG279" s="57">
        <f t="shared" si="38"/>
        <v>26.7630693</v>
      </c>
      <c r="DH279" s="57">
        <f>IF(UI!$D$19="Less efficient is fine",-0.479 + 0.0553*(DG279) + -0.000521*(DG279)^2,IF(UI!$D$19="More efficient the better",0.099 + -0.00591*(DG279) + 0.000429*(DG279)^2,0.0238*(DG279) + -0.238))</f>
        <v>0.3989610494</v>
      </c>
      <c r="DI279" s="57">
        <v>0.09203257246024443</v>
      </c>
      <c r="DJ279" s="57">
        <f t="shared" si="39"/>
        <v>29.71611256</v>
      </c>
      <c r="DK279" s="57">
        <f>IF(UI!$D$19="Less efficient is fine",-0.479 + 0.0553*(DJ279) + -0.000521*(DJ279)^2,IF(UI!$D$19="More efficient the better",0.099 + -0.00591*(DJ279) + 0.000429*(DJ279)^2,0.0238*(DJ279) + -0.238))</f>
        <v>0.4692434789</v>
      </c>
      <c r="DL279" s="57">
        <v>0.29199792967577753</v>
      </c>
      <c r="DM279" s="57">
        <f t="shared" si="40"/>
        <v>26.29258865</v>
      </c>
      <c r="DN279" s="57">
        <f>IF(UI!$D$19="Less efficient is fine",-0.479 + 0.0553*(DM279) + -0.000521*(DM279)^2,IF(UI!$D$19="More efficient the better",0.099 + -0.00591*(DM279) + 0.000429*(DM279)^2,0.0238*(DM279) + -0.238))</f>
        <v>0.38776361</v>
      </c>
      <c r="DO279" s="57">
        <v>0.9542591499460175</v>
      </c>
      <c r="DP279" s="57">
        <f t="shared" si="41"/>
        <v>27.27786523</v>
      </c>
      <c r="DQ279" s="57">
        <f>IF(UI!$D$19="Less efficient is fine",-0.479 + 0.0553*(DP279) + -0.000521*(DP279)^2,IF(UI!$D$19="More efficient the better",0.099 + -0.00591*(DP279) + 0.000429*(DP279)^2,0.0238*(DP279) + -0.238))</f>
        <v>0.4112131925</v>
      </c>
      <c r="DR279" s="57">
        <v>0.6572121405524273</v>
      </c>
      <c r="DS279" s="57">
        <f t="shared" si="42"/>
        <v>22.87678248</v>
      </c>
      <c r="DT279" s="57">
        <f>IF(UI!$D$19="Less efficient is fine",-0.479 + 0.0553*(DS279) + -0.000521*(DS279)^2,IF(UI!$D$19="More efficient the better",0.099 + -0.00591*(DS279) + 0.000429*(DS279)^2,0.0238*(DS279) + -0.238))</f>
        <v>0.3064674229</v>
      </c>
      <c r="DU279" s="57">
        <v>0.5025054316273249</v>
      </c>
      <c r="DV279" s="57">
        <f t="shared" si="43"/>
        <v>21.71105588</v>
      </c>
      <c r="DW279" s="57">
        <f>IF(UI!$D$19="Less efficient is fine",-0.479 + 0.0553*(DV279) + -0.000521*(DV279)^2,IF(UI!$D$19="More efficient the better",0.099 + -0.00591*(DV279) + 0.000429*(DV279)^2,0.0238*(DV279) + -0.238))</f>
        <v>0.2787231299</v>
      </c>
      <c r="DX279" s="57">
        <v>0.4698224744505545</v>
      </c>
      <c r="DY279" s="99">
        <f t="shared" si="44"/>
        <v>31.84676425</v>
      </c>
      <c r="DZ279" s="57">
        <f>IF(UI!$D$19="Less efficient is fine",-0.479 + 0.0553*(DY279) + -0.000521*(DY279)^2,IF(UI!$D$19="More efficient the better",0.099 + -0.00591*(DY279) + 0.000429*(DY279)^2,0.0238*(DY279) + -0.238))</f>
        <v>0.5199529892</v>
      </c>
      <c r="EA279" s="57">
        <v>0.5682956573684039</v>
      </c>
      <c r="EB279" s="99">
        <f t="shared" si="45"/>
        <v>21.20369635</v>
      </c>
      <c r="EC279" s="57">
        <f>IF(UI!$D$19="Less efficient is fine",-0.479 + 0.0553*(EB279) + -0.000521*(EB279)^2,IF(UI!$D$19="More efficient the better",0.099 + -0.00591*(EB279) + 0.000429*(EB279)^2,0.0238*(EB279) + -0.238))</f>
        <v>0.2666479731</v>
      </c>
      <c r="ED279" s="57">
        <v>0.21150484148783344</v>
      </c>
      <c r="EE279" s="99">
        <f t="shared" si="46"/>
        <v>25.62597986</v>
      </c>
      <c r="EF279" s="57">
        <f>IF(UI!$D$19="Less efficient is fine",-0.479 + 0.0553*(EE279) + -0.000521*(EE279)^2,IF(UI!$D$19="More efficient the better",0.099 + -0.00591*(EE279) + 0.000429*(EE279)^2,0.0238*(EE279) + -0.238))</f>
        <v>0.3718983208</v>
      </c>
      <c r="EG279" s="57">
        <v>0.2324648603825269</v>
      </c>
      <c r="EH279" s="99">
        <f t="shared" si="47"/>
        <v>21.38650143</v>
      </c>
      <c r="EI279" s="57">
        <f>IF(UI!$D$19="Less efficient is fine",-0.479 + 0.0553*(EH279) + -0.000521*(EH279)^2,IF(UI!$D$19="More efficient the better",0.099 + -0.00591*(EH279) + 0.000429*(EH279)^2,0.0238*(EH279) + -0.238))</f>
        <v>0.2709987341</v>
      </c>
      <c r="EJ279" s="57">
        <v>0.2043515734566127</v>
      </c>
      <c r="EK279" s="99">
        <f t="shared" si="48"/>
        <v>20.59824737</v>
      </c>
      <c r="EL279" s="57">
        <f>IF(UI!$D$19="Less efficient is fine",-0.479 + 0.0553*(EK279) + -0.000521*(EK279)^2,IF(UI!$D$19="More efficient the better",0.099 + -0.00591*(EK279) + 0.000429*(EK279)^2,0.0238*(EK279) + -0.238))</f>
        <v>0.2522382875</v>
      </c>
      <c r="EM279" s="57">
        <v>0.08351422964985633</v>
      </c>
      <c r="EN279" s="99">
        <f t="shared" si="49"/>
        <v>19.81738231</v>
      </c>
      <c r="EO279" s="57">
        <f>IF(UI!$D$19="Less efficient is fine",-0.479 + 0.0553*(EN279) + -0.000521*(EN279)^2,IF(UI!$D$19="More efficient the better",0.099 + -0.00591*(EN279) + 0.000429*(EN279)^2,0.0238*(EN279) + -0.238))</f>
        <v>0.2336536989</v>
      </c>
      <c r="EP279" s="57">
        <v>0.8353688560981902</v>
      </c>
      <c r="EQ279" s="99">
        <f t="shared" si="50"/>
        <v>38.91817772</v>
      </c>
      <c r="ER279" s="57">
        <f>IF(UI!$D$19="Less efficient is fine",-0.479 + 0.0553*(EQ279) + -0.000521*(EQ279)^2,IF(UI!$D$19="More efficient the better",0.099 + -0.00591*(EQ279) + 0.000429*(EQ279)^2,0.0238*(EQ279) + -0.238))</f>
        <v>0.6882526298</v>
      </c>
      <c r="ES279" s="57">
        <v>0.8768869233053184</v>
      </c>
      <c r="ET279" s="99">
        <f t="shared" si="51"/>
        <v>19.24837244</v>
      </c>
      <c r="EU279" s="57">
        <f>IF(UI!$D$19="Less efficient is fine",-0.479 + 0.0553*(ET279) + -0.000521*(ET279)^2,IF(UI!$D$19="More efficient the better",0.099 + -0.00591*(ET279) + 0.000429*(ET279)^2,0.0238*(ET279) + -0.238))</f>
        <v>0.2201112641</v>
      </c>
      <c r="EV279" s="57">
        <v>0.9015833783256464</v>
      </c>
      <c r="EW279" s="99">
        <f t="shared" si="52"/>
        <v>20.73879516</v>
      </c>
      <c r="EX279" s="57">
        <f>IF(UI!$D$19="Less efficient is fine",-0.479 + 0.0553*(EW279) + -0.000521*(EW279)^2,IF(UI!$D$19="More efficient the better",0.099 + -0.00591*(EW279) + 0.000429*(EW279)^2,0.0238*(EW279) + -0.238))</f>
        <v>0.2555833248</v>
      </c>
      <c r="EY279" s="57">
        <v>0.6023744666240519</v>
      </c>
      <c r="EZ279" s="99">
        <f t="shared" si="53"/>
        <v>10.98704173</v>
      </c>
      <c r="FA279" s="57">
        <f>IF(UI!$D$19="Less efficient is fine",-0.479 + 0.0553*(EZ279) + -0.000521*(EZ279)^2,IF(UI!$D$19="More efficient the better",0.099 + -0.00591*(EZ279) + 0.000429*(EZ279)^2,0.0238*(EZ279) + -0.238))</f>
        <v>0.0234915931</v>
      </c>
      <c r="FB279" s="57">
        <v>0.4200416447175832</v>
      </c>
      <c r="FC279" s="99">
        <f t="shared" si="54"/>
        <v>11.37484086</v>
      </c>
      <c r="FD279" s="57">
        <f>IF(UI!$D$19="Less efficient is fine",-0.479 + 0.0553*(FC279) + -0.000521*(FC279)^2,IF(UI!$D$19="More efficient the better",0.099 + -0.00591*(FC279) + 0.000429*(FC279)^2,0.0238*(FC279) + -0.238))</f>
        <v>0.03272121256</v>
      </c>
      <c r="FE279" s="57">
        <v>0.4703571223022568</v>
      </c>
      <c r="FF279" s="57">
        <f t="shared" si="55"/>
        <v>39.12380306</v>
      </c>
      <c r="FG279" s="57">
        <f>IF(UI!$D$19="Less efficient is fine",-0.479 + 0.0553*(FF279) + -0.000521*(FF279)^2,IF(UI!$D$19="More efficient the better",0.099 + -0.00591*(FF279) + 0.000429*(FF279)^2,0.0238*(FF279) + -0.238))</f>
        <v>0.6931465129</v>
      </c>
    </row>
    <row r="280" ht="15.75" customHeight="1">
      <c r="A280" s="57">
        <f t="shared" si="1"/>
        <v>0.4812763621</v>
      </c>
      <c r="B280" s="57">
        <v>0.9344762259658758</v>
      </c>
      <c r="C280" s="57">
        <f t="shared" si="2"/>
        <v>34.08619183</v>
      </c>
      <c r="D280" s="57">
        <f>IF(UI!$D$19="Less efficient is fine",-0.479 + 0.0553*(C280) + -0.000521*(C280)^2,IF(UI!$D$19="More efficient the better",0.099 + -0.00591*(C280) + 0.000429*(C280)^2,0.0238*(C280) + -0.238))</f>
        <v>0.5732513656</v>
      </c>
      <c r="E280" s="57">
        <v>0.12489864048674293</v>
      </c>
      <c r="F280" s="57">
        <f t="shared" si="3"/>
        <v>22.4989862</v>
      </c>
      <c r="G280" s="57">
        <f>IF(UI!$D$19="Less efficient is fine",-0.479 + 0.0553*(F280) + -0.000521*(F280)^2,IF(UI!$D$19="More efficient the better",0.099 + -0.00591*(F280) + 0.000429*(F280)^2,0.0238*(F280) + -0.238))</f>
        <v>0.2974758715</v>
      </c>
      <c r="H280" s="57">
        <v>0.9658118978216664</v>
      </c>
      <c r="I280" s="57">
        <f t="shared" si="4"/>
        <v>33.60698786</v>
      </c>
      <c r="J280" s="57">
        <f>IF(UI!$D$19="Less efficient is fine",-0.479 + 0.0553*(I280) + -0.000521*(I280)^2,IF(UI!$D$19="More efficient the better",0.099 + -0.00591*(I280) + 0.000429*(I280)^2,0.0238*(I280) + -0.238))</f>
        <v>0.561846311</v>
      </c>
      <c r="K280" s="57">
        <v>0.5645158460477459</v>
      </c>
      <c r="L280" s="99">
        <f t="shared" si="5"/>
        <v>16.59250357</v>
      </c>
      <c r="M280" s="57">
        <f>IF(UI!$D$19="Less efficient is fine",-0.479 + 0.0553*(L280) + -0.000521*(L280)^2,IF(UI!$D$19="More efficient the better",0.099 + -0.00591*(L280) + 0.000429*(L280)^2,0.0238*(L280) + -0.238))</f>
        <v>0.1569015849</v>
      </c>
      <c r="N280" s="57">
        <v>0.5988150351277283</v>
      </c>
      <c r="O280" s="57">
        <f t="shared" si="6"/>
        <v>21.21825097</v>
      </c>
      <c r="P280" s="57">
        <f>IF(UI!$D$19="Less efficient is fine",-0.479 + 0.0553*(O280) + -0.000521*(O280)^2,IF(UI!$D$19="More efficient the better",0.099 + -0.00591*(O280) + 0.000429*(O280)^2,0.0238*(O280) + -0.238))</f>
        <v>0.266994373</v>
      </c>
      <c r="Q280" s="57">
        <v>0.10543685642219147</v>
      </c>
      <c r="R280" s="57">
        <f t="shared" si="7"/>
        <v>20.60723458</v>
      </c>
      <c r="S280" s="57">
        <f>IF(UI!$D$19="Less efficient is fine",-0.479 + 0.0553*(R280) + -0.000521*(R280)^2,IF(UI!$D$19="More efficient the better",0.099 + -0.00591*(R280) + 0.000429*(R280)^2,0.0238*(R280) + -0.238))</f>
        <v>0.2524521829</v>
      </c>
      <c r="T280" s="57">
        <v>0.7861838370729296</v>
      </c>
      <c r="U280" s="57">
        <f t="shared" si="8"/>
        <v>24.40194999</v>
      </c>
      <c r="V280" s="57">
        <f>IF(UI!$D$19="Less efficient is fine",-0.479 + 0.0553*(U280) + -0.000521*(U280)^2,IF(UI!$D$19="More efficient the better",0.099 + -0.00591*(U280) + 0.000429*(U280)^2,0.0238*(U280) + -0.238))</f>
        <v>0.3427664097</v>
      </c>
      <c r="W280" s="57">
        <v>0.07742064677184768</v>
      </c>
      <c r="X280" s="57">
        <f t="shared" si="9"/>
        <v>19.57399514</v>
      </c>
      <c r="Y280" s="57">
        <f>IF(UI!$D$19="Less efficient is fine",-0.479 + 0.0553*(X280) + -0.000521*(X280)^2,IF(UI!$D$19="More efficient the better",0.099 + -0.00591*(X280) + 0.000429*(X280)^2,0.0238*(X280) + -0.238))</f>
        <v>0.2278610843</v>
      </c>
      <c r="Z280" s="57">
        <v>0.2034827135715317</v>
      </c>
      <c r="AA280" s="57">
        <f t="shared" si="10"/>
        <v>24.91381526</v>
      </c>
      <c r="AB280" s="57">
        <f>IF(UI!$D$19="Less efficient is fine",-0.479 + 0.0553*(AA280) + -0.000521*(AA280)^2,IF(UI!$D$19="More efficient the better",0.099 + -0.00591*(AA280) + 0.000429*(AA280)^2,0.0238*(AA280) + -0.238))</f>
        <v>0.3549488032</v>
      </c>
      <c r="AC280" s="57">
        <v>0.4792315042637221</v>
      </c>
      <c r="AD280" s="57">
        <f t="shared" si="11"/>
        <v>27.93703372</v>
      </c>
      <c r="AE280" s="57">
        <f>IF(UI!$D$19="Less efficient is fine",-0.479 + 0.0553*(AD280) + -0.000521*(AD280)^2,IF(UI!$D$19="More efficient the better",0.099 + -0.00591*(AD280) + 0.000429*(AD280)^2,0.0238*(AD280) + -0.238))</f>
        <v>0.4269014026</v>
      </c>
      <c r="AF280" s="57">
        <v>0.19743272321750527</v>
      </c>
      <c r="AG280" s="57">
        <f t="shared" si="12"/>
        <v>24.27897492</v>
      </c>
      <c r="AH280" s="57">
        <f>IF(UI!$D$19="Less efficient is fine",-0.479 + 0.0553*(AG280) + -0.000521*(AG280)^2,IF(UI!$D$19="More efficient the better",0.099 + -0.00591*(AG280) + 0.000429*(AG280)^2,0.0238*(AG280) + -0.238))</f>
        <v>0.339839603</v>
      </c>
      <c r="AI280" s="57">
        <v>0.18663931220434393</v>
      </c>
      <c r="AJ280" s="57">
        <f t="shared" si="13"/>
        <v>26.22193064</v>
      </c>
      <c r="AK280" s="57">
        <f>IF(UI!$D$19="Less efficient is fine",-0.479 + 0.0553*(AJ280) + -0.000521*(AJ280)^2,IF(UI!$D$19="More efficient the better",0.099 + -0.00591*(AJ280) + 0.000429*(AJ280)^2,0.0238*(AJ280) + -0.238))</f>
        <v>0.3860819493</v>
      </c>
      <c r="AL280" s="57">
        <v>0.6856448010038783</v>
      </c>
      <c r="AM280" s="57">
        <f t="shared" si="14"/>
        <v>20.79447731</v>
      </c>
      <c r="AN280" s="57">
        <f>IF(UI!$D$19="Less efficient is fine",-0.479 + 0.0553*(AM280) + -0.000521*(AM280)^2,IF(UI!$D$19="More efficient the better",0.099 + -0.00591*(AM280) + 0.000429*(AM280)^2,0.0238*(AM280) + -0.238))</f>
        <v>0.2569085599</v>
      </c>
      <c r="AO280" s="57">
        <v>0.25992714903191283</v>
      </c>
      <c r="AP280" s="57">
        <f t="shared" si="15"/>
        <v>21.16302767</v>
      </c>
      <c r="AQ280" s="57">
        <f>IF(UI!$D$19="Less efficient is fine",-0.479 + 0.0553*(AP280) + -0.000521*(AP280)^2,IF(UI!$D$19="More efficient the better",0.099 + -0.00591*(AP280) + 0.000429*(AP280)^2,0.0238*(AP280) + -0.238))</f>
        <v>0.2656800584</v>
      </c>
      <c r="AR280" s="57">
        <v>0.8083400981009131</v>
      </c>
      <c r="AS280" s="57">
        <f t="shared" si="16"/>
        <v>27.98115363</v>
      </c>
      <c r="AT280" s="57">
        <f>IF(UI!$D$19="Less efficient is fine",-0.479 + 0.0553*(AS280) + -0.000521*(AS280)^2,IF(UI!$D$19="More efficient the better",0.099 + -0.00591*(AS280) + 0.000429*(AS280)^2,0.0238*(AS280) + -0.238))</f>
        <v>0.4279514564</v>
      </c>
      <c r="AU280" s="57">
        <v>0.96726451026253</v>
      </c>
      <c r="AV280" s="57">
        <f t="shared" si="17"/>
        <v>27.53576922</v>
      </c>
      <c r="AW280" s="57">
        <f>IF(UI!$D$19="Less efficient is fine",-0.479 + 0.0553*(AV280) + -0.000521*(AV280)^2,IF(UI!$D$19="More efficient the better",0.099 + -0.00591*(AV280) + 0.000429*(AV280)^2,0.0238*(AV280) + -0.238))</f>
        <v>0.4173513074</v>
      </c>
      <c r="AX280" s="57">
        <v>0.398977153856404</v>
      </c>
      <c r="AY280" s="57">
        <f t="shared" si="18"/>
        <v>27.01977297</v>
      </c>
      <c r="AZ280" s="57">
        <f>IF(UI!$D$19="Less efficient is fine",-0.479 + 0.0553*(AY280) + -0.000521*(AY280)^2,IF(UI!$D$19="More efficient the better",0.099 + -0.00591*(AY280) + 0.000429*(AY280)^2,0.0238*(AY280) + -0.238))</f>
        <v>0.4050705967</v>
      </c>
      <c r="BA280" s="57">
        <v>0.6719777472581016</v>
      </c>
      <c r="BB280" s="57">
        <f t="shared" si="19"/>
        <v>18.40184782</v>
      </c>
      <c r="BC280" s="57">
        <f>IF(UI!$D$19="Less efficient is fine",-0.479 + 0.0553*(BB280) + -0.000521*(BB280)^2,IF(UI!$D$19="More efficient the better",0.099 + -0.00591*(BB280) + 0.000429*(BB280)^2,0.0238*(BB280) + -0.238))</f>
        <v>0.1999639782</v>
      </c>
      <c r="BD280" s="57">
        <v>0.8949894049016615</v>
      </c>
      <c r="BE280" s="57">
        <f t="shared" si="20"/>
        <v>23.08548712</v>
      </c>
      <c r="BF280" s="57">
        <f>IF(UI!$D$19="Less efficient is fine",-0.479 + 0.0553*(BE280) + -0.000521*(BE280)^2,IF(UI!$D$19="More efficient the better",0.099 + -0.00591*(BE280) + 0.000429*(BE280)^2,0.0238*(BE280) + -0.238))</f>
        <v>0.3114345934</v>
      </c>
      <c r="BG280" s="57">
        <v>0.11513433677597673</v>
      </c>
      <c r="BH280" s="57">
        <f t="shared" si="21"/>
        <v>25.39931591</v>
      </c>
      <c r="BI280" s="57">
        <f>IF(UI!$D$19="Less efficient is fine",-0.479 + 0.0553*(BH280) + -0.000521*(BH280)^2,IF(UI!$D$19="More efficient the better",0.099 + -0.00591*(BH280) + 0.000429*(BH280)^2,0.0238*(BH280) + -0.238))</f>
        <v>0.3665037187</v>
      </c>
      <c r="BJ280" s="57">
        <v>0.6750833125234196</v>
      </c>
      <c r="BK280" s="57">
        <f t="shared" si="22"/>
        <v>13.82258494</v>
      </c>
      <c r="BL280" s="57">
        <f>IF(UI!$D$19="Less efficient is fine",-0.479 + 0.0553*(BK280) + -0.000521*(BK280)^2,IF(UI!$D$19="More efficient the better",0.099 + -0.00591*(BK280) + 0.000429*(BK280)^2,0.0238*(BK280) + -0.238))</f>
        <v>0.09097752154</v>
      </c>
      <c r="BM280" s="57">
        <v>0.20932029725263412</v>
      </c>
      <c r="BN280" s="57">
        <f t="shared" si="23"/>
        <v>26.55863429</v>
      </c>
      <c r="BO280" s="57">
        <f>IF(UI!$D$19="Less efficient is fine",-0.479 + 0.0553*(BN280) + -0.000521*(BN280)^2,IF(UI!$D$19="More efficient the better",0.099 + -0.00591*(BN280) + 0.000429*(BN280)^2,0.0238*(BN280) + -0.238))</f>
        <v>0.394095496</v>
      </c>
      <c r="BP280" s="57">
        <v>0.6837519272392797</v>
      </c>
      <c r="BQ280" s="57">
        <f t="shared" si="24"/>
        <v>20.64938924</v>
      </c>
      <c r="BR280" s="57">
        <f>IF(UI!$D$19="Less efficient is fine",-0.479 + 0.0553*(BQ280) + -0.000521*(BQ280)^2,IF(UI!$D$19="More efficient the better",0.099 + -0.00591*(BQ280) + 0.000429*(BQ280)^2,0.0238*(BQ280) + -0.238))</f>
        <v>0.2534554639</v>
      </c>
      <c r="BS280" s="57">
        <v>0.09611734134708083</v>
      </c>
      <c r="BT280" s="57">
        <f t="shared" si="25"/>
        <v>22.09611439</v>
      </c>
      <c r="BU280" s="57">
        <f>IF(UI!$D$19="Less efficient is fine",-0.479 + 0.0553*(BT280) + -0.000521*(BT280)^2,IF(UI!$D$19="More efficient the better",0.099 + -0.00591*(BT280) + 0.000429*(BT280)^2,0.0238*(BT280) + -0.238))</f>
        <v>0.2878875226</v>
      </c>
      <c r="BV280" s="57">
        <v>0.6754515502720498</v>
      </c>
      <c r="BW280" s="57">
        <f t="shared" si="26"/>
        <v>14.24639749</v>
      </c>
      <c r="BX280" s="57">
        <f>IF(UI!$D$19="Less efficient is fine",-0.479 + 0.0553*(BW280) + -0.000521*(BW280)^2,IF(UI!$D$19="More efficient the better",0.099 + -0.00591*(BW280) + 0.000429*(BW280)^2,0.0238*(BW280) + -0.238))</f>
        <v>0.1010642602</v>
      </c>
      <c r="BY280" s="57">
        <v>0.9428138636356487</v>
      </c>
      <c r="BZ280" s="57">
        <f t="shared" si="27"/>
        <v>28.14535038</v>
      </c>
      <c r="CA280" s="57">
        <f>IF(UI!$D$19="Less efficient is fine",-0.479 + 0.0553*(BZ280) + -0.000521*(BZ280)^2,IF(UI!$D$19="More efficient the better",0.099 + -0.00591*(BZ280) + 0.000429*(BZ280)^2,0.0238*(BZ280) + -0.238))</f>
        <v>0.4318593391</v>
      </c>
      <c r="CB280" s="57">
        <v>0.7414587736339173</v>
      </c>
      <c r="CC280" s="57">
        <f t="shared" si="28"/>
        <v>22.20664966</v>
      </c>
      <c r="CD280" s="57">
        <f>IF(UI!$D$19="Less efficient is fine",-0.479 + 0.0553*(CC280) + -0.000521*(CC280)^2,IF(UI!$D$19="More efficient the better",0.099 + -0.00591*(CC280) + 0.000429*(CC280)^2,0.0238*(CC280) + -0.238))</f>
        <v>0.2905182618</v>
      </c>
      <c r="CE280" s="57">
        <v>0.5512871560156772</v>
      </c>
      <c r="CF280" s="57">
        <f t="shared" si="29"/>
        <v>13.73403049</v>
      </c>
      <c r="CG280" s="57">
        <f>IF(UI!$D$19="Less efficient is fine",-0.479 + 0.0553*(CF280) + -0.000521*(CF280)^2,IF(UI!$D$19="More efficient the better",0.099 + -0.00591*(CF280) + 0.000429*(CF280)^2,0.0238*(CF280) + -0.238))</f>
        <v>0.08886992576</v>
      </c>
      <c r="CH280" s="57">
        <v>0.2654287928206738</v>
      </c>
      <c r="CI280" s="57">
        <f t="shared" si="30"/>
        <v>16.82149936</v>
      </c>
      <c r="CJ280" s="57">
        <f>IF(UI!$D$19="Less efficient is fine",-0.479 + 0.0553*(CI280) + -0.000521*(CI280)^2,IF(UI!$D$19="More efficient the better",0.099 + -0.00591*(CI280) + 0.000429*(CI280)^2,0.0238*(CI280) + -0.238))</f>
        <v>0.1623516847</v>
      </c>
      <c r="CK280" s="57">
        <v>0.8519025412799239</v>
      </c>
      <c r="CL280" s="57">
        <f t="shared" si="31"/>
        <v>24.79473294</v>
      </c>
      <c r="CM280" s="57">
        <f>IF(UI!$D$19="Less efficient is fine",-0.479 + 0.0553*(CL280) + -0.000521*(CL280)^2,IF(UI!$D$19="More efficient the better",0.099 + -0.00591*(CL280) + 0.000429*(CL280)^2,0.0238*(CL280) + -0.238))</f>
        <v>0.352114644</v>
      </c>
      <c r="CN280" s="57">
        <v>0.9825290504290025</v>
      </c>
      <c r="CO280" s="57">
        <f t="shared" si="32"/>
        <v>29.82809844</v>
      </c>
      <c r="CP280" s="57">
        <f>IF(UI!$D$19="Less efficient is fine",-0.479 + 0.0553*(CO280) + -0.000521*(CO280)^2,IF(UI!$D$19="More efficient the better",0.099 + -0.00591*(CO280) + 0.000429*(CO280)^2,0.0238*(CO280) + -0.238))</f>
        <v>0.4719087429</v>
      </c>
      <c r="CQ280" s="57">
        <v>0.8433301409288331</v>
      </c>
      <c r="CR280" s="57">
        <f t="shared" si="33"/>
        <v>22.63610508</v>
      </c>
      <c r="CS280" s="57">
        <f>IF(UI!$D$19="Less efficient is fine",-0.479 + 0.0553*(CR280) + -0.000521*(CR280)^2,IF(UI!$D$19="More efficient the better",0.099 + -0.00591*(CR280) + 0.000429*(CR280)^2,0.0238*(CR280) + -0.238))</f>
        <v>0.3007393009</v>
      </c>
      <c r="CT280" s="57">
        <v>0.1105298970256634</v>
      </c>
      <c r="CU280" s="57">
        <f t="shared" si="34"/>
        <v>18.17542491</v>
      </c>
      <c r="CV280" s="57">
        <f>IF(UI!$D$19="Less efficient is fine",-0.479 + 0.0553*(CU280) + -0.000521*(CU280)^2,IF(UI!$D$19="More efficient the better",0.099 + -0.00591*(CU280) + 0.000429*(CU280)^2,0.0238*(CU280) + -0.238))</f>
        <v>0.1945751128</v>
      </c>
      <c r="CW280" s="57">
        <v>0.9168238180132046</v>
      </c>
      <c r="CX280" s="57">
        <f t="shared" si="35"/>
        <v>27.46280868</v>
      </c>
      <c r="CY280" s="57">
        <f>IF(UI!$D$19="Less efficient is fine",-0.479 + 0.0553*(CX280) + -0.000521*(CX280)^2,IF(UI!$D$19="More efficient the better",0.099 + -0.00591*(CX280) + 0.000429*(CX280)^2,0.0238*(CX280) + -0.238))</f>
        <v>0.4156148467</v>
      </c>
      <c r="CZ280" s="57">
        <v>0.4283200052821371</v>
      </c>
      <c r="DA280" s="57">
        <f t="shared" si="36"/>
        <v>30.16496821</v>
      </c>
      <c r="DB280" s="57">
        <f>IF(UI!$D$19="Less efficient is fine",-0.479 + 0.0553*(DA280) + -0.000521*(DA280)^2,IF(UI!$D$19="Efficient",0.099 + -0.00591*(DA280) + 0.000429*(DA280)^2,0.0238*(DA280) + -0.238))</f>
        <v>0.4799262435</v>
      </c>
      <c r="DC280" s="57">
        <v>0.7936034314474525</v>
      </c>
      <c r="DD280" s="57">
        <f t="shared" si="37"/>
        <v>22.43587516</v>
      </c>
      <c r="DE280" s="57">
        <f>IF(UI!$D$19="Less efficient is fine",-0.479 + 0.0553*(DD280) + -0.000521*(DD280)^2,IF(UI!$D$19="More efficient the better",0.099 + -0.00591*(DD280) + 0.000429*(DD280)^2,0.0238*(DD280) + -0.238))</f>
        <v>0.2959738287</v>
      </c>
      <c r="DF280" s="57">
        <v>0.2719760540159598</v>
      </c>
      <c r="DG280" s="57">
        <f t="shared" si="38"/>
        <v>25.95012436</v>
      </c>
      <c r="DH280" s="57">
        <f>IF(UI!$D$19="Less efficient is fine",-0.479 + 0.0553*(DG280) + -0.000521*(DG280)^2,IF(UI!$D$19="More efficient the better",0.099 + -0.00591*(DG280) + 0.000429*(DG280)^2,0.0238*(DG280) + -0.238))</f>
        <v>0.3796129597</v>
      </c>
      <c r="DI280" s="57">
        <v>0.2189849840406185</v>
      </c>
      <c r="DJ280" s="57">
        <f t="shared" si="39"/>
        <v>30.64717198</v>
      </c>
      <c r="DK280" s="57">
        <f>IF(UI!$D$19="Less efficient is fine",-0.479 + 0.0553*(DJ280) + -0.000521*(DJ280)^2,IF(UI!$D$19="More efficient the better",0.099 + -0.00591*(DJ280) + 0.000429*(DJ280)^2,0.0238*(DJ280) + -0.238))</f>
        <v>0.4914026931</v>
      </c>
      <c r="DL280" s="57">
        <v>0.6287644075774458</v>
      </c>
      <c r="DM280" s="57">
        <f t="shared" si="40"/>
        <v>22.24499091</v>
      </c>
      <c r="DN280" s="57">
        <f>IF(UI!$D$19="Less efficient is fine",-0.479 + 0.0553*(DM280) + -0.000521*(DM280)^2,IF(UI!$D$19="More efficient the better",0.099 + -0.00591*(DM280) + 0.000429*(DM280)^2,0.0238*(DM280) + -0.238))</f>
        <v>0.2914307837</v>
      </c>
      <c r="DO280" s="57">
        <v>0.17436389177423328</v>
      </c>
      <c r="DP280" s="57">
        <f t="shared" si="41"/>
        <v>25.77159534</v>
      </c>
      <c r="DQ280" s="57">
        <f>IF(UI!$D$19="Less efficient is fine",-0.479 + 0.0553*(DP280) + -0.000521*(DP280)^2,IF(UI!$D$19="More efficient the better",0.099 + -0.00591*(DP280) + 0.000429*(DP280)^2,0.0238*(DP280) + -0.238))</f>
        <v>0.3753639691</v>
      </c>
      <c r="DR280" s="57">
        <v>0.20418528306155292</v>
      </c>
      <c r="DS280" s="57">
        <f t="shared" si="42"/>
        <v>26.23663574</v>
      </c>
      <c r="DT280" s="57">
        <f>IF(UI!$D$19="Less efficient is fine",-0.479 + 0.0553*(DS280) + -0.000521*(DS280)^2,IF(UI!$D$19="More efficient the better",0.099 + -0.00591*(DS280) + 0.000429*(DS280)^2,0.0238*(DS280) + -0.238))</f>
        <v>0.3864319306</v>
      </c>
      <c r="DU280" s="57">
        <v>0.3309896149792687</v>
      </c>
      <c r="DV280" s="57">
        <f t="shared" si="43"/>
        <v>26.22043159</v>
      </c>
      <c r="DW280" s="57">
        <f>IF(UI!$D$19="Less efficient is fine",-0.479 + 0.0553*(DV280) + -0.000521*(DV280)^2,IF(UI!$D$19="More efficient the better",0.099 + -0.00591*(DV280) + 0.000429*(DV280)^2,0.0238*(DV280) + -0.238))</f>
        <v>0.3860462719</v>
      </c>
      <c r="DX280" s="57">
        <v>0.5802672546648306</v>
      </c>
      <c r="DY280" s="99">
        <f t="shared" si="44"/>
        <v>25.41058765</v>
      </c>
      <c r="DZ280" s="57">
        <f>IF(UI!$D$19="Less efficient is fine",-0.479 + 0.0553*(DY280) + -0.000521*(DY280)^2,IF(UI!$D$19="More efficient the better",0.099 + -0.00591*(DY280) + 0.000429*(DY280)^2,0.0238*(DY280) + -0.238))</f>
        <v>0.3667719862</v>
      </c>
      <c r="EA280" s="57">
        <v>0.19511562213010036</v>
      </c>
      <c r="EB280" s="99">
        <f t="shared" si="45"/>
        <v>25.12342458</v>
      </c>
      <c r="EC280" s="57">
        <f>IF(UI!$D$19="Less efficient is fine",-0.479 + 0.0553*(EB280) + -0.000521*(EB280)^2,IF(UI!$D$19="More efficient the better",0.099 + -0.00591*(EB280) + 0.000429*(EB280)^2,0.0238*(EB280) + -0.238))</f>
        <v>0.359937505</v>
      </c>
      <c r="ED280" s="57">
        <v>0.7876128880570072</v>
      </c>
      <c r="EE280" s="99">
        <f t="shared" si="46"/>
        <v>23.69516331</v>
      </c>
      <c r="EF280" s="57">
        <f>IF(UI!$D$19="Less efficient is fine",-0.479 + 0.0553*(EE280) + -0.000521*(EE280)^2,IF(UI!$D$19="More efficient the better",0.099 + -0.00591*(EE280) + 0.000429*(EE280)^2,0.0238*(EE280) + -0.238))</f>
        <v>0.3259448867</v>
      </c>
      <c r="EG280" s="57">
        <v>0.028341508048370545</v>
      </c>
      <c r="EH280" s="99">
        <f t="shared" si="47"/>
        <v>19.83328683</v>
      </c>
      <c r="EI280" s="57">
        <f>IF(UI!$D$19="Less efficient is fine",-0.479 + 0.0553*(EH280) + -0.000521*(EH280)^2,IF(UI!$D$19="More efficient the better",0.099 + -0.00591*(EH280) + 0.000429*(EH280)^2,0.0238*(EH280) + -0.238))</f>
        <v>0.2340322266</v>
      </c>
      <c r="EJ280" s="57">
        <v>0.018859816056063128</v>
      </c>
      <c r="EK280" s="99">
        <f t="shared" si="48"/>
        <v>19.48553857</v>
      </c>
      <c r="EL280" s="57">
        <f>IF(UI!$D$19="Less efficient is fine",-0.479 + 0.0553*(EK280) + -0.000521*(EK280)^2,IF(UI!$D$19="More efficient the better",0.099 + -0.00591*(EK280) + 0.000429*(EK280)^2,0.0238*(EK280) + -0.238))</f>
        <v>0.2257558179</v>
      </c>
      <c r="EM280" s="57">
        <v>0.49169210466253555</v>
      </c>
      <c r="EN280" s="99">
        <f t="shared" si="49"/>
        <v>20.98331461</v>
      </c>
      <c r="EO280" s="57">
        <f>IF(UI!$D$19="Less efficient is fine",-0.479 + 0.0553*(EN280) + -0.000521*(EN280)^2,IF(UI!$D$19="More efficient the better",0.099 + -0.00591*(EN280) + 0.000429*(EN280)^2,0.0238*(EN280) + -0.238))</f>
        <v>0.2614028877</v>
      </c>
      <c r="EP280" s="57">
        <v>0.6478734986619443</v>
      </c>
      <c r="EQ280" s="99">
        <f t="shared" si="50"/>
        <v>32.86794579</v>
      </c>
      <c r="ER280" s="57">
        <f>IF(UI!$D$19="Less efficient is fine",-0.479 + 0.0553*(EQ280) + -0.000521*(EQ280)^2,IF(UI!$D$19="More efficient the better",0.099 + -0.00591*(EQ280) + 0.000429*(EQ280)^2,0.0238*(EQ280) + -0.238))</f>
        <v>0.5442571099</v>
      </c>
      <c r="ES280" s="57">
        <v>0.3120537303607128</v>
      </c>
      <c r="ET280" s="99">
        <f t="shared" si="51"/>
        <v>20.18500708</v>
      </c>
      <c r="EU280" s="57">
        <f>IF(UI!$D$19="Less efficient is fine",-0.479 + 0.0553*(ET280) + -0.000521*(ET280)^2,IF(UI!$D$19="More efficient the better",0.099 + -0.00591*(ET280) + 0.000429*(ET280)^2,0.0238*(ET280) + -0.238))</f>
        <v>0.2424031686</v>
      </c>
      <c r="EV280" s="57">
        <v>0.8746807923347317</v>
      </c>
      <c r="EW280" s="99">
        <f t="shared" si="52"/>
        <v>20.19152895</v>
      </c>
      <c r="EX280" s="57">
        <f>IF(UI!$D$19="Less efficient is fine",-0.479 + 0.0553*(EW280) + -0.000521*(EW280)^2,IF(UI!$D$19="More efficient the better",0.099 + -0.00591*(EW280) + 0.000429*(EW280)^2,0.0238*(EW280) + -0.238))</f>
        <v>0.2425583891</v>
      </c>
      <c r="EY280" s="57">
        <v>0.5164185428351952</v>
      </c>
      <c r="EZ280" s="99">
        <f t="shared" si="53"/>
        <v>10.57450014</v>
      </c>
      <c r="FA280" s="57">
        <f>IF(UI!$D$19="Less efficient is fine",-0.479 + 0.0553*(EZ280) + -0.000521*(EZ280)^2,IF(UI!$D$19="More efficient the better",0.099 + -0.00591*(EZ280) + 0.000429*(EZ280)^2,0.0238*(EZ280) + -0.238))</f>
        <v>0.01367310332</v>
      </c>
      <c r="FB280" s="57">
        <v>0.08213022222343325</v>
      </c>
      <c r="FC280" s="99">
        <f t="shared" si="54"/>
        <v>10.60793585</v>
      </c>
      <c r="FD280" s="57">
        <f>IF(UI!$D$19="Less efficient is fine",-0.479 + 0.0553*(FC280) + -0.000521*(FC280)^2,IF(UI!$D$19="More efficient the better",0.099 + -0.00591*(FC280) + 0.000429*(FC280)^2,0.0238*(FC280) + -0.238))</f>
        <v>0.01446887327</v>
      </c>
      <c r="FE280" s="57">
        <v>0.8083436854629368</v>
      </c>
      <c r="FF280" s="57">
        <f t="shared" si="55"/>
        <v>38.24279786</v>
      </c>
      <c r="FG280" s="57">
        <f>IF(UI!$D$19="Less efficient is fine",-0.479 + 0.0553*(FF280) + -0.000521*(FF280)^2,IF(UI!$D$19="More efficient the better",0.099 + -0.00591*(FF280) + 0.000429*(FF280)^2,0.0238*(FF280) + -0.238))</f>
        <v>0.6721785892</v>
      </c>
    </row>
    <row r="281" ht="15.75" customHeight="1">
      <c r="A281" s="57">
        <f t="shared" si="1"/>
        <v>0.770819215</v>
      </c>
      <c r="B281" s="57">
        <v>0.38821586989487844</v>
      </c>
      <c r="C281" s="57">
        <f t="shared" si="2"/>
        <v>32.84634503</v>
      </c>
      <c r="D281" s="57">
        <f>IF(UI!$D$19="Less efficient is fine",-0.479 + 0.0553*(C281) + -0.000521*(C281)^2,IF(UI!$D$19="More efficient the better",0.099 + -0.00591*(C281) + 0.000429*(C281)^2,0.0238*(C281) + -0.238))</f>
        <v>0.5437430117</v>
      </c>
      <c r="E281" s="57">
        <v>0.4219196806034665</v>
      </c>
      <c r="F281" s="57">
        <f t="shared" si="3"/>
        <v>24.59303647</v>
      </c>
      <c r="G281" s="57">
        <f>IF(UI!$D$19="Less efficient is fine",-0.479 + 0.0553*(F281) + -0.000521*(F281)^2,IF(UI!$D$19="More efficient the better",0.099 + -0.00591*(F281) + 0.000429*(F281)^2,0.0238*(F281) + -0.238))</f>
        <v>0.347314268</v>
      </c>
      <c r="H281" s="57">
        <v>0.8233805117351064</v>
      </c>
      <c r="I281" s="57">
        <f t="shared" si="4"/>
        <v>30.56090409</v>
      </c>
      <c r="J281" s="57">
        <f>IF(UI!$D$19="Less efficient is fine",-0.479 + 0.0553*(I281) + -0.000521*(I281)^2,IF(UI!$D$19="More efficient the better",0.099 + -0.00591*(I281) + 0.000429*(I281)^2,0.0238*(I281) + -0.238))</f>
        <v>0.4893495174</v>
      </c>
      <c r="K281" s="57">
        <v>0.45247520576347644</v>
      </c>
      <c r="L281" s="99">
        <f t="shared" si="5"/>
        <v>20.85386645</v>
      </c>
      <c r="M281" s="57">
        <f>IF(UI!$D$19="Less efficient is fine",-0.479 + 0.0553*(L281) + -0.000521*(L281)^2,IF(UI!$D$19="More efficient the better",0.099 + -0.00591*(L281) + 0.000429*(L281)^2,0.0238*(L281) + -0.238))</f>
        <v>0.2583220215</v>
      </c>
      <c r="N281" s="57">
        <v>0.5495787158883003</v>
      </c>
      <c r="O281" s="57">
        <f t="shared" si="6"/>
        <v>20.6353738</v>
      </c>
      <c r="P281" s="57">
        <f>IF(UI!$D$19="Less efficient is fine",-0.479 + 0.0553*(O281) + -0.000521*(O281)^2,IF(UI!$D$19="More efficient the better",0.099 + -0.00591*(O281) + 0.000429*(O281)^2,0.0238*(O281) + -0.238))</f>
        <v>0.2531218964</v>
      </c>
      <c r="Q281" s="57">
        <v>0.5854407856875374</v>
      </c>
      <c r="R281" s="57">
        <f t="shared" si="7"/>
        <v>17.91958688</v>
      </c>
      <c r="S281" s="57">
        <f>IF(UI!$D$19="Less efficient is fine",-0.479 + 0.0553*(R281) + -0.000521*(R281)^2,IF(UI!$D$19="More efficient the better",0.099 + -0.00591*(R281) + 0.000429*(R281)^2,0.0238*(R281) + -0.238))</f>
        <v>0.1884861676</v>
      </c>
      <c r="T281" s="57">
        <v>0.06796965188624104</v>
      </c>
      <c r="U281" s="57">
        <f t="shared" si="8"/>
        <v>23.84349738</v>
      </c>
      <c r="V281" s="57">
        <f>IF(UI!$D$19="Less efficient is fine",-0.479 + 0.0553*(U281) + -0.000521*(U281)^2,IF(UI!$D$19="More efficient the better",0.099 + -0.00591*(U281) + 0.000429*(U281)^2,0.0238*(U281) + -0.238))</f>
        <v>0.3294752377</v>
      </c>
      <c r="W281" s="57">
        <v>0.304620488521672</v>
      </c>
      <c r="X281" s="57">
        <f t="shared" si="9"/>
        <v>21.12215561</v>
      </c>
      <c r="Y281" s="57">
        <f>IF(UI!$D$19="Less efficient is fine",-0.479 + 0.0553*(X281) + -0.000521*(X281)^2,IF(UI!$D$19="More efficient the better",0.099 + -0.00591*(X281) + 0.000429*(X281)^2,0.0238*(X281) + -0.238))</f>
        <v>0.2647073034</v>
      </c>
      <c r="Z281" s="57">
        <v>0.8685762305774266</v>
      </c>
      <c r="AA281" s="57">
        <f t="shared" si="10"/>
        <v>24.47207464</v>
      </c>
      <c r="AB281" s="57">
        <f>IF(UI!$D$19="Less efficient is fine",-0.479 + 0.0553*(AA281) + -0.000521*(AA281)^2,IF(UI!$D$19="More efficient the better",0.099 + -0.00591*(AA281) + 0.000429*(AA281)^2,0.0238*(AA281) + -0.238))</f>
        <v>0.3444353765</v>
      </c>
      <c r="AC281" s="57">
        <v>0.5237198283440991</v>
      </c>
      <c r="AD281" s="57">
        <f t="shared" si="11"/>
        <v>22.05488576</v>
      </c>
      <c r="AE281" s="57">
        <f>IF(UI!$D$19="Less efficient is fine",-0.479 + 0.0553*(AD281) + -0.000521*(AD281)^2,IF(UI!$D$19="More efficient the better",0.099 + -0.00591*(AD281) + 0.000429*(AD281)^2,0.0238*(AD281) + -0.238))</f>
        <v>0.286906281</v>
      </c>
      <c r="AF281" s="57">
        <v>0.6440740917225539</v>
      </c>
      <c r="AG281" s="57">
        <f t="shared" si="12"/>
        <v>23.18135698</v>
      </c>
      <c r="AH281" s="57">
        <f>IF(UI!$D$19="Less efficient is fine",-0.479 + 0.0553*(AG281) + -0.000521*(AG281)^2,IF(UI!$D$19="More efficient the better",0.099 + -0.00591*(AG281) + 0.000429*(AG281)^2,0.0238*(AG281) + -0.238))</f>
        <v>0.3137162961</v>
      </c>
      <c r="AI281" s="57">
        <v>0.4087534302371031</v>
      </c>
      <c r="AJ281" s="57">
        <f t="shared" si="13"/>
        <v>26.80832172</v>
      </c>
      <c r="AK281" s="57">
        <f>IF(UI!$D$19="Less efficient is fine",-0.479 + 0.0553*(AJ281) + -0.000521*(AJ281)^2,IF(UI!$D$19="More efficient the better",0.099 + -0.00591*(AJ281) + 0.000429*(AJ281)^2,0.0238*(AJ281) + -0.238))</f>
        <v>0.4000380569</v>
      </c>
      <c r="AL281" s="57">
        <v>0.21277400006802683</v>
      </c>
      <c r="AM281" s="57">
        <f t="shared" si="14"/>
        <v>23.63085101</v>
      </c>
      <c r="AN281" s="57">
        <f>IF(UI!$D$19="Less efficient is fine",-0.479 + 0.0553*(AM281) + -0.000521*(AM281)^2,IF(UI!$D$19="More efficient the better",0.099 + -0.00591*(AM281) + 0.000429*(AM281)^2,0.0238*(AM281) + -0.238))</f>
        <v>0.3244142539</v>
      </c>
      <c r="AO281" s="57">
        <v>0.14674365177440574</v>
      </c>
      <c r="AP281" s="57">
        <f t="shared" si="15"/>
        <v>20.62523405</v>
      </c>
      <c r="AQ281" s="57">
        <f>IF(UI!$D$19="Less efficient is fine",-0.479 + 0.0553*(AP281) + -0.000521*(AP281)^2,IF(UI!$D$19="More efficient the better",0.099 + -0.00591*(AP281) + 0.000429*(AP281)^2,0.0238*(AP281) + -0.238))</f>
        <v>0.2528805705</v>
      </c>
      <c r="AR281" s="57">
        <v>0.9804121703871791</v>
      </c>
      <c r="AS281" s="57">
        <f t="shared" si="16"/>
        <v>33.436464</v>
      </c>
      <c r="AT281" s="57">
        <f>IF(UI!$D$19="Less efficient is fine",-0.479 + 0.0553*(AS281) + -0.000521*(AS281)^2,IF(UI!$D$19="More efficient the better",0.099 + -0.00591*(AS281) + 0.000429*(AS281)^2,0.0238*(AS281) + -0.238))</f>
        <v>0.5577878431</v>
      </c>
      <c r="AU281" s="57">
        <v>0.9676740137307319</v>
      </c>
      <c r="AV281" s="57">
        <f t="shared" si="17"/>
        <v>27.55123083</v>
      </c>
      <c r="AW281" s="57">
        <f>IF(UI!$D$19="Less efficient is fine",-0.479 + 0.0553*(AV281) + -0.000521*(AV281)^2,IF(UI!$D$19="More efficient the better",0.099 + -0.00591*(AV281) + 0.000429*(AV281)^2,0.0238*(AV281) + -0.238))</f>
        <v>0.4177192937</v>
      </c>
      <c r="AX281" s="57">
        <v>0.6013134190318283</v>
      </c>
      <c r="AY281" s="57">
        <f t="shared" si="18"/>
        <v>22.0664745</v>
      </c>
      <c r="AZ281" s="57">
        <f>IF(UI!$D$19="Less efficient is fine",-0.479 + 0.0553*(AY281) + -0.000521*(AY281)^2,IF(UI!$D$19="More efficient the better",0.099 + -0.00591*(AY281) + 0.000429*(AY281)^2,0.0238*(AY281) + -0.238))</f>
        <v>0.2871820932</v>
      </c>
      <c r="BA281" s="57">
        <v>0.6298585209085246</v>
      </c>
      <c r="BB281" s="57">
        <f t="shared" si="19"/>
        <v>17.92876092</v>
      </c>
      <c r="BC281" s="57">
        <f>IF(UI!$D$19="Less efficient is fine",-0.479 + 0.0553*(BB281) + -0.000521*(BB281)^2,IF(UI!$D$19="More efficient the better",0.099 + -0.00591*(BB281) + 0.000429*(BB281)^2,0.0238*(BB281) + -0.238))</f>
        <v>0.1887045098</v>
      </c>
      <c r="BD281" s="57">
        <v>0.2657180360342719</v>
      </c>
      <c r="BE281" s="57">
        <f t="shared" si="20"/>
        <v>21.6449831</v>
      </c>
      <c r="BF281" s="57">
        <f>IF(UI!$D$19="Less efficient is fine",-0.479 + 0.0553*(BE281) + -0.000521*(BE281)^2,IF(UI!$D$19="More efficient the better",0.099 + -0.00591*(BE281) + 0.000429*(BE281)^2,0.0238*(BE281) + -0.238))</f>
        <v>0.2771505978</v>
      </c>
      <c r="BG281" s="57">
        <v>0.672815725323572</v>
      </c>
      <c r="BH281" s="57">
        <f t="shared" si="21"/>
        <v>23.42860528</v>
      </c>
      <c r="BI281" s="57">
        <f>IF(UI!$D$19="Less efficient is fine",-0.479 + 0.0553*(BH281) + -0.000521*(BH281)^2,IF(UI!$D$19="More efficient the better",0.099 + -0.00591*(BH281) + 0.000429*(BH281)^2,0.0238*(BH281) + -0.238))</f>
        <v>0.3196008056</v>
      </c>
      <c r="BJ281" s="57">
        <v>0.37937663728102633</v>
      </c>
      <c r="BK281" s="57">
        <f t="shared" si="22"/>
        <v>16.17766112</v>
      </c>
      <c r="BL281" s="57">
        <f>IF(UI!$D$19="Less efficient is fine",-0.479 + 0.0553*(BK281) + -0.000521*(BK281)^2,IF(UI!$D$19="More efficient the better",0.099 + -0.00591*(BK281) + 0.000429*(BK281)^2,0.0238*(BK281) + -0.238))</f>
        <v>0.1470283347</v>
      </c>
      <c r="BM281" s="57">
        <v>0.7109108593154692</v>
      </c>
      <c r="BN281" s="57">
        <f t="shared" si="23"/>
        <v>24.48005013</v>
      </c>
      <c r="BO281" s="57">
        <f>IF(UI!$D$19="Less efficient is fine",-0.479 + 0.0553*(BN281) + -0.000521*(BN281)^2,IF(UI!$D$19="More efficient the better",0.099 + -0.00591*(BN281) + 0.000429*(BN281)^2,0.0238*(BN281) + -0.238))</f>
        <v>0.344625193</v>
      </c>
      <c r="BP281" s="57">
        <v>0.8969353197494605</v>
      </c>
      <c r="BQ281" s="57">
        <f t="shared" si="24"/>
        <v>24.2328455</v>
      </c>
      <c r="BR281" s="57">
        <f>IF(UI!$D$19="Less efficient is fine",-0.479 + 0.0553*(BQ281) + -0.000521*(BQ281)^2,IF(UI!$D$19="More efficient the better",0.099 + -0.00591*(BQ281) + 0.000429*(BQ281)^2,0.0238*(BQ281) + -0.238))</f>
        <v>0.338741723</v>
      </c>
      <c r="BS281" s="57">
        <v>0.8305990305212838</v>
      </c>
      <c r="BT281" s="57">
        <f t="shared" si="25"/>
        <v>21.53854128</v>
      </c>
      <c r="BU281" s="57">
        <f>IF(UI!$D$19="Less efficient is fine",-0.479 + 0.0553*(BT281) + -0.000521*(BT281)^2,IF(UI!$D$19="More efficient the better",0.099 + -0.00591*(BT281) + 0.000429*(BT281)^2,0.0238*(BT281) + -0.238))</f>
        <v>0.2746172825</v>
      </c>
      <c r="BV281" s="57">
        <v>0.5962713073472827</v>
      </c>
      <c r="BW281" s="57">
        <f t="shared" si="26"/>
        <v>13.58281007</v>
      </c>
      <c r="BX281" s="57">
        <f>IF(UI!$D$19="Less efficient is fine",-0.479 + 0.0553*(BW281) + -0.000521*(BW281)^2,IF(UI!$D$19="More efficient the better",0.099 + -0.00591*(BW281) + 0.000429*(BW281)^2,0.0238*(BW281) + -0.238))</f>
        <v>0.08527087957</v>
      </c>
      <c r="BY281" s="57">
        <v>0.05355513236271303</v>
      </c>
      <c r="BZ281" s="57">
        <f t="shared" si="27"/>
        <v>26.81819261</v>
      </c>
      <c r="CA281" s="57">
        <f>IF(UI!$D$19="Less efficient is fine",-0.479 + 0.0553*(BZ281) + -0.000521*(BZ281)^2,IF(UI!$D$19="More efficient the better",0.099 + -0.00591*(BZ281) + 0.000429*(BZ281)^2,0.0238*(BZ281) + -0.238))</f>
        <v>0.4002729842</v>
      </c>
      <c r="CB281" s="57">
        <v>0.8258683100059065</v>
      </c>
      <c r="CC281" s="57">
        <f t="shared" si="28"/>
        <v>23.42483124</v>
      </c>
      <c r="CD281" s="57">
        <f>IF(UI!$D$19="Less efficient is fine",-0.479 + 0.0553*(CC281) + -0.000521*(CC281)^2,IF(UI!$D$19="More efficient the better",0.099 + -0.00591*(CC281) + 0.000429*(CC281)^2,0.0238*(CC281) + -0.238))</f>
        <v>0.3195109836</v>
      </c>
      <c r="CE281" s="57">
        <v>0.08727171643875031</v>
      </c>
      <c r="CF281" s="57">
        <f t="shared" si="29"/>
        <v>16.04445989</v>
      </c>
      <c r="CG281" s="57">
        <f>IF(UI!$D$19="Less efficient is fine",-0.479 + 0.0553*(CF281) + -0.000521*(CF281)^2,IF(UI!$D$19="More efficient the better",0.099 + -0.00591*(CF281) + 0.000429*(CF281)^2,0.0238*(CF281) + -0.238))</f>
        <v>0.1438581453</v>
      </c>
      <c r="CH281" s="57">
        <v>0.018583484311820442</v>
      </c>
      <c r="CI281" s="57">
        <f t="shared" si="30"/>
        <v>15.48196842</v>
      </c>
      <c r="CJ281" s="57">
        <f>IF(UI!$D$19="Less efficient is fine",-0.479 + 0.0553*(CI281) + -0.000521*(CI281)^2,IF(UI!$D$19="More efficient the better",0.099 + -0.00591*(CI281) + 0.000429*(CI281)^2,0.0238*(CI281) + -0.238))</f>
        <v>0.1304708483</v>
      </c>
      <c r="CK281" s="57">
        <v>0.6154131132006447</v>
      </c>
      <c r="CL281" s="57">
        <f t="shared" si="31"/>
        <v>21.00037048</v>
      </c>
      <c r="CM281" s="57">
        <f>IF(UI!$D$19="Less efficient is fine",-0.479 + 0.0553*(CL281) + -0.000521*(CL281)^2,IF(UI!$D$19="More efficient the better",0.099 + -0.00591*(CL281) + 0.000429*(CL281)^2,0.0238*(CL281) + -0.238))</f>
        <v>0.2618088174</v>
      </c>
      <c r="CN281" s="57">
        <v>0.6804794476289889</v>
      </c>
      <c r="CO281" s="57">
        <f t="shared" si="32"/>
        <v>22.71180593</v>
      </c>
      <c r="CP281" s="57">
        <f>IF(UI!$D$19="Less efficient is fine",-0.479 + 0.0553*(CO281) + -0.000521*(CO281)^2,IF(UI!$D$19="More efficient the better",0.099 + -0.00591*(CO281) + 0.000429*(CO281)^2,0.0238*(CO281) + -0.238))</f>
        <v>0.3025409811</v>
      </c>
      <c r="CQ281" s="57">
        <v>0.9067645181313237</v>
      </c>
      <c r="CR281" s="57">
        <f t="shared" si="33"/>
        <v>24.09068517</v>
      </c>
      <c r="CS281" s="57">
        <f>IF(UI!$D$19="Less efficient is fine",-0.479 + 0.0553*(CR281) + -0.000521*(CR281)^2,IF(UI!$D$19="More efficient the better",0.099 + -0.00591*(CR281) + 0.000429*(CR281)^2,0.0238*(CR281) + -0.238))</f>
        <v>0.3353583071</v>
      </c>
      <c r="CT281" s="57">
        <v>0.8363705238805073</v>
      </c>
      <c r="CU281" s="57">
        <f t="shared" si="34"/>
        <v>18.00576992</v>
      </c>
      <c r="CV281" s="57">
        <f>IF(UI!$D$19="Less efficient is fine",-0.479 + 0.0553*(CU281) + -0.000521*(CU281)^2,IF(UI!$D$19="More efficient the better",0.099 + -0.00591*(CU281) + 0.000429*(CU281)^2,0.0238*(CU281) + -0.238))</f>
        <v>0.1905373241</v>
      </c>
      <c r="CW281" s="57">
        <v>0.971375148313688</v>
      </c>
      <c r="CX281" s="57">
        <f t="shared" si="35"/>
        <v>29.33829927</v>
      </c>
      <c r="CY281" s="57">
        <f>IF(UI!$D$19="Less efficient is fine",-0.479 + 0.0553*(CX281) + -0.000521*(CX281)^2,IF(UI!$D$19="More efficient the better",0.099 + -0.00591*(CX281) + 0.000429*(CX281)^2,0.0238*(CX281) + -0.238))</f>
        <v>0.4602515226</v>
      </c>
      <c r="CZ281" s="57">
        <v>0.6047414034948727</v>
      </c>
      <c r="DA281" s="57">
        <f t="shared" si="36"/>
        <v>24.58373941</v>
      </c>
      <c r="DB281" s="57">
        <f>IF(UI!$D$19="Less efficient is fine",-0.479 + 0.0553*(DA281) + -0.000521*(DA281)^2,IF(UI!$D$19="Efficient",0.099 + -0.00591*(DA281) + 0.000429*(DA281)^2,0.0238*(DA281) + -0.238))</f>
        <v>0.3470929979</v>
      </c>
      <c r="DC281" s="57">
        <v>0.7507361621501109</v>
      </c>
      <c r="DD281" s="57">
        <f t="shared" si="37"/>
        <v>21.8852984</v>
      </c>
      <c r="DE281" s="57">
        <f>IF(UI!$D$19="Less efficient is fine",-0.479 + 0.0553*(DD281) + -0.000521*(DD281)^2,IF(UI!$D$19="More efficient the better",0.099 + -0.00591*(DD281) + 0.000429*(DD281)^2,0.0238*(DD281) + -0.238))</f>
        <v>0.2828701019</v>
      </c>
      <c r="DF281" s="57">
        <v>0.913996875580558</v>
      </c>
      <c r="DG281" s="57">
        <f t="shared" si="38"/>
        <v>26.68993331</v>
      </c>
      <c r="DH281" s="57">
        <f>IF(UI!$D$19="Less efficient is fine",-0.479 + 0.0553*(DG281) + -0.000521*(DG281)^2,IF(UI!$D$19="More efficient the better",0.099 + -0.00591*(DG281) + 0.000429*(DG281)^2,0.0238*(DG281) + -0.238))</f>
        <v>0.3972204128</v>
      </c>
      <c r="DI281" s="57">
        <v>0.03003229428477816</v>
      </c>
      <c r="DJ281" s="57">
        <f t="shared" si="39"/>
        <v>28.98032312</v>
      </c>
      <c r="DK281" s="57">
        <f>IF(UI!$D$19="Less efficient is fine",-0.479 + 0.0553*(DJ281) + -0.000521*(DJ281)^2,IF(UI!$D$19="More efficient the better",0.099 + -0.00591*(DJ281) + 0.000429*(DJ281)^2,0.0238*(DJ281) + -0.238))</f>
        <v>0.4517316902</v>
      </c>
      <c r="DL281" s="57">
        <v>0.8014893933635526</v>
      </c>
      <c r="DM281" s="57">
        <f t="shared" si="40"/>
        <v>24.32913426</v>
      </c>
      <c r="DN281" s="57">
        <f>IF(UI!$D$19="Less efficient is fine",-0.479 + 0.0553*(DM281) + -0.000521*(DM281)^2,IF(UI!$D$19="More efficient the better",0.099 + -0.00591*(DM281) + 0.000429*(DM281)^2,0.0238*(DM281) + -0.238))</f>
        <v>0.3410333953</v>
      </c>
      <c r="DO281" s="57">
        <v>0.7468595522453245</v>
      </c>
      <c r="DP281" s="57">
        <f t="shared" si="41"/>
        <v>23.59619234</v>
      </c>
      <c r="DQ281" s="57">
        <f>IF(UI!$D$19="Less efficient is fine",-0.479 + 0.0553*(DP281) + -0.000521*(DP281)^2,IF(UI!$D$19="More efficient the better",0.099 + -0.00591*(DP281) + 0.000429*(DP281)^2,0.0238*(DP281) + -0.238))</f>
        <v>0.3235893777</v>
      </c>
      <c r="DR281" s="57">
        <v>0.5557755308630076</v>
      </c>
      <c r="DS281" s="57">
        <f t="shared" si="42"/>
        <v>21.75266469</v>
      </c>
      <c r="DT281" s="57">
        <f>IF(UI!$D$19="Less efficient is fine",-0.479 + 0.0553*(DS281) + -0.000521*(DS281)^2,IF(UI!$D$19="More efficient the better",0.099 + -0.00591*(DS281) + 0.000429*(DS281)^2,0.0238*(DS281) + -0.238))</f>
        <v>0.2797134197</v>
      </c>
      <c r="DU281" s="57">
        <v>0.6940170548075119</v>
      </c>
      <c r="DV281" s="57">
        <f t="shared" si="43"/>
        <v>23.06789658</v>
      </c>
      <c r="DW281" s="57">
        <f>IF(UI!$D$19="Less efficient is fine",-0.479 + 0.0553*(DV281) + -0.000521*(DV281)^2,IF(UI!$D$19="More efficient the better",0.099 + -0.00591*(DV281) + 0.000429*(DV281)^2,0.0238*(DV281) + -0.238))</f>
        <v>0.3110159386</v>
      </c>
      <c r="DX281" s="57">
        <v>0.7394943270993491</v>
      </c>
      <c r="DY281" s="99">
        <f t="shared" si="44"/>
        <v>27.86973082</v>
      </c>
      <c r="DZ281" s="57">
        <f>IF(UI!$D$19="Less efficient is fine",-0.479 + 0.0553*(DY281) + -0.000521*(DY281)^2,IF(UI!$D$19="More efficient the better",0.099 + -0.00591*(DY281) + 0.000429*(DY281)^2,0.0238*(DY281) + -0.238))</f>
        <v>0.4252995935</v>
      </c>
      <c r="EA281" s="57">
        <v>0.0530686587604301</v>
      </c>
      <c r="EB281" s="99">
        <f t="shared" si="45"/>
        <v>23.62893614</v>
      </c>
      <c r="EC281" s="57">
        <f>IF(UI!$D$19="Less efficient is fine",-0.479 + 0.0553*(EB281) + -0.000521*(EB281)^2,IF(UI!$D$19="More efficient the better",0.099 + -0.00591*(EB281) + 0.000429*(EB281)^2,0.0238*(EB281) + -0.238))</f>
        <v>0.3243686801</v>
      </c>
      <c r="ED281" s="57">
        <v>0.8589586558031331</v>
      </c>
      <c r="EE281" s="99">
        <f t="shared" si="46"/>
        <v>24.67704058</v>
      </c>
      <c r="EF281" s="57">
        <f>IF(UI!$D$19="Less efficient is fine",-0.479 + 0.0553*(EE281) + -0.000521*(EE281)^2,IF(UI!$D$19="More efficient the better",0.099 + -0.00591*(EE281) + 0.000429*(EE281)^2,0.0238*(EE281) + -0.238))</f>
        <v>0.3493135659</v>
      </c>
      <c r="EG281" s="57">
        <v>0.1788983360774814</v>
      </c>
      <c r="EH281" s="99">
        <f t="shared" si="47"/>
        <v>21.09356376</v>
      </c>
      <c r="EI281" s="57">
        <f>IF(UI!$D$19="Less efficient is fine",-0.479 + 0.0553*(EH281) + -0.000521*(EH281)^2,IF(UI!$D$19="More efficient the better",0.099 + -0.00591*(EH281) + 0.000429*(EH281)^2,0.0238*(EH281) + -0.238))</f>
        <v>0.2640268176</v>
      </c>
      <c r="EJ281" s="57">
        <v>0.9596646967143004</v>
      </c>
      <c r="EK281" s="99">
        <f t="shared" si="48"/>
        <v>21.91768276</v>
      </c>
      <c r="EL281" s="57">
        <f>IF(UI!$D$19="Less efficient is fine",-0.479 + 0.0553*(EK281) + -0.000521*(EK281)^2,IF(UI!$D$19="More efficient the better",0.099 + -0.00591*(EK281) + 0.000429*(EK281)^2,0.0238*(EK281) + -0.238))</f>
        <v>0.2836408496</v>
      </c>
      <c r="EM281" s="57">
        <v>0.9442139290450193</v>
      </c>
      <c r="EN281" s="99">
        <f t="shared" si="49"/>
        <v>20.83527601</v>
      </c>
      <c r="EO281" s="57">
        <f>IF(UI!$D$19="Less efficient is fine",-0.479 + 0.0553*(EN281) + -0.000521*(EN281)^2,IF(UI!$D$19="More efficient the better",0.099 + -0.00591*(EN281) + 0.000429*(EN281)^2,0.0238*(EN281) + -0.238))</f>
        <v>0.257879569</v>
      </c>
      <c r="EP281" s="57">
        <v>0.10728065259424846</v>
      </c>
      <c r="EQ281" s="99">
        <f t="shared" si="50"/>
        <v>31.25330296</v>
      </c>
      <c r="ER281" s="57">
        <f>IF(UI!$D$19="Less efficient is fine",-0.479 + 0.0553*(EQ281) + -0.000521*(EQ281)^2,IF(UI!$D$19="More efficient the better",0.099 + -0.00591*(EQ281) + 0.000429*(EQ281)^2,0.0238*(EQ281) + -0.238))</f>
        <v>0.5058286104</v>
      </c>
      <c r="ES281" s="57">
        <v>0.5839963021036874</v>
      </c>
      <c r="ET281" s="99">
        <f t="shared" si="51"/>
        <v>16.94191465</v>
      </c>
      <c r="EU281" s="57">
        <f>IF(UI!$D$19="Less efficient is fine",-0.479 + 0.0553*(ET281) + -0.000521*(ET281)^2,IF(UI!$D$19="More efficient the better",0.099 + -0.00591*(ET281) + 0.000429*(ET281)^2,0.0238*(ET281) + -0.238))</f>
        <v>0.1652175686</v>
      </c>
      <c r="EV281" s="57">
        <v>0.9163383901825982</v>
      </c>
      <c r="EW281" s="99">
        <f t="shared" si="52"/>
        <v>21.07118758</v>
      </c>
      <c r="EX281" s="57">
        <f>IF(UI!$D$19="Less efficient is fine",-0.479 + 0.0553*(EW281) + -0.000521*(EW281)^2,IF(UI!$D$19="More efficient the better",0.099 + -0.00591*(EW281) + 0.000429*(EW281)^2,0.0238*(EW281) + -0.238))</f>
        <v>0.2634942645</v>
      </c>
      <c r="EY281" s="57">
        <v>0.5483669958827287</v>
      </c>
      <c r="EZ281" s="99">
        <f t="shared" si="53"/>
        <v>10.72318615</v>
      </c>
      <c r="FA281" s="57">
        <f>IF(UI!$D$19="Less efficient is fine",-0.479 + 0.0553*(EZ281) + -0.000521*(EZ281)^2,IF(UI!$D$19="More efficient the better",0.099 + -0.00591*(EZ281) + 0.000429*(EZ281)^2,0.0238*(EZ281) + -0.238))</f>
        <v>0.01721183048</v>
      </c>
      <c r="FB281" s="57">
        <v>0.3573277310798889</v>
      </c>
      <c r="FC281" s="99">
        <f t="shared" si="54"/>
        <v>11.26805946</v>
      </c>
      <c r="FD281" s="57">
        <f>IF(UI!$D$19="Less efficient is fine",-0.479 + 0.0553*(FC281) + -0.000521*(FC281)^2,IF(UI!$D$19="More efficient the better",0.099 + -0.00591*(FC281) + 0.000429*(FC281)^2,0.0238*(FC281) + -0.238))</f>
        <v>0.03017981511</v>
      </c>
      <c r="FE281" s="57">
        <v>0.8922683079651476</v>
      </c>
      <c r="FF281" s="57">
        <f t="shared" si="55"/>
        <v>41.68568733</v>
      </c>
      <c r="FG281" s="57">
        <f>IF(UI!$D$19="Less efficient is fine",-0.479 + 0.0553*(FF281) + -0.000521*(FF281)^2,IF(UI!$D$19="More efficient the better",0.099 + -0.00591*(FF281) + 0.000429*(FF281)^2,0.0238*(FF281) + -0.238))</f>
        <v>0.7541193584</v>
      </c>
    </row>
    <row r="282" ht="15.75" customHeight="1">
      <c r="A282" s="57">
        <f t="shared" si="1"/>
        <v>0.5556353991</v>
      </c>
      <c r="B282" s="57">
        <v>0.838944441989424</v>
      </c>
      <c r="C282" s="57">
        <f t="shared" si="2"/>
        <v>31.29617153</v>
      </c>
      <c r="D282" s="57">
        <f>IF(UI!$D$19="Less efficient is fine",-0.479 + 0.0553*(C282) + -0.000521*(C282)^2,IF(UI!$D$19="More efficient the better",0.099 + -0.00591*(C282) + 0.000429*(C282)^2,0.0238*(C282) + -0.238))</f>
        <v>0.5068488824</v>
      </c>
      <c r="E282" s="57">
        <v>0.6693608421147896</v>
      </c>
      <c r="F282" s="57">
        <f t="shared" si="3"/>
        <v>20.90825707</v>
      </c>
      <c r="G282" s="57">
        <f>IF(UI!$D$19="Less efficient is fine",-0.479 + 0.0553*(F282) + -0.000521*(F282)^2,IF(UI!$D$19="More efficient the better",0.099 + -0.00591*(F282) + 0.000429*(F282)^2,0.0238*(F282) + -0.238))</f>
        <v>0.2596165183</v>
      </c>
      <c r="H282" s="57">
        <v>0.6333629137536869</v>
      </c>
      <c r="I282" s="57">
        <f t="shared" si="4"/>
        <v>28.16343749</v>
      </c>
      <c r="J282" s="57">
        <f>IF(UI!$D$19="Less efficient is fine",-0.479 + 0.0553*(I282) + -0.000521*(I282)^2,IF(UI!$D$19="More efficient the better",0.099 + -0.00591*(I282) + 0.000429*(I282)^2,0.0238*(I282) + -0.238))</f>
        <v>0.4322898123</v>
      </c>
      <c r="K282" s="57">
        <v>0.6374264010211413</v>
      </c>
      <c r="L282" s="99">
        <f t="shared" si="5"/>
        <v>17.24098576</v>
      </c>
      <c r="M282" s="57">
        <f>IF(UI!$D$19="Less efficient is fine",-0.479 + 0.0553*(L282) + -0.000521*(L282)^2,IF(UI!$D$19="More efficient the better",0.099 + -0.00591*(L282) + 0.000429*(L282)^2,0.0238*(L282) + -0.238))</f>
        <v>0.1723354611</v>
      </c>
      <c r="N282" s="57">
        <v>0.5369507694041578</v>
      </c>
      <c r="O282" s="57">
        <f t="shared" si="6"/>
        <v>20.49108752</v>
      </c>
      <c r="P282" s="57">
        <f>IF(UI!$D$19="Less efficient is fine",-0.479 + 0.0553*(O282) + -0.000521*(O282)^2,IF(UI!$D$19="More efficient the better",0.099 + -0.00591*(O282) + 0.000429*(O282)^2,0.0238*(O282) + -0.238))</f>
        <v>0.249687883</v>
      </c>
      <c r="Q282" s="57">
        <v>0.9354031371182502</v>
      </c>
      <c r="R282" s="57">
        <f t="shared" si="7"/>
        <v>22.81032825</v>
      </c>
      <c r="S282" s="57">
        <f>IF(UI!$D$19="Less efficient is fine",-0.479 + 0.0553*(R282) + -0.000521*(R282)^2,IF(UI!$D$19="More efficient the better",0.099 + -0.00591*(R282) + 0.000429*(R282)^2,0.0238*(R282) + -0.238))</f>
        <v>0.3048858122</v>
      </c>
      <c r="T282" s="57">
        <v>0.1949015914429736</v>
      </c>
      <c r="U282" s="57">
        <f t="shared" si="8"/>
        <v>25.121711</v>
      </c>
      <c r="V282" s="57">
        <f>IF(UI!$D$19="Less efficient is fine",-0.479 + 0.0553*(U282) + -0.000521*(U282)^2,IF(UI!$D$19="More efficient the better",0.099 + -0.00591*(U282) + 0.000429*(U282)^2,0.0238*(U282) + -0.238))</f>
        <v>0.3598967218</v>
      </c>
      <c r="W282" s="57">
        <v>0.8534627738538741</v>
      </c>
      <c r="X282" s="57">
        <f t="shared" si="9"/>
        <v>20.9215601</v>
      </c>
      <c r="Y282" s="57">
        <f>IF(UI!$D$19="Less efficient is fine",-0.479 + 0.0553*(X282) + -0.000521*(X282)^2,IF(UI!$D$19="More efficient the better",0.099 + -0.00591*(X282) + 0.000429*(X282)^2,0.0238*(X282) + -0.238))</f>
        <v>0.2599331304</v>
      </c>
      <c r="Z282" s="57">
        <v>0.9244230174509868</v>
      </c>
      <c r="AA282" s="57">
        <f t="shared" si="10"/>
        <v>25.56634171</v>
      </c>
      <c r="AB282" s="57">
        <f>IF(UI!$D$19="Less efficient is fine",-0.479 + 0.0553*(AA282) + -0.000521*(AA282)^2,IF(UI!$D$19="More efficient the better",0.099 + -0.00591*(AA282) + 0.000429*(AA282)^2,0.0238*(AA282) + -0.238))</f>
        <v>0.3704789326</v>
      </c>
      <c r="AC282" s="57">
        <v>0.4440913552922814</v>
      </c>
      <c r="AD282" s="57">
        <f t="shared" si="11"/>
        <v>27.82730338</v>
      </c>
      <c r="AE282" s="57">
        <f>IF(UI!$D$19="Less efficient is fine",-0.479 + 0.0553*(AD282) + -0.000521*(AD282)^2,IF(UI!$D$19="More efficient the better",0.099 + -0.00591*(AD282) + 0.000429*(AD282)^2,0.0238*(AD282) + -0.238))</f>
        <v>0.4242898204</v>
      </c>
      <c r="AF282" s="57">
        <v>0.559159936702471</v>
      </c>
      <c r="AG282" s="57">
        <f t="shared" si="12"/>
        <v>28.86406241</v>
      </c>
      <c r="AH282" s="57">
        <f>IF(UI!$D$19="Less efficient is fine",-0.479 + 0.0553*(AG282) + -0.000521*(AG282)^2,IF(UI!$D$19="More efficient the better",0.099 + -0.00591*(AG282) + 0.000429*(AG282)^2,0.0238*(AG282) + -0.238))</f>
        <v>0.4489646854</v>
      </c>
      <c r="AI282" s="57">
        <v>0.46205694601699054</v>
      </c>
      <c r="AJ282" s="57">
        <f t="shared" si="13"/>
        <v>26.92261685</v>
      </c>
      <c r="AK282" s="57">
        <f>IF(UI!$D$19="Less efficient is fine",-0.479 + 0.0553*(AJ282) + -0.000521*(AJ282)^2,IF(UI!$D$19="More efficient the better",0.099 + -0.00591*(AJ282) + 0.000429*(AJ282)^2,0.0238*(AJ282) + -0.238))</f>
        <v>0.4027582811</v>
      </c>
      <c r="AL282" s="57">
        <v>0.7153110468559366</v>
      </c>
      <c r="AM282" s="57">
        <f t="shared" si="14"/>
        <v>21.09454517</v>
      </c>
      <c r="AN282" s="57">
        <f>IF(UI!$D$19="Less efficient is fine",-0.479 + 0.0553*(AM282) + -0.000521*(AM282)^2,IF(UI!$D$19="More efficient the better",0.099 + -0.00591*(AM282) + 0.000429*(AM282)^2,0.0238*(AM282) + -0.238))</f>
        <v>0.264050175</v>
      </c>
      <c r="AO282" s="57">
        <v>0.20424715340154687</v>
      </c>
      <c r="AP282" s="57">
        <f t="shared" si="15"/>
        <v>20.91740678</v>
      </c>
      <c r="AQ282" s="57">
        <f>IF(UI!$D$19="Less efficient is fine",-0.479 + 0.0553*(AP282) + -0.000521*(AP282)^2,IF(UI!$D$19="More efficient the better",0.099 + -0.00591*(AP282) + 0.000429*(AP282)^2,0.0238*(AP282) + -0.238))</f>
        <v>0.2598342814</v>
      </c>
      <c r="AR282" s="57">
        <v>0.5731308639162012</v>
      </c>
      <c r="AS282" s="57">
        <f t="shared" si="16"/>
        <v>24.03276995</v>
      </c>
      <c r="AT282" s="57">
        <f>IF(UI!$D$19="Less efficient is fine",-0.479 + 0.0553*(AS282) + -0.000521*(AS282)^2,IF(UI!$D$19="More efficient the better",0.099 + -0.00591*(AS282) + 0.000429*(AS282)^2,0.0238*(AS282) + -0.238))</f>
        <v>0.3339799247</v>
      </c>
      <c r="AU282" s="57">
        <v>0.9366199803940635</v>
      </c>
      <c r="AV282" s="57">
        <f t="shared" si="17"/>
        <v>26.57115272</v>
      </c>
      <c r="AW282" s="57">
        <f>IF(UI!$D$19="Less efficient is fine",-0.479 + 0.0553*(AV282) + -0.000521*(AV282)^2,IF(UI!$D$19="More efficient the better",0.099 + -0.00591*(AV282) + 0.000429*(AV282)^2,0.0238*(AV282) + -0.238))</f>
        <v>0.3943934348</v>
      </c>
      <c r="AX282" s="57">
        <v>0.8232993555627434</v>
      </c>
      <c r="AY282" s="57">
        <f t="shared" si="18"/>
        <v>25.38687597</v>
      </c>
      <c r="AZ282" s="57">
        <f>IF(UI!$D$19="Less efficient is fine",-0.479 + 0.0553*(AY282) + -0.000521*(AY282)^2,IF(UI!$D$19="More efficient the better",0.099 + -0.00591*(AY282) + 0.000429*(AY282)^2,0.0238*(AY282) + -0.238))</f>
        <v>0.366207648</v>
      </c>
      <c r="BA282" s="57">
        <v>0.40421700556127793</v>
      </c>
      <c r="BB282" s="57">
        <f t="shared" si="19"/>
        <v>21.59651834</v>
      </c>
      <c r="BC282" s="57">
        <f>IF(UI!$D$19="Less efficient is fine",-0.479 + 0.0553*(BB282) + -0.000521*(BB282)^2,IF(UI!$D$19="More efficient the better",0.099 + -0.00591*(BB282) + 0.000429*(BB282)^2,0.0238*(BB282) + -0.238))</f>
        <v>0.2759971365</v>
      </c>
      <c r="BD282" s="57">
        <v>0.4866032242708199</v>
      </c>
      <c r="BE282" s="57">
        <f t="shared" si="20"/>
        <v>22.93256132</v>
      </c>
      <c r="BF282" s="57">
        <f>IF(UI!$D$19="Less efficient is fine",-0.479 + 0.0553*(BE282) + -0.000521*(BE282)^2,IF(UI!$D$19="More efficient the better",0.099 + -0.00591*(BE282) + 0.000429*(BE282)^2,0.0238*(BE282) + -0.238))</f>
        <v>0.3077949595</v>
      </c>
      <c r="BG282" s="57">
        <v>0.45522858432008295</v>
      </c>
      <c r="BH282" s="57">
        <f t="shared" si="21"/>
        <v>27.77089396</v>
      </c>
      <c r="BI282" s="57">
        <f>IF(UI!$D$19="Less efficient is fine",-0.479 + 0.0553*(BH282) + -0.000521*(BH282)^2,IF(UI!$D$19="More efficient the better",0.099 + -0.00591*(BH282) + 0.000429*(BH282)^2,0.0238*(BH282) + -0.238))</f>
        <v>0.4229472763</v>
      </c>
      <c r="BJ282" s="57">
        <v>0.8695799400340859</v>
      </c>
      <c r="BK282" s="57">
        <f t="shared" si="22"/>
        <v>15.7198087</v>
      </c>
      <c r="BL282" s="57">
        <f>IF(UI!$D$19="Less efficient is fine",-0.479 + 0.0553*(BK282) + -0.000521*(BK282)^2,IF(UI!$D$19="More efficient the better",0.099 + -0.00591*(BK282) + 0.000429*(BK282)^2,0.0238*(BK282) + -0.238))</f>
        <v>0.1361314471</v>
      </c>
      <c r="BM282" s="57">
        <v>0.23195869199062424</v>
      </c>
      <c r="BN282" s="57">
        <f t="shared" si="23"/>
        <v>26.74613145</v>
      </c>
      <c r="BO282" s="57">
        <f>IF(UI!$D$19="Less efficient is fine",-0.479 + 0.0553*(BN282) + -0.000521*(BN282)^2,IF(UI!$D$19="More efficient the better",0.099 + -0.00591*(BN282) + 0.000429*(BN282)^2,0.0238*(BN282) + -0.238))</f>
        <v>0.3985579286</v>
      </c>
      <c r="BP282" s="57">
        <v>6.540180009977359E-4</v>
      </c>
      <c r="BQ282" s="57">
        <f t="shared" si="24"/>
        <v>20.16275051</v>
      </c>
      <c r="BR282" s="57">
        <f>IF(UI!$D$19="Less efficient is fine",-0.479 + 0.0553*(BQ282) + -0.000521*(BQ282)^2,IF(UI!$D$19="More efficient the better",0.099 + -0.00591*(BQ282) + 0.000429*(BQ282)^2,0.0238*(BQ282) + -0.238))</f>
        <v>0.2418734622</v>
      </c>
      <c r="BS282" s="57">
        <v>0.33678349941119523</v>
      </c>
      <c r="BT282" s="57">
        <f t="shared" si="25"/>
        <v>23.05177819</v>
      </c>
      <c r="BU282" s="57">
        <f>IF(UI!$D$19="Less efficient is fine",-0.479 + 0.0553*(BT282) + -0.000521*(BT282)^2,IF(UI!$D$19="More efficient the better",0.099 + -0.00591*(BT282) + 0.000429*(BT282)^2,0.0238*(BT282) + -0.238))</f>
        <v>0.3106323209</v>
      </c>
      <c r="BV282" s="57">
        <v>0.7599230894016015</v>
      </c>
      <c r="BW282" s="57">
        <f t="shared" si="26"/>
        <v>15.05148054</v>
      </c>
      <c r="BX282" s="57">
        <f>IF(UI!$D$19="Less efficient is fine",-0.479 + 0.0553*(BW282) + -0.000521*(BW282)^2,IF(UI!$D$19="More efficient the better",0.099 + -0.00591*(BW282) + 0.000429*(BW282)^2,0.0238*(BW282) + -0.238))</f>
        <v>0.1202252368</v>
      </c>
      <c r="BY282" s="57">
        <v>0.6912047808425749</v>
      </c>
      <c r="BZ282" s="57">
        <f t="shared" si="27"/>
        <v>24.36650027</v>
      </c>
      <c r="CA282" s="57">
        <f>IF(UI!$D$19="Less efficient is fine",-0.479 + 0.0553*(BZ282) + -0.000521*(BZ282)^2,IF(UI!$D$19="More efficient the better",0.099 + -0.00591*(BZ282) + 0.000429*(BZ282)^2,0.0238*(BZ282) + -0.238))</f>
        <v>0.3419227063</v>
      </c>
      <c r="CB282" s="57">
        <v>0.287984628466351</v>
      </c>
      <c r="CC282" s="57">
        <f t="shared" si="28"/>
        <v>24.65624235</v>
      </c>
      <c r="CD282" s="57">
        <f>IF(UI!$D$19="Less efficient is fine",-0.479 + 0.0553*(CC282) + -0.000521*(CC282)^2,IF(UI!$D$19="More efficient the better",0.099 + -0.00591*(CC282) + 0.000429*(CC282)^2,0.0238*(CC282) + -0.238))</f>
        <v>0.3488185678</v>
      </c>
      <c r="CE282" s="57">
        <v>0.10195192599069258</v>
      </c>
      <c r="CF282" s="57">
        <f t="shared" si="29"/>
        <v>16.12889285</v>
      </c>
      <c r="CG282" s="57">
        <f>IF(UI!$D$19="Less efficient is fine",-0.479 + 0.0553*(CF282) + -0.000521*(CF282)^2,IF(UI!$D$19="More efficient the better",0.099 + -0.00591*(CF282) + 0.000429*(CF282)^2,0.0238*(CF282) + -0.238))</f>
        <v>0.1458676499</v>
      </c>
      <c r="CH282" s="57">
        <v>0.7843403355565438</v>
      </c>
      <c r="CI282" s="57">
        <f t="shared" si="30"/>
        <v>15.65601328</v>
      </c>
      <c r="CJ282" s="57">
        <f>IF(UI!$D$19="Less efficient is fine",-0.479 + 0.0553*(CI282) + -0.000521*(CI282)^2,IF(UI!$D$19="More efficient the better",0.099 + -0.00591*(CI282) + 0.000429*(CI282)^2,0.0238*(CI282) + -0.238))</f>
        <v>0.134613116</v>
      </c>
      <c r="CK282" s="57">
        <v>0.47278514945920147</v>
      </c>
      <c r="CL282" s="57">
        <f t="shared" si="31"/>
        <v>25.86202195</v>
      </c>
      <c r="CM282" s="57">
        <f>IF(UI!$D$19="Less efficient is fine",-0.479 + 0.0553*(CL282) + -0.000521*(CL282)^2,IF(UI!$D$19="More efficient the better",0.099 + -0.00591*(CL282) + 0.000429*(CL282)^2,0.0238*(CL282) + -0.238))</f>
        <v>0.3775161225</v>
      </c>
      <c r="CN282" s="57">
        <v>0.6114217362960076</v>
      </c>
      <c r="CO282" s="57">
        <f t="shared" si="32"/>
        <v>21.75714243</v>
      </c>
      <c r="CP282" s="57">
        <f>IF(UI!$D$19="Less efficient is fine",-0.479 + 0.0553*(CO282) + -0.000521*(CO282)^2,IF(UI!$D$19="More efficient the better",0.099 + -0.00591*(CO282) + 0.000429*(CO282)^2,0.0238*(CO282) + -0.238))</f>
        <v>0.2798199898</v>
      </c>
      <c r="CQ282" s="57">
        <v>0.894240304896432</v>
      </c>
      <c r="CR282" s="57">
        <f t="shared" si="33"/>
        <v>23.7713404</v>
      </c>
      <c r="CS282" s="57">
        <f>IF(UI!$D$19="Less efficient is fine",-0.479 + 0.0553*(CR282) + -0.000521*(CR282)^2,IF(UI!$D$19="More efficient the better",0.099 + -0.00591*(CR282) + 0.000429*(CR282)^2,0.0238*(CR282) + -0.238))</f>
        <v>0.3277579016</v>
      </c>
      <c r="CT282" s="57">
        <v>0.6587938058971509</v>
      </c>
      <c r="CU282" s="57">
        <f t="shared" si="34"/>
        <v>16.23219245</v>
      </c>
      <c r="CV282" s="57">
        <f>IF(UI!$D$19="Less efficient is fine",-0.479 + 0.0553*(CU282) + -0.000521*(CU282)^2,IF(UI!$D$19="More efficient the better",0.099 + -0.00591*(CU282) + 0.000429*(CU282)^2,0.0238*(CU282) + -0.238))</f>
        <v>0.1483261803</v>
      </c>
      <c r="CW282" s="57">
        <v>0.9942440733764657</v>
      </c>
      <c r="CX282" s="57">
        <f t="shared" si="35"/>
        <v>30.80643733</v>
      </c>
      <c r="CY282" s="57">
        <f>IF(UI!$D$19="Less efficient is fine",-0.479 + 0.0553*(CX282) + -0.000521*(CX282)^2,IF(UI!$D$19="More efficient the better",0.099 + -0.00591*(CX282) + 0.000429*(CX282)^2,0.0238*(CX282) + -0.238))</f>
        <v>0.4951932085</v>
      </c>
      <c r="CZ282" s="57">
        <v>0.8987414587962023</v>
      </c>
      <c r="DA282" s="57">
        <f t="shared" si="36"/>
        <v>29.72785911</v>
      </c>
      <c r="DB282" s="57">
        <f>IF(UI!$D$19="Less efficient is fine",-0.479 + 0.0553*(DA282) + -0.000521*(DA282)^2,IF(UI!$D$19="Efficient",0.099 + -0.00591*(DA282) + 0.000429*(DA282)^2,0.0238*(DA282) + -0.238))</f>
        <v>0.4695230468</v>
      </c>
      <c r="DC282" s="57">
        <v>0.3444354061779743</v>
      </c>
      <c r="DD282" s="57">
        <f t="shared" si="37"/>
        <v>24.48994725</v>
      </c>
      <c r="DE282" s="57">
        <f>IF(UI!$D$19="Less efficient is fine",-0.479 + 0.0553*(DD282) + -0.000521*(DD282)^2,IF(UI!$D$19="More efficient the better",0.099 + -0.00591*(DD282) + 0.000429*(DD282)^2,0.0238*(DD282) + -0.238))</f>
        <v>0.3448607446</v>
      </c>
      <c r="DF282" s="57">
        <v>0.2086264415540824</v>
      </c>
      <c r="DG282" s="57">
        <f t="shared" si="38"/>
        <v>25.58380458</v>
      </c>
      <c r="DH282" s="57">
        <f>IF(UI!$D$19="Less efficient is fine",-0.479 + 0.0553*(DG282) + -0.000521*(DG282)^2,IF(UI!$D$19="More efficient the better",0.099 + -0.00591*(DG282) + 0.000429*(DG282)^2,0.0238*(DG282) + -0.238))</f>
        <v>0.3708945491</v>
      </c>
      <c r="DI282" s="57">
        <v>0.5241133691426874</v>
      </c>
      <c r="DJ282" s="57">
        <f t="shared" si="39"/>
        <v>24.96247412</v>
      </c>
      <c r="DK282" s="57">
        <f>IF(UI!$D$19="Less efficient is fine",-0.479 + 0.0553*(DJ282) + -0.000521*(DJ282)^2,IF(UI!$D$19="More efficient the better",0.099 + -0.00591*(DJ282) + 0.000429*(DJ282)^2,0.0238*(DJ282) + -0.238))</f>
        <v>0.3561068841</v>
      </c>
      <c r="DL282" s="57">
        <v>0.6879040212160422</v>
      </c>
      <c r="DM282" s="57">
        <f t="shared" si="40"/>
        <v>22.88947621</v>
      </c>
      <c r="DN282" s="57">
        <f>IF(UI!$D$19="Less efficient is fine",-0.479 + 0.0553*(DM282) + -0.000521*(DM282)^2,IF(UI!$D$19="More efficient the better",0.099 + -0.00591*(DM282) + 0.000429*(DM282)^2,0.0238*(DM282) + -0.238))</f>
        <v>0.3067695338</v>
      </c>
      <c r="DO282" s="57">
        <v>0.9310926932236683</v>
      </c>
      <c r="DP282" s="57">
        <f t="shared" si="41"/>
        <v>26.65889484</v>
      </c>
      <c r="DQ282" s="57">
        <f>IF(UI!$D$19="Less efficient is fine",-0.479 + 0.0553*(DP282) + -0.000521*(DP282)^2,IF(UI!$D$19="More efficient the better",0.099 + -0.00591*(DP282) + 0.000429*(DP282)^2,0.0238*(DP282) + -0.238))</f>
        <v>0.3964816972</v>
      </c>
      <c r="DR282" s="57">
        <v>0.14457030352604283</v>
      </c>
      <c r="DS282" s="57">
        <f t="shared" si="42"/>
        <v>25.88201287</v>
      </c>
      <c r="DT282" s="57">
        <f>IF(UI!$D$19="Less efficient is fine",-0.479 + 0.0553*(DS282) + -0.000521*(DS282)^2,IF(UI!$D$19="More efficient the better",0.099 + -0.00591*(DS282) + 0.000429*(DS282)^2,0.0238*(DS282) + -0.238))</f>
        <v>0.3779919063</v>
      </c>
      <c r="DU282" s="57">
        <v>0.7635787802957192</v>
      </c>
      <c r="DV282" s="57">
        <f t="shared" si="43"/>
        <v>23.66462378</v>
      </c>
      <c r="DW282" s="57">
        <f>IF(UI!$D$19="Less efficient is fine",-0.479 + 0.0553*(DV282) + -0.000521*(DV282)^2,IF(UI!$D$19="More efficient the better",0.099 + -0.00591*(DV282) + 0.000429*(DV282)^2,0.0238*(DV282) + -0.238))</f>
        <v>0.325218046</v>
      </c>
      <c r="DX282" s="57">
        <v>0.7860156397600584</v>
      </c>
      <c r="DY282" s="99">
        <f t="shared" si="44"/>
        <v>28.72503805</v>
      </c>
      <c r="DZ282" s="57">
        <f>IF(UI!$D$19="Less efficient is fine",-0.479 + 0.0553*(DY282) + -0.000521*(DY282)^2,IF(UI!$D$19="More efficient the better",0.099 + -0.00591*(DY282) + 0.000429*(DY282)^2,0.0238*(DY282) + -0.238))</f>
        <v>0.4456559056</v>
      </c>
      <c r="EA282" s="57">
        <v>0.8954822614383621</v>
      </c>
      <c r="EB282" s="99">
        <f t="shared" si="45"/>
        <v>26.68776983</v>
      </c>
      <c r="EC282" s="57">
        <f>IF(UI!$D$19="Less efficient is fine",-0.479 + 0.0553*(EB282) + -0.000521*(EB282)^2,IF(UI!$D$19="More efficient the better",0.099 + -0.00591*(EB282) + 0.000429*(EB282)^2,0.0238*(EB282) + -0.238))</f>
        <v>0.3971689219</v>
      </c>
      <c r="ED282" s="57">
        <v>0.2668355991571283</v>
      </c>
      <c r="EE282" s="99">
        <f t="shared" si="46"/>
        <v>25.82632007</v>
      </c>
      <c r="EF282" s="57">
        <f>IF(UI!$D$19="Less efficient is fine",-0.479 + 0.0553*(EE282) + -0.000521*(EE282)^2,IF(UI!$D$19="More efficient the better",0.099 + -0.00591*(EE282) + 0.000429*(EE282)^2,0.0238*(EE282) + -0.238))</f>
        <v>0.3766664176</v>
      </c>
      <c r="EG282" s="57">
        <v>0.5341575919785693</v>
      </c>
      <c r="EH282" s="99">
        <f t="shared" si="47"/>
        <v>17.43436055</v>
      </c>
      <c r="EI282" s="57">
        <f>IF(UI!$D$19="Less efficient is fine",-0.479 + 0.0553*(EH282) + -0.000521*(EH282)^2,IF(UI!$D$19="More efficient the better",0.099 + -0.00591*(EH282) + 0.000429*(EH282)^2,0.0238*(EH282) + -0.238))</f>
        <v>0.176937781</v>
      </c>
      <c r="EJ282" s="57">
        <v>0.1691261106667581</v>
      </c>
      <c r="EK282" s="99">
        <f t="shared" si="48"/>
        <v>20.45398638</v>
      </c>
      <c r="EL282" s="57">
        <f>IF(UI!$D$19="Less efficient is fine",-0.479 + 0.0553*(EK282) + -0.000521*(EK282)^2,IF(UI!$D$19="More efficient the better",0.099 + -0.00591*(EK282) + 0.000429*(EK282)^2,0.0238*(EK282) + -0.238))</f>
        <v>0.2488048758</v>
      </c>
      <c r="EM282" s="57">
        <v>0.16409772093228792</v>
      </c>
      <c r="EN282" s="99">
        <f t="shared" si="49"/>
        <v>20.14576689</v>
      </c>
      <c r="EO282" s="57">
        <f>IF(UI!$D$19="Less efficient is fine",-0.479 + 0.0553*(EN282) + -0.000521*(EN282)^2,IF(UI!$D$19="More efficient the better",0.099 + -0.00591*(EN282) + 0.000429*(EN282)^2,0.0238*(EN282) + -0.238))</f>
        <v>0.241469252</v>
      </c>
      <c r="EP282" s="57">
        <v>0.687484532832992</v>
      </c>
      <c r="EQ282" s="99">
        <f t="shared" si="50"/>
        <v>33.97613171</v>
      </c>
      <c r="ER282" s="57">
        <f>IF(UI!$D$19="Less efficient is fine",-0.479 + 0.0553*(EQ282) + -0.000521*(EQ282)^2,IF(UI!$D$19="More efficient the better",0.099 + -0.00591*(EQ282) + 0.000429*(EQ282)^2,0.0238*(EQ282) + -0.238))</f>
        <v>0.5706319347</v>
      </c>
      <c r="ES282" s="57">
        <v>0.5283396171892096</v>
      </c>
      <c r="ET282" s="99">
        <f t="shared" si="51"/>
        <v>16.61417476</v>
      </c>
      <c r="EU282" s="57">
        <f>IF(UI!$D$19="Less efficient is fine",-0.479 + 0.0553*(ET282) + -0.000521*(ET282)^2,IF(UI!$D$19="More efficient the better",0.099 + -0.00591*(ET282) + 0.000429*(ET282)^2,0.0238*(ET282) + -0.238))</f>
        <v>0.1574173592</v>
      </c>
      <c r="EV282" s="57">
        <v>0.9961652289481172</v>
      </c>
      <c r="EW282" s="99">
        <f t="shared" si="52"/>
        <v>24.15886074</v>
      </c>
      <c r="EX282" s="57">
        <f>IF(UI!$D$19="Less efficient is fine",-0.479 + 0.0553*(EW282) + -0.000521*(EW282)^2,IF(UI!$D$19="More efficient the better",0.099 + -0.00591*(EW282) + 0.000429*(EW282)^2,0.0238*(EW282) + -0.238))</f>
        <v>0.3369808856</v>
      </c>
      <c r="EY282" s="57">
        <v>0.018404266505409494</v>
      </c>
      <c r="EZ282" s="99">
        <f t="shared" si="53"/>
        <v>12.28778325</v>
      </c>
      <c r="FA282" s="57">
        <f>IF(UI!$D$19="Less efficient is fine",-0.479 + 0.0553*(EZ282) + -0.000521*(EZ282)^2,IF(UI!$D$19="More efficient the better",0.099 + -0.00591*(EZ282) + 0.000429*(EZ282)^2,0.0238*(EZ282) + -0.238))</f>
        <v>0.05444924136</v>
      </c>
      <c r="FB282" s="57">
        <v>0.15668285833341322</v>
      </c>
      <c r="FC282" s="99">
        <f t="shared" si="54"/>
        <v>10.83968617</v>
      </c>
      <c r="FD282" s="57">
        <f>IF(UI!$D$19="Less efficient is fine",-0.479 + 0.0553*(FC282) + -0.000521*(FC282)^2,IF(UI!$D$19="More efficient the better",0.099 + -0.00591*(FC282) + 0.000429*(FC282)^2,0.0238*(FC282) + -0.238))</f>
        <v>0.01998453082</v>
      </c>
      <c r="FE282" s="57">
        <v>0.43631522786927146</v>
      </c>
      <c r="FF282" s="57">
        <f t="shared" si="55"/>
        <v>38.67683642</v>
      </c>
      <c r="FG282" s="57">
        <f>IF(UI!$D$19="Less efficient is fine",-0.479 + 0.0553*(FF282) + -0.000521*(FF282)^2,IF(UI!$D$19="More efficient the better",0.099 + -0.00591*(FF282) + 0.000429*(FF282)^2,0.0238*(FF282) + -0.238))</f>
        <v>0.6825087067</v>
      </c>
    </row>
    <row r="283" ht="15.75" customHeight="1">
      <c r="A283" s="57">
        <f t="shared" si="1"/>
        <v>0.6092002119</v>
      </c>
      <c r="B283" s="57">
        <v>0.04049174589501503</v>
      </c>
      <c r="C283" s="57">
        <f t="shared" si="2"/>
        <v>29.56516792</v>
      </c>
      <c r="D283" s="57">
        <f>IF(UI!$D$19="Less efficient is fine",-0.479 + 0.0553*(C283) + -0.000521*(C283)^2,IF(UI!$D$19="More efficient the better",0.099 + -0.00591*(C283) + 0.000429*(C283)^2,0.0238*(C283) + -0.238))</f>
        <v>0.4656509966</v>
      </c>
      <c r="E283" s="57">
        <v>0.0019171781670000998</v>
      </c>
      <c r="F283" s="57">
        <f t="shared" si="3"/>
        <v>20.3096109</v>
      </c>
      <c r="G283" s="57">
        <f>IF(UI!$D$19="Less efficient is fine",-0.479 + 0.0553*(F283) + -0.000521*(F283)^2,IF(UI!$D$19="More efficient the better",0.099 + -0.00591*(F283) + 0.000429*(F283)^2,0.0238*(F283) + -0.238))</f>
        <v>0.2453687394</v>
      </c>
      <c r="H283" s="57">
        <v>0.7155542608473736</v>
      </c>
      <c r="I283" s="57">
        <f t="shared" si="4"/>
        <v>29.09748877</v>
      </c>
      <c r="J283" s="57">
        <f>IF(UI!$D$19="Less efficient is fine",-0.479 + 0.0553*(I283) + -0.000521*(I283)^2,IF(UI!$D$19="More efficient the better",0.099 + -0.00591*(I283) + 0.000429*(I283)^2,0.0238*(I283) + -0.238))</f>
        <v>0.4545202327</v>
      </c>
      <c r="K283" s="57">
        <v>0.152601797687404</v>
      </c>
      <c r="L283" s="99">
        <f t="shared" si="5"/>
        <v>19.65735704</v>
      </c>
      <c r="M283" s="57">
        <f>IF(UI!$D$19="Less efficient is fine",-0.479 + 0.0553*(L283) + -0.000521*(L283)^2,IF(UI!$D$19="More efficient the better",0.099 + -0.00591*(L283) + 0.000429*(L283)^2,0.0238*(L283) + -0.238))</f>
        <v>0.2298450976</v>
      </c>
      <c r="N283" s="57">
        <v>0.9879803004024791</v>
      </c>
      <c r="O283" s="57">
        <f t="shared" si="6"/>
        <v>29.3068673</v>
      </c>
      <c r="P283" s="57">
        <f>IF(UI!$D$19="Less efficient is fine",-0.479 + 0.0553*(O283) + -0.000521*(O283)^2,IF(UI!$D$19="More efficient the better",0.099 + -0.00591*(O283) + 0.000429*(O283)^2,0.0238*(O283) + -0.238))</f>
        <v>0.4595034416</v>
      </c>
      <c r="Q283" s="57">
        <v>0.45635639453867227</v>
      </c>
      <c r="R283" s="57">
        <f t="shared" si="7"/>
        <v>22.34376011</v>
      </c>
      <c r="S283" s="57">
        <f>IF(UI!$D$19="Less efficient is fine",-0.479 + 0.0553*(R283) + -0.000521*(R283)^2,IF(UI!$D$19="More efficient the better",0.099 + -0.00591*(R283) + 0.000429*(R283)^2,0.0238*(R283) + -0.238))</f>
        <v>0.2937814906</v>
      </c>
      <c r="T283" s="57">
        <v>0.01109285252806369</v>
      </c>
      <c r="U283" s="57">
        <f t="shared" si="8"/>
        <v>22.74474333</v>
      </c>
      <c r="V283" s="57">
        <f>IF(UI!$D$19="Less efficient is fine",-0.479 + 0.0553*(U283) + -0.000521*(U283)^2,IF(UI!$D$19="More efficient the better",0.099 + -0.00591*(U283) + 0.000429*(U283)^2,0.0238*(U283) + -0.238))</f>
        <v>0.3033248912</v>
      </c>
      <c r="W283" s="57">
        <v>0.4840386395598466</v>
      </c>
      <c r="X283" s="57">
        <f t="shared" si="9"/>
        <v>21.93563673</v>
      </c>
      <c r="Y283" s="57">
        <f>IF(UI!$D$19="Less efficient is fine",-0.479 + 0.0553*(X283) + -0.000521*(X283)^2,IF(UI!$D$19="More efficient the better",0.099 + -0.00591*(X283) + 0.000429*(X283)^2,0.0238*(X283) + -0.238))</f>
        <v>0.2840681542</v>
      </c>
      <c r="Z283" s="57">
        <v>0.2872221887280061</v>
      </c>
      <c r="AA283" s="57">
        <f t="shared" si="10"/>
        <v>25.27376327</v>
      </c>
      <c r="AB283" s="57">
        <f>IF(UI!$D$19="Less efficient is fine",-0.479 + 0.0553*(AA283) + -0.000521*(AA283)^2,IF(UI!$D$19="More efficient the better",0.099 + -0.00591*(AA283) + 0.000429*(AA283)^2,0.0238*(AA283) + -0.238))</f>
        <v>0.3635155658</v>
      </c>
      <c r="AC283" s="57">
        <v>0.3915116407518653</v>
      </c>
      <c r="AD283" s="57">
        <f t="shared" si="11"/>
        <v>27.65465808</v>
      </c>
      <c r="AE283" s="57">
        <f>IF(UI!$D$19="Less efficient is fine",-0.479 + 0.0553*(AD283) + -0.000521*(AD283)^2,IF(UI!$D$19="More efficient the better",0.099 + -0.00591*(AD283) + 0.000429*(AD283)^2,0.0238*(AD283) + -0.238))</f>
        <v>0.4201808624</v>
      </c>
      <c r="AF283" s="57">
        <v>0.36866613129493797</v>
      </c>
      <c r="AG283" s="57">
        <f t="shared" si="12"/>
        <v>23.7430656</v>
      </c>
      <c r="AH283" s="57">
        <f>IF(UI!$D$19="Less efficient is fine",-0.479 + 0.0553*(AG283) + -0.000521*(AG283)^2,IF(UI!$D$19="More efficient the better",0.099 + -0.00591*(AG283) + 0.000429*(AG283)^2,0.0238*(AG283) + -0.238))</f>
        <v>0.3270849613</v>
      </c>
      <c r="AI283" s="57">
        <v>0.49730437871334066</v>
      </c>
      <c r="AJ283" s="57">
        <f t="shared" si="13"/>
        <v>26.99460147</v>
      </c>
      <c r="AK283" s="57">
        <f>IF(UI!$D$19="Less efficient is fine",-0.479 + 0.0553*(AJ283) + -0.000521*(AJ283)^2,IF(UI!$D$19="More efficient the better",0.099 + -0.00591*(AJ283) + 0.000429*(AJ283)^2,0.0238*(AJ283) + -0.238))</f>
        <v>0.404471515</v>
      </c>
      <c r="AL283" s="57">
        <v>0.34746053316401104</v>
      </c>
      <c r="AM283" s="57">
        <f t="shared" si="14"/>
        <v>24.08404814</v>
      </c>
      <c r="AN283" s="57">
        <f>IF(UI!$D$19="Less efficient is fine",-0.479 + 0.0553*(AM283) + -0.000521*(AM283)^2,IF(UI!$D$19="More efficient the better",0.099 + -0.00591*(AM283) + 0.000429*(AM283)^2,0.0238*(AM283) + -0.238))</f>
        <v>0.3352003458</v>
      </c>
      <c r="AO283" s="57">
        <v>0.02043983337819477</v>
      </c>
      <c r="AP283" s="57">
        <f t="shared" si="15"/>
        <v>19.60656162</v>
      </c>
      <c r="AQ283" s="57">
        <f>IF(UI!$D$19="Less efficient is fine",-0.479 + 0.0553*(AP283) + -0.000521*(AP283)^2,IF(UI!$D$19="More efficient the better",0.099 + -0.00591*(AP283) + 0.000429*(AP283)^2,0.0238*(AP283) + -0.238))</f>
        <v>0.2286361666</v>
      </c>
      <c r="AR283" s="57">
        <v>0.24198315089307276</v>
      </c>
      <c r="AS283" s="57">
        <f t="shared" si="16"/>
        <v>28.82622276</v>
      </c>
      <c r="AT283" s="57">
        <f>IF(UI!$D$19="Less efficient is fine",-0.479 + 0.0553*(AS283) + -0.000521*(AS283)^2,IF(UI!$D$19="More efficient the better",0.099 + -0.00591*(AS283) + 0.000429*(AS283)^2,0.0238*(AS283) + -0.238))</f>
        <v>0.4480641017</v>
      </c>
      <c r="AU283" s="57">
        <v>0.5262285982315823</v>
      </c>
      <c r="AV283" s="57">
        <f t="shared" si="17"/>
        <v>20.6253216</v>
      </c>
      <c r="AW283" s="57">
        <f>IF(UI!$D$19="Less efficient is fine",-0.479 + 0.0553*(AV283) + -0.000521*(AV283)^2,IF(UI!$D$19="More efficient the better",0.099 + -0.00591*(AV283) + 0.000429*(AV283)^2,0.0238*(AV283) + -0.238))</f>
        <v>0.2528826542</v>
      </c>
      <c r="AX283" s="57">
        <v>0.10654964780679543</v>
      </c>
      <c r="AY283" s="57">
        <f t="shared" si="18"/>
        <v>25.07732057</v>
      </c>
      <c r="AZ283" s="57">
        <f>IF(UI!$D$19="Less efficient is fine",-0.479 + 0.0553*(AY283) + -0.000521*(AY283)^2,IF(UI!$D$19="More efficient the better",0.099 + -0.00591*(AY283) + 0.000429*(AY283)^2,0.0238*(AY283) + -0.238))</f>
        <v>0.3588402295</v>
      </c>
      <c r="BA283" s="57">
        <v>0.7674655863941249</v>
      </c>
      <c r="BB283" s="57">
        <f t="shared" si="19"/>
        <v>19.60265236</v>
      </c>
      <c r="BC283" s="57">
        <f>IF(UI!$D$19="Less efficient is fine",-0.479 + 0.0553*(BB283) + -0.000521*(BB283)^2,IF(UI!$D$19="More efficient the better",0.099 + -0.00591*(BB283) + 0.000429*(BB283)^2,0.0238*(BB283) + -0.238))</f>
        <v>0.2285431262</v>
      </c>
      <c r="BD283" s="57">
        <v>0.6709480101603357</v>
      </c>
      <c r="BE283" s="57">
        <f t="shared" si="20"/>
        <v>19.30046222</v>
      </c>
      <c r="BF283" s="57">
        <f>IF(UI!$D$19="Less efficient is fine",-0.479 + 0.0553*(BE283) + -0.000521*(BE283)^2,IF(UI!$D$19="More efficient the better",0.099 + -0.00591*(BE283) + 0.000429*(BE283)^2,0.0238*(BE283) + -0.238))</f>
        <v>0.2213510007</v>
      </c>
      <c r="BG283" s="57">
        <v>0.11876075450869883</v>
      </c>
      <c r="BH283" s="57">
        <f t="shared" si="21"/>
        <v>25.43680892</v>
      </c>
      <c r="BI283" s="57">
        <f>IF(UI!$D$19="Less efficient is fine",-0.479 + 0.0553*(BH283) + -0.000521*(BH283)^2,IF(UI!$D$19="More efficient the better",0.099 + -0.00591*(BH283) + 0.000429*(BH283)^2,0.0238*(BH283) + -0.238))</f>
        <v>0.3673960524</v>
      </c>
      <c r="BJ283" s="57">
        <v>0.855774994254588</v>
      </c>
      <c r="BK283" s="57">
        <f t="shared" si="22"/>
        <v>15.55057063</v>
      </c>
      <c r="BL283" s="57">
        <f>IF(UI!$D$19="Less efficient is fine",-0.479 + 0.0553*(BK283) + -0.000521*(BK283)^2,IF(UI!$D$19="More efficient the better",0.099 + -0.00591*(BK283) + 0.000429*(BK283)^2,0.0238*(BK283) + -0.238))</f>
        <v>0.132103581</v>
      </c>
      <c r="BM283" s="57">
        <v>0.840937880008126</v>
      </c>
      <c r="BN283" s="57">
        <f t="shared" si="23"/>
        <v>26.93841557</v>
      </c>
      <c r="BO283" s="57">
        <f>IF(UI!$D$19="Less efficient is fine",-0.479 + 0.0553*(BN283) + -0.000521*(BN283)^2,IF(UI!$D$19="More efficient the better",0.099 + -0.00591*(BN283) + 0.000429*(BN283)^2,0.0238*(BN283) + -0.238))</f>
        <v>0.4031342906</v>
      </c>
      <c r="BP283" s="57">
        <v>0.872357257614134</v>
      </c>
      <c r="BQ283" s="57">
        <f t="shared" si="24"/>
        <v>23.69479268</v>
      </c>
      <c r="BR283" s="57">
        <f>IF(UI!$D$19="Less efficient is fine",-0.479 + 0.0553*(BQ283) + -0.000521*(BQ283)^2,IF(UI!$D$19="More efficient the better",0.099 + -0.00591*(BQ283) + 0.000429*(BQ283)^2,0.0238*(BQ283) + -0.238))</f>
        <v>0.3259360658</v>
      </c>
      <c r="BS283" s="57">
        <v>0.018552282945134557</v>
      </c>
      <c r="BT283" s="57">
        <f t="shared" si="25"/>
        <v>21.48156364</v>
      </c>
      <c r="BU283" s="57">
        <f>IF(UI!$D$19="Less efficient is fine",-0.479 + 0.0553*(BT283) + -0.000521*(BT283)^2,IF(UI!$D$19="More efficient the better",0.099 + -0.00591*(BT283) + 0.000429*(BT283)^2,0.0238*(BT283) + -0.238))</f>
        <v>0.2732612146</v>
      </c>
      <c r="BV283" s="57">
        <v>0.7188125526766594</v>
      </c>
      <c r="BW283" s="57">
        <f t="shared" si="26"/>
        <v>14.64452433</v>
      </c>
      <c r="BX283" s="57">
        <f>IF(UI!$D$19="Less efficient is fine",-0.479 + 0.0553*(BW283) + -0.000521*(BW283)^2,IF(UI!$D$19="More efficient the better",0.099 + -0.00591*(BW283) + 0.000429*(BW283)^2,0.0238*(BW283) + -0.238))</f>
        <v>0.1105396791</v>
      </c>
      <c r="BY283" s="57">
        <v>0.7281450713460688</v>
      </c>
      <c r="BZ283" s="57">
        <f t="shared" si="27"/>
        <v>24.77590751</v>
      </c>
      <c r="CA283" s="57">
        <f>IF(UI!$D$19="Less efficient is fine",-0.479 + 0.0553*(BZ283) + -0.000521*(BZ283)^2,IF(UI!$D$19="More efficient the better",0.099 + -0.00591*(BZ283) + 0.000429*(BZ283)^2,0.0238*(BZ283) + -0.238))</f>
        <v>0.3516665987</v>
      </c>
      <c r="CB283" s="57">
        <v>0.12417117619984508</v>
      </c>
      <c r="CC283" s="57">
        <f t="shared" si="28"/>
        <v>23.74418858</v>
      </c>
      <c r="CD283" s="57">
        <f>IF(UI!$D$19="Less efficient is fine",-0.479 + 0.0553*(CC283) + -0.000521*(CC283)^2,IF(UI!$D$19="More efficient the better",0.099 + -0.00591*(CC283) + 0.000429*(CC283)^2,0.0238*(CC283) + -0.238))</f>
        <v>0.3271116883</v>
      </c>
      <c r="CE283" s="57">
        <v>0.5140388852702876</v>
      </c>
      <c r="CF283" s="57">
        <f t="shared" si="29"/>
        <v>13.47914135</v>
      </c>
      <c r="CG283" s="57">
        <f>IF(UI!$D$19="Less efficient is fine",-0.479 + 0.0553*(CF283) + -0.000521*(CF283)^2,IF(UI!$D$19="More efficient the better",0.099 + -0.00591*(CF283) + 0.000429*(CF283)^2,0.0238*(CF283) + -0.238))</f>
        <v>0.08280356412</v>
      </c>
      <c r="CH283" s="57">
        <v>0.24612244987513932</v>
      </c>
      <c r="CI283" s="57">
        <f t="shared" si="30"/>
        <v>16.75400417</v>
      </c>
      <c r="CJ283" s="57">
        <f>IF(UI!$D$19="Less efficient is fine",-0.479 + 0.0553*(CI283) + -0.000521*(CI283)^2,IF(UI!$D$19="More efficient the better",0.099 + -0.00591*(CI283) + 0.000429*(CI283)^2,0.0238*(CI283) + -0.238))</f>
        <v>0.1607452992</v>
      </c>
      <c r="CK283" s="57">
        <v>0.2737944886026583</v>
      </c>
      <c r="CL283" s="57">
        <f t="shared" si="31"/>
        <v>24.69996276</v>
      </c>
      <c r="CM283" s="57">
        <f>IF(UI!$D$19="Less efficient is fine",-0.479 + 0.0553*(CL283) + -0.000521*(CL283)^2,IF(UI!$D$19="More efficient the better",0.099 + -0.00591*(CL283) + 0.000429*(CL283)^2,0.0238*(CL283) + -0.238))</f>
        <v>0.3498591137</v>
      </c>
      <c r="CN283" s="57">
        <v>0.27688100896728296</v>
      </c>
      <c r="CO283" s="57">
        <f t="shared" si="32"/>
        <v>25.72075939</v>
      </c>
      <c r="CP283" s="57">
        <f>IF(UI!$D$19="Less efficient is fine",-0.479 + 0.0553*(CO283) + -0.000521*(CO283)^2,IF(UI!$D$19="More efficient the better",0.099 + -0.00591*(CO283) + 0.000429*(CO283)^2,0.0238*(CO283) + -0.238))</f>
        <v>0.3741540735</v>
      </c>
      <c r="CQ283" s="57">
        <v>0.9781342406844864</v>
      </c>
      <c r="CR283" s="57">
        <f t="shared" si="33"/>
        <v>26.62254363</v>
      </c>
      <c r="CS283" s="57">
        <f>IF(UI!$D$19="Less efficient is fine",-0.479 + 0.0553*(CR283) + -0.000521*(CR283)^2,IF(UI!$D$19="More efficient the better",0.099 + -0.00591*(CR283) + 0.000429*(CR283)^2,0.0238*(CR283) + -0.238))</f>
        <v>0.3956165384</v>
      </c>
      <c r="CT283" s="57">
        <v>0.6429660570599633</v>
      </c>
      <c r="CU283" s="57">
        <f t="shared" si="34"/>
        <v>16.0999314</v>
      </c>
      <c r="CV283" s="57">
        <f>IF(UI!$D$19="Less efficient is fine",-0.479 + 0.0553*(CU283) + -0.000521*(CU283)^2,IF(UI!$D$19="More efficient the better",0.099 + -0.00591*(CU283) + 0.000429*(CU283)^2,0.0238*(CU283) + -0.238))</f>
        <v>0.1451783674</v>
      </c>
      <c r="CW283" s="57">
        <v>0.1347560141069145</v>
      </c>
      <c r="CX283" s="57">
        <f t="shared" si="35"/>
        <v>25.33615465</v>
      </c>
      <c r="CY283" s="57">
        <f>IF(UI!$D$19="Less efficient is fine",-0.479 + 0.0553*(CX283) + -0.000521*(CX283)^2,IF(UI!$D$19="More efficient the better",0.099 + -0.00591*(CX283) + 0.000429*(CX283)^2,0.0238*(CX283) + -0.238))</f>
        <v>0.3650004808</v>
      </c>
      <c r="CZ283" s="57">
        <v>0.9877230847100854</v>
      </c>
      <c r="DA283" s="57">
        <f t="shared" si="36"/>
        <v>33.16424042</v>
      </c>
      <c r="DB283" s="57">
        <f>IF(UI!$D$19="Less efficient is fine",-0.479 + 0.0553*(DA283) + -0.000521*(DA283)^2,IF(UI!$D$19="Efficient",0.099 + -0.00591*(DA283) + 0.000429*(DA283)^2,0.0238*(DA283) + -0.238))</f>
        <v>0.5513089219</v>
      </c>
      <c r="DC283" s="57">
        <v>0.6058806962706871</v>
      </c>
      <c r="DD283" s="57">
        <f t="shared" si="37"/>
        <v>20.31118373</v>
      </c>
      <c r="DE283" s="57">
        <f>IF(UI!$D$19="Less efficient is fine",-0.479 + 0.0553*(DD283) + -0.000521*(DD283)^2,IF(UI!$D$19="More efficient the better",0.099 + -0.00591*(DD283) + 0.000429*(DD283)^2,0.0238*(DD283) + -0.238))</f>
        <v>0.2454061729</v>
      </c>
      <c r="DF283" s="57">
        <v>0.1574343451248732</v>
      </c>
      <c r="DG283" s="57">
        <f t="shared" si="38"/>
        <v>25.24452646</v>
      </c>
      <c r="DH283" s="57">
        <f>IF(UI!$D$19="Less efficient is fine",-0.479 + 0.0553*(DG283) + -0.000521*(DG283)^2,IF(UI!$D$19="More efficient the better",0.099 + -0.00591*(DG283) + 0.000429*(DG283)^2,0.0238*(DG283) + -0.238))</f>
        <v>0.3628197298</v>
      </c>
      <c r="DI283" s="57">
        <v>0.9108488201375821</v>
      </c>
      <c r="DJ283" s="57">
        <f t="shared" si="39"/>
        <v>31.22268883</v>
      </c>
      <c r="DK283" s="57">
        <f>IF(UI!$D$19="Less efficient is fine",-0.479 + 0.0553*(DJ283) + -0.000521*(DJ283)^2,IF(UI!$D$19="More efficient the better",0.099 + -0.00591*(DJ283) + 0.000429*(DJ283)^2,0.0238*(DJ283) + -0.238))</f>
        <v>0.5050999941</v>
      </c>
      <c r="DL283" s="57">
        <v>0.43656156695091797</v>
      </c>
      <c r="DM283" s="57">
        <f t="shared" si="40"/>
        <v>26.80323174</v>
      </c>
      <c r="DN283" s="57">
        <f>IF(UI!$D$19="Less efficient is fine",-0.479 + 0.0553*(DM283) + -0.000521*(DM283)^2,IF(UI!$D$19="More efficient the better",0.099 + -0.00591*(DM283) + 0.000429*(DM283)^2,0.0238*(DM283) + -0.238))</f>
        <v>0.3999169155</v>
      </c>
      <c r="DO283" s="57">
        <v>0.2596435013104783</v>
      </c>
      <c r="DP283" s="57">
        <f t="shared" si="41"/>
        <v>26.16184713</v>
      </c>
      <c r="DQ283" s="57">
        <f>IF(UI!$D$19="Less efficient is fine",-0.479 + 0.0553*(DP283) + -0.000521*(DP283)^2,IF(UI!$D$19="More efficient the better",0.099 + -0.00591*(DP283) + 0.000429*(DP283)^2,0.0238*(DP283) + -0.238))</f>
        <v>0.3846519617</v>
      </c>
      <c r="DR283" s="57">
        <v>0.5642648818855353</v>
      </c>
      <c r="DS283" s="57">
        <f t="shared" si="42"/>
        <v>21.84145152</v>
      </c>
      <c r="DT283" s="57">
        <f>IF(UI!$D$19="Less efficient is fine",-0.479 + 0.0553*(DS283) + -0.000521*(DS283)^2,IF(UI!$D$19="More efficient the better",0.099 + -0.00591*(DS283) + 0.000429*(DS283)^2,0.0238*(DS283) + -0.238))</f>
        <v>0.2818265462</v>
      </c>
      <c r="DU283" s="57">
        <v>0.4899480886245582</v>
      </c>
      <c r="DV283" s="57">
        <f t="shared" si="43"/>
        <v>26.48484558</v>
      </c>
      <c r="DW283" s="57">
        <f>IF(UI!$D$19="Less efficient is fine",-0.479 + 0.0553*(DV283) + -0.000521*(DV283)^2,IF(UI!$D$19="More efficient the better",0.099 + -0.00591*(DV283) + 0.000429*(DV283)^2,0.0238*(DV283) + -0.238))</f>
        <v>0.3923393248</v>
      </c>
      <c r="DX283" s="57">
        <v>0.6987003494170344</v>
      </c>
      <c r="DY283" s="99">
        <f t="shared" si="44"/>
        <v>27.18084076</v>
      </c>
      <c r="DZ283" s="57">
        <f>IF(UI!$D$19="Less efficient is fine",-0.479 + 0.0553*(DY283) + -0.000521*(DY283)^2,IF(UI!$D$19="More efficient the better",0.099 + -0.00591*(DY283) + 0.000429*(DY283)^2,0.0238*(DY283) + -0.238))</f>
        <v>0.4089040101</v>
      </c>
      <c r="EA283" s="57">
        <v>0.09215165516450852</v>
      </c>
      <c r="EB283" s="99">
        <f t="shared" si="45"/>
        <v>24.14652807</v>
      </c>
      <c r="EC283" s="57">
        <f>IF(UI!$D$19="Less efficient is fine",-0.479 + 0.0553*(EB283) + -0.000521*(EB283)^2,IF(UI!$D$19="More efficient the better",0.099 + -0.00591*(EB283) + 0.000429*(EB283)^2,0.0238*(EB283) + -0.238))</f>
        <v>0.3366873681</v>
      </c>
      <c r="ED283" s="57">
        <v>0.9542774853181338</v>
      </c>
      <c r="EE283" s="99">
        <f t="shared" si="46"/>
        <v>26.53865216</v>
      </c>
      <c r="EF283" s="57">
        <f>IF(UI!$D$19="Less efficient is fine",-0.479 + 0.0553*(EE283) + -0.000521*(EE283)^2,IF(UI!$D$19="More efficient the better",0.099 + -0.00591*(EE283) + 0.000429*(EE283)^2,0.0238*(EE283) + -0.238))</f>
        <v>0.3936199214</v>
      </c>
      <c r="EG283" s="57">
        <v>0.7235720955610665</v>
      </c>
      <c r="EH283" s="99">
        <f t="shared" si="47"/>
        <v>19.40171273</v>
      </c>
      <c r="EI283" s="57">
        <f>IF(UI!$D$19="Less efficient is fine",-0.479 + 0.0553*(EH283) + -0.000521*(EH283)^2,IF(UI!$D$19="More efficient the better",0.099 + -0.00591*(EH283) + 0.000429*(EH283)^2,0.0238*(EH283) + -0.238))</f>
        <v>0.2237607629</v>
      </c>
      <c r="EJ283" s="57">
        <v>0.4628767341475023</v>
      </c>
      <c r="EK283" s="99">
        <f t="shared" si="48"/>
        <v>21.40540208</v>
      </c>
      <c r="EL283" s="57">
        <f>IF(UI!$D$19="Less efficient is fine",-0.479 + 0.0553*(EK283) + -0.000521*(EK283)^2,IF(UI!$D$19="More efficient the better",0.099 + -0.00591*(EK283) + 0.000429*(EK283)^2,0.0238*(EK283) + -0.238))</f>
        <v>0.2714485696</v>
      </c>
      <c r="EM283" s="57">
        <v>0.795478804914853</v>
      </c>
      <c r="EN283" s="99">
        <f t="shared" si="49"/>
        <v>18.85515014</v>
      </c>
      <c r="EO283" s="57">
        <f>IF(UI!$D$19="Less efficient is fine",-0.479 + 0.0553*(EN283) + -0.000521*(EN283)^2,IF(UI!$D$19="More efficient the better",0.099 + -0.00591*(EN283) + 0.000429*(EN283)^2,0.0238*(EN283) + -0.238))</f>
        <v>0.2107525733</v>
      </c>
      <c r="EP283" s="57">
        <v>0.28126681240381035</v>
      </c>
      <c r="EQ283" s="99">
        <f t="shared" si="50"/>
        <v>35.12530262</v>
      </c>
      <c r="ER283" s="57">
        <f>IF(UI!$D$19="Less efficient is fine",-0.479 + 0.0553*(EQ283) + -0.000521*(EQ283)^2,IF(UI!$D$19="More efficient the better",0.099 + -0.00591*(EQ283) + 0.000429*(EQ283)^2,0.0238*(EQ283) + -0.238))</f>
        <v>0.5979822023</v>
      </c>
      <c r="ES283" s="57">
        <v>0.8011852196192653</v>
      </c>
      <c r="ET283" s="99">
        <f t="shared" si="51"/>
        <v>18.50327167</v>
      </c>
      <c r="EU283" s="57">
        <f>IF(UI!$D$19="Less efficient is fine",-0.479 + 0.0553*(ET283) + -0.000521*(ET283)^2,IF(UI!$D$19="More efficient the better",0.099 + -0.00591*(ET283) + 0.000429*(ET283)^2,0.0238*(ET283) + -0.238))</f>
        <v>0.2023778658</v>
      </c>
      <c r="EV283" s="57">
        <v>0.9031784819698248</v>
      </c>
      <c r="EW283" s="99">
        <f t="shared" si="52"/>
        <v>20.77346832</v>
      </c>
      <c r="EX283" s="57">
        <f>IF(UI!$D$19="Less efficient is fine",-0.479 + 0.0553*(EW283) + -0.000521*(EW283)^2,IF(UI!$D$19="More efficient the better",0.099 + -0.00591*(EW283) + 0.000429*(EW283)^2,0.0238*(EW283) + -0.238))</f>
        <v>0.2564085459</v>
      </c>
      <c r="EY283" s="57">
        <v>0.1904936340568817</v>
      </c>
      <c r="EZ283" s="99">
        <f t="shared" si="53"/>
        <v>12.92586249</v>
      </c>
      <c r="FA283" s="57">
        <f>IF(UI!$D$19="Less efficient is fine",-0.479 + 0.0553*(EZ283) + -0.000521*(EZ283)^2,IF(UI!$D$19="More efficient the better",0.099 + -0.00591*(EZ283) + 0.000429*(EZ283)^2,0.0238*(EZ283) + -0.238))</f>
        <v>0.0696355273</v>
      </c>
      <c r="FB283" s="57">
        <v>0.2795224829402817</v>
      </c>
      <c r="FC283" s="99">
        <f t="shared" si="54"/>
        <v>11.12153964</v>
      </c>
      <c r="FD283" s="57">
        <f>IF(UI!$D$19="Less efficient is fine",-0.479 + 0.0553*(FC283) + -0.000521*(FC283)^2,IF(UI!$D$19="More efficient the better",0.099 + -0.00591*(FC283) + 0.000429*(FC283)^2,0.0238*(FC283) + -0.238))</f>
        <v>0.02669264353</v>
      </c>
      <c r="FE283" s="57">
        <v>0.6855118029433802</v>
      </c>
      <c r="FF283" s="57">
        <f t="shared" si="55"/>
        <v>34.37736982</v>
      </c>
      <c r="FG283" s="57">
        <f>IF(UI!$D$19="Less efficient is fine",-0.479 + 0.0553*(FF283) + -0.000521*(FF283)^2,IF(UI!$D$19="More efficient the better",0.099 + -0.00591*(FF283) + 0.000429*(FF283)^2,0.0238*(FF283) + -0.238))</f>
        <v>0.5801814016</v>
      </c>
    </row>
    <row r="284" ht="15.75" customHeight="1">
      <c r="A284" s="57">
        <f t="shared" si="1"/>
        <v>0.7923313894</v>
      </c>
      <c r="B284" s="57">
        <v>0.7444006620216151</v>
      </c>
      <c r="C284" s="57">
        <f t="shared" si="2"/>
        <v>29.29493143</v>
      </c>
      <c r="D284" s="57">
        <f>IF(UI!$D$19="Less efficient is fine",-0.479 + 0.0553*(C284) + -0.000521*(C284)^2,IF(UI!$D$19="More efficient the better",0.099 + -0.00591*(C284) + 0.000429*(C284)^2,0.0238*(C284) + -0.238))</f>
        <v>0.4592193679</v>
      </c>
      <c r="E284" s="57">
        <v>0.7613697647556598</v>
      </c>
      <c r="F284" s="57">
        <f t="shared" si="3"/>
        <v>22.27616942</v>
      </c>
      <c r="G284" s="57">
        <f>IF(UI!$D$19="Less efficient is fine",-0.479 + 0.0553*(F284) + -0.000521*(F284)^2,IF(UI!$D$19="More efficient the better",0.099 + -0.00591*(F284) + 0.000429*(F284)^2,0.0238*(F284) + -0.238))</f>
        <v>0.2921728322</v>
      </c>
      <c r="H284" s="57">
        <v>0.7945176973417112</v>
      </c>
      <c r="I284" s="57">
        <f t="shared" si="4"/>
        <v>30.13329005</v>
      </c>
      <c r="J284" s="57">
        <f>IF(UI!$D$19="Less efficient is fine",-0.479 + 0.0553*(I284) + -0.000521*(I284)^2,IF(UI!$D$19="More efficient the better",0.099 + -0.00591*(I284) + 0.000429*(I284)^2,0.0238*(I284) + -0.238))</f>
        <v>0.4791723031</v>
      </c>
      <c r="K284" s="57">
        <v>0.2877067961263361</v>
      </c>
      <c r="L284" s="99">
        <f t="shared" si="5"/>
        <v>20.27568063</v>
      </c>
      <c r="M284" s="57">
        <f>IF(UI!$D$19="Less efficient is fine",-0.479 + 0.0553*(L284) + -0.000521*(L284)^2,IF(UI!$D$19="More efficient the better",0.099 + -0.00591*(L284) + 0.000429*(L284)^2,0.0238*(L284) + -0.238))</f>
        <v>0.244561199</v>
      </c>
      <c r="N284" s="57">
        <v>0.06283367386819405</v>
      </c>
      <c r="O284" s="57">
        <f t="shared" si="6"/>
        <v>23.59523158</v>
      </c>
      <c r="P284" s="57">
        <f>IF(UI!$D$19="Less efficient is fine",-0.479 + 0.0553*(O284) + -0.000521*(O284)^2,IF(UI!$D$19="More efficient the better",0.099 + -0.00591*(O284) + 0.000429*(O284)^2,0.0238*(O284) + -0.238))</f>
        <v>0.3235665116</v>
      </c>
      <c r="Q284" s="57">
        <v>0.44208310434679277</v>
      </c>
      <c r="R284" s="57">
        <f t="shared" si="7"/>
        <v>22.29105394</v>
      </c>
      <c r="S284" s="57">
        <f>IF(UI!$D$19="Less efficient is fine",-0.479 + 0.0553*(R284) + -0.000521*(R284)^2,IF(UI!$D$19="More efficient the better",0.099 + -0.00591*(R284) + 0.000429*(R284)^2,0.0238*(R284) + -0.238))</f>
        <v>0.2925270838</v>
      </c>
      <c r="T284" s="57">
        <v>0.8400517553334028</v>
      </c>
      <c r="U284" s="57">
        <f t="shared" si="8"/>
        <v>25.42839243</v>
      </c>
      <c r="V284" s="57">
        <f>IF(UI!$D$19="Less efficient is fine",-0.479 + 0.0553*(U284) + -0.000521*(U284)^2,IF(UI!$D$19="More efficient the better",0.099 + -0.00591*(U284) + 0.000429*(U284)^2,0.0238*(U284) + -0.238))</f>
        <v>0.3671957398</v>
      </c>
      <c r="W284" s="57">
        <v>0.8762543237362894</v>
      </c>
      <c r="X284" s="57">
        <f t="shared" si="9"/>
        <v>21.33317677</v>
      </c>
      <c r="Y284" s="57">
        <f>IF(UI!$D$19="Less efficient is fine",-0.479 + 0.0553*(X284) + -0.000521*(X284)^2,IF(UI!$D$19="More efficient the better",0.099 + -0.00591*(X284) + 0.000429*(X284)^2,0.0238*(X284) + -0.238))</f>
        <v>0.2697296072</v>
      </c>
      <c r="Z284" s="57">
        <v>0.40909631339868924</v>
      </c>
      <c r="AA284" s="57">
        <f t="shared" si="10"/>
        <v>25.71362003</v>
      </c>
      <c r="AB284" s="57">
        <f>IF(UI!$D$19="Less efficient is fine",-0.479 + 0.0553*(AA284) + -0.000521*(AA284)^2,IF(UI!$D$19="More efficient the better",0.099 + -0.00591*(AA284) + 0.000429*(AA284)^2,0.0238*(AA284) + -0.238))</f>
        <v>0.3739841566</v>
      </c>
      <c r="AC284" s="57">
        <v>0.2899165495132391</v>
      </c>
      <c r="AD284" s="57">
        <f t="shared" si="11"/>
        <v>27.28440318</v>
      </c>
      <c r="AE284" s="57">
        <f>IF(UI!$D$19="Less efficient is fine",-0.479 + 0.0553*(AD284) + -0.000521*(AD284)^2,IF(UI!$D$19="More efficient the better",0.099 + -0.00591*(AD284) + 0.000429*(AD284)^2,0.0238*(AD284) + -0.238))</f>
        <v>0.4113687957</v>
      </c>
      <c r="AF284" s="57">
        <v>0.6037487634870625</v>
      </c>
      <c r="AG284" s="57">
        <f t="shared" si="12"/>
        <v>28.33806727</v>
      </c>
      <c r="AH284" s="57">
        <f>IF(UI!$D$19="Less efficient is fine",-0.479 + 0.0553*(AG284) + -0.000521*(AG284)^2,IF(UI!$D$19="More efficient the better",0.099 + -0.00591*(AG284) + 0.000429*(AG284)^2,0.0238*(AG284) + -0.238))</f>
        <v>0.4364460011</v>
      </c>
      <c r="AI284" s="57">
        <v>0.5739087371283439</v>
      </c>
      <c r="AJ284" s="57">
        <f t="shared" si="13"/>
        <v>22.21635375</v>
      </c>
      <c r="AK284" s="57">
        <f>IF(UI!$D$19="Less efficient is fine",-0.479 + 0.0553*(AJ284) + -0.000521*(AJ284)^2,IF(UI!$D$19="More efficient the better",0.099 + -0.00591*(AJ284) + 0.000429*(AJ284)^2,0.0238*(AJ284) + -0.238))</f>
        <v>0.2907492193</v>
      </c>
      <c r="AL284" s="57">
        <v>0.24565570544976323</v>
      </c>
      <c r="AM284" s="57">
        <f t="shared" si="14"/>
        <v>23.75234024</v>
      </c>
      <c r="AN284" s="57">
        <f>IF(UI!$D$19="Less efficient is fine",-0.479 + 0.0553*(AM284) + -0.000521*(AM284)^2,IF(UI!$D$19="More efficient the better",0.099 + -0.00591*(AM284) + 0.000429*(AM284)^2,0.0238*(AM284) + -0.238))</f>
        <v>0.3273056977</v>
      </c>
      <c r="AO284" s="57">
        <v>0.3591304637431505</v>
      </c>
      <c r="AP284" s="57">
        <f t="shared" si="15"/>
        <v>21.54250828</v>
      </c>
      <c r="AQ284" s="57">
        <f>IF(UI!$D$19="Less efficient is fine",-0.479 + 0.0553*(AP284) + -0.000521*(AP284)^2,IF(UI!$D$19="More efficient the better",0.099 + -0.00591*(AP284) + 0.000429*(AP284)^2,0.0238*(AP284) + -0.238))</f>
        <v>0.274711697</v>
      </c>
      <c r="AR284" s="57">
        <v>0.10575951211758161</v>
      </c>
      <c r="AS284" s="57">
        <f t="shared" si="16"/>
        <v>27.52951586</v>
      </c>
      <c r="AT284" s="57">
        <f>IF(UI!$D$19="Less efficient is fine",-0.479 + 0.0553*(AS284) + -0.000521*(AS284)^2,IF(UI!$D$19="More efficient the better",0.099 + -0.00591*(AS284) + 0.000429*(AS284)^2,0.0238*(AS284) + -0.238))</f>
        <v>0.4172024775</v>
      </c>
      <c r="AU284" s="57">
        <v>0.5173974346710518</v>
      </c>
      <c r="AV284" s="57">
        <f t="shared" si="17"/>
        <v>20.53835237</v>
      </c>
      <c r="AW284" s="57">
        <f>IF(UI!$D$19="Less efficient is fine",-0.479 + 0.0553*(AV284) + -0.000521*(AV284)^2,IF(UI!$D$19="More efficient the better",0.099 + -0.00591*(AV284) + 0.000429*(AV284)^2,0.0238*(AV284) + -0.238))</f>
        <v>0.2508127864</v>
      </c>
      <c r="AX284" s="57">
        <v>0.7552679245907029</v>
      </c>
      <c r="AY284" s="57">
        <f t="shared" si="18"/>
        <v>24.21725057</v>
      </c>
      <c r="AZ284" s="57">
        <f>IF(UI!$D$19="Less efficient is fine",-0.479 + 0.0553*(AY284) + -0.000521*(AY284)^2,IF(UI!$D$19="More efficient the better",0.099 + -0.00591*(AY284) + 0.000429*(AY284)^2,0.0238*(AY284) + -0.238))</f>
        <v>0.3383705636</v>
      </c>
      <c r="BA284" s="57">
        <v>0.423153848994114</v>
      </c>
      <c r="BB284" s="57">
        <f t="shared" si="19"/>
        <v>21.67979934</v>
      </c>
      <c r="BC284" s="57">
        <f>IF(UI!$D$19="Less efficient is fine",-0.479 + 0.0553*(BB284) + -0.000521*(BB284)^2,IF(UI!$D$19="More efficient the better",0.099 + -0.00591*(BB284) + 0.000429*(BB284)^2,0.0238*(BB284) + -0.238))</f>
        <v>0.2779792242</v>
      </c>
      <c r="BD284" s="57">
        <v>0.2548517534170929</v>
      </c>
      <c r="BE284" s="57">
        <f t="shared" si="20"/>
        <v>21.56967613</v>
      </c>
      <c r="BF284" s="57">
        <f>IF(UI!$D$19="Less efficient is fine",-0.479 + 0.0553*(BE284) + -0.000521*(BE284)^2,IF(UI!$D$19="More efficient the better",0.099 + -0.00591*(BE284) + 0.000429*(BE284)^2,0.0238*(BE284) + -0.238))</f>
        <v>0.2753582919</v>
      </c>
      <c r="BG284" s="57">
        <v>0.9585917884099379</v>
      </c>
      <c r="BH284" s="57">
        <f t="shared" si="21"/>
        <v>29.59495973</v>
      </c>
      <c r="BI284" s="57">
        <f>IF(UI!$D$19="Less efficient is fine",-0.479 + 0.0553*(BH284) + -0.000521*(BH284)^2,IF(UI!$D$19="More efficient the better",0.099 + -0.00591*(BH284) + 0.000429*(BH284)^2,0.0238*(BH284) + -0.238))</f>
        <v>0.4663600416</v>
      </c>
      <c r="BJ284" s="57">
        <v>0.15528844482934656</v>
      </c>
      <c r="BK284" s="57">
        <f t="shared" si="22"/>
        <v>15.39323564</v>
      </c>
      <c r="BL284" s="57">
        <f>IF(UI!$D$19="Less efficient is fine",-0.479 + 0.0553*(BK284) + -0.000521*(BK284)^2,IF(UI!$D$19="More efficient the better",0.099 + -0.00591*(BK284) + 0.000429*(BK284)^2,0.0238*(BK284) + -0.238))</f>
        <v>0.1283590083</v>
      </c>
      <c r="BM284" s="57">
        <v>0.37279047647076335</v>
      </c>
      <c r="BN284" s="57">
        <f t="shared" si="23"/>
        <v>27.74908663</v>
      </c>
      <c r="BO284" s="57">
        <f>IF(UI!$D$19="Less efficient is fine",-0.479 + 0.0553*(BN284) + -0.000521*(BN284)^2,IF(UI!$D$19="More efficient the better",0.099 + -0.00591*(BN284) + 0.000429*(BN284)^2,0.0238*(BN284) + -0.238))</f>
        <v>0.4224282618</v>
      </c>
      <c r="BP284" s="57">
        <v>0.16774632415618573</v>
      </c>
      <c r="BQ284" s="57">
        <f t="shared" si="24"/>
        <v>22.60647772</v>
      </c>
      <c r="BR284" s="57">
        <f>IF(UI!$D$19="Less efficient is fine",-0.479 + 0.0553*(BQ284) + -0.000521*(BQ284)^2,IF(UI!$D$19="More efficient the better",0.099 + -0.00591*(BQ284) + 0.000429*(BQ284)^2,0.0238*(BQ284) + -0.238))</f>
        <v>0.3000341698</v>
      </c>
      <c r="BS284" s="57">
        <v>0.00707186478791666</v>
      </c>
      <c r="BT284" s="57">
        <f t="shared" si="25"/>
        <v>21.29731853</v>
      </c>
      <c r="BU284" s="57">
        <f>IF(UI!$D$19="Less efficient is fine",-0.479 + 0.0553*(BT284) + -0.000521*(BT284)^2,IF(UI!$D$19="More efficient the better",0.099 + -0.00591*(BT284) + 0.000429*(BT284)^2,0.0238*(BT284) + -0.238))</f>
        <v>0.2688761811</v>
      </c>
      <c r="BV284" s="57">
        <v>0.8959468214337559</v>
      </c>
      <c r="BW284" s="57">
        <f t="shared" si="26"/>
        <v>16.74217493</v>
      </c>
      <c r="BX284" s="57">
        <f>IF(UI!$D$19="Less efficient is fine",-0.479 + 0.0553*(BW284) + -0.000521*(BW284)^2,IF(UI!$D$19="More efficient the better",0.099 + -0.00591*(BW284) + 0.000429*(BW284)^2,0.0238*(BW284) + -0.238))</f>
        <v>0.1604637632</v>
      </c>
      <c r="BY284" s="57">
        <v>0.4220358926578959</v>
      </c>
      <c r="BZ284" s="57">
        <f t="shared" si="27"/>
        <v>28.29683449</v>
      </c>
      <c r="CA284" s="57">
        <f>IF(UI!$D$19="Less efficient is fine",-0.479 + 0.0553*(BZ284) + -0.000521*(BZ284)^2,IF(UI!$D$19="More efficient the better",0.099 + -0.00591*(BZ284) + 0.000429*(BZ284)^2,0.0238*(BZ284) + -0.238))</f>
        <v>0.4354646608</v>
      </c>
      <c r="CB284" s="57">
        <v>0.46609136854923117</v>
      </c>
      <c r="CC284" s="57">
        <f t="shared" si="28"/>
        <v>25.37923638</v>
      </c>
      <c r="CD284" s="57">
        <f>IF(UI!$D$19="Less efficient is fine",-0.479 + 0.0553*(CC284) + -0.000521*(CC284)^2,IF(UI!$D$19="More efficient the better",0.099 + -0.00591*(CC284) + 0.000429*(CC284)^2,0.0238*(CC284) + -0.238))</f>
        <v>0.3660258259</v>
      </c>
      <c r="CE284" s="57">
        <v>0.17676258096655584</v>
      </c>
      <c r="CF284" s="57">
        <f t="shared" si="29"/>
        <v>16.48644955</v>
      </c>
      <c r="CG284" s="57">
        <f>IF(UI!$D$19="Less efficient is fine",-0.479 + 0.0553*(CF284) + -0.000521*(CF284)^2,IF(UI!$D$19="More efficient the better",0.099 + -0.00591*(CF284) + 0.000429*(CF284)^2,0.0238*(CF284) + -0.238))</f>
        <v>0.1543774993</v>
      </c>
      <c r="CH284" s="57">
        <v>0.3866599958097364</v>
      </c>
      <c r="CI284" s="57">
        <f t="shared" si="30"/>
        <v>17.19846536</v>
      </c>
      <c r="CJ284" s="57">
        <f>IF(UI!$D$19="Less efficient is fine",-0.479 + 0.0553*(CI284) + -0.000521*(CI284)^2,IF(UI!$D$19="More efficient the better",0.099 + -0.00591*(CI284) + 0.000429*(CI284)^2,0.0238*(CI284) + -0.238))</f>
        <v>0.1713234756</v>
      </c>
      <c r="CK284" s="57">
        <v>0.5739633516610185</v>
      </c>
      <c r="CL284" s="57">
        <f t="shared" si="31"/>
        <v>20.47528962</v>
      </c>
      <c r="CM284" s="57">
        <f>IF(UI!$D$19="Less efficient is fine",-0.479 + 0.0553*(CL284) + -0.000521*(CL284)^2,IF(UI!$D$19="More efficient the better",0.099 + -0.00591*(CL284) + 0.000429*(CL284)^2,0.0238*(CL284) + -0.238))</f>
        <v>0.249311893</v>
      </c>
      <c r="CN284" s="57">
        <v>0.3222252067404383</v>
      </c>
      <c r="CO284" s="57">
        <f t="shared" si="32"/>
        <v>26.01388345</v>
      </c>
      <c r="CP284" s="57">
        <f>IF(UI!$D$19="Less efficient is fine",-0.479 + 0.0553*(CO284) + -0.000521*(CO284)^2,IF(UI!$D$19="More efficient the better",0.099 + -0.00591*(CO284) + 0.000429*(CO284)^2,0.0238*(CO284) + -0.238))</f>
        <v>0.3811304261</v>
      </c>
      <c r="CQ284" s="57">
        <v>0.09421398707610817</v>
      </c>
      <c r="CR284" s="57">
        <f t="shared" si="33"/>
        <v>20.38745601</v>
      </c>
      <c r="CS284" s="57">
        <f>IF(UI!$D$19="Less efficient is fine",-0.479 + 0.0553*(CR284) + -0.000521*(CR284)^2,IF(UI!$D$19="More efficient the better",0.099 + -0.00591*(CR284) + 0.000429*(CR284)^2,0.0238*(CR284) + -0.238))</f>
        <v>0.2472214531</v>
      </c>
      <c r="CT284" s="57">
        <v>0.34207768306424</v>
      </c>
      <c r="CU284" s="57">
        <f t="shared" si="34"/>
        <v>19.06784212</v>
      </c>
      <c r="CV284" s="57">
        <f>IF(UI!$D$19="Less efficient is fine",-0.479 + 0.0553*(CU284) + -0.000521*(CU284)^2,IF(UI!$D$19="More efficient the better",0.099 + -0.00591*(CU284) + 0.000429*(CU284)^2,0.0238*(CU284) + -0.238))</f>
        <v>0.2158146425</v>
      </c>
      <c r="CW284" s="57">
        <v>0.2112110620570926</v>
      </c>
      <c r="CX284" s="57">
        <f t="shared" si="35"/>
        <v>25.92473042</v>
      </c>
      <c r="CY284" s="57">
        <f>IF(UI!$D$19="Less efficient is fine",-0.479 + 0.0553*(CX284) + -0.000521*(CX284)^2,IF(UI!$D$19="More efficient the better",0.099 + -0.00591*(CX284) + 0.000429*(CX284)^2,0.0238*(CX284) + -0.238))</f>
        <v>0.3790085839</v>
      </c>
      <c r="CZ284" s="57">
        <v>0.44008068475587925</v>
      </c>
      <c r="DA284" s="57">
        <f t="shared" si="36"/>
        <v>30.22176121</v>
      </c>
      <c r="DB284" s="57">
        <f>IF(UI!$D$19="Less efficient is fine",-0.479 + 0.0553*(DA284) + -0.000521*(DA284)^2,IF(UI!$D$19="Efficient",0.099 + -0.00591*(DA284) + 0.000429*(DA284)^2,0.0238*(DA284) + -0.238))</f>
        <v>0.4812779168</v>
      </c>
      <c r="DC284" s="57">
        <v>0.6631073208352896</v>
      </c>
      <c r="DD284" s="57">
        <f t="shared" si="37"/>
        <v>20.89127987</v>
      </c>
      <c r="DE284" s="57">
        <f>IF(UI!$D$19="Less efficient is fine",-0.479 + 0.0553*(DD284) + -0.000521*(DD284)^2,IF(UI!$D$19="More efficient the better",0.099 + -0.00591*(DD284) + 0.000429*(DD284)^2,0.0238*(DD284) + -0.238))</f>
        <v>0.2592124609</v>
      </c>
      <c r="DF284" s="57">
        <v>0.07257740858249573</v>
      </c>
      <c r="DG284" s="57">
        <f t="shared" si="38"/>
        <v>24.52396754</v>
      </c>
      <c r="DH284" s="57">
        <f>IF(UI!$D$19="Less efficient is fine",-0.479 + 0.0553*(DG284) + -0.000521*(DG284)^2,IF(UI!$D$19="More efficient the better",0.099 + -0.00591*(DG284) + 0.000429*(DG284)^2,0.0238*(DG284) + -0.238))</f>
        <v>0.3456704275</v>
      </c>
      <c r="DI284" s="57">
        <v>0.9023813725917941</v>
      </c>
      <c r="DJ284" s="57">
        <f t="shared" si="39"/>
        <v>31.00096323</v>
      </c>
      <c r="DK284" s="57">
        <f>IF(UI!$D$19="Less efficient is fine",-0.479 + 0.0553*(DJ284) + -0.000521*(DJ284)^2,IF(UI!$D$19="More efficient the better",0.099 + -0.00591*(DJ284) + 0.000429*(DJ284)^2,0.0238*(DJ284) + -0.238))</f>
        <v>0.4998229249</v>
      </c>
      <c r="DL284" s="57">
        <v>0.6521720098514894</v>
      </c>
      <c r="DM284" s="57">
        <f t="shared" si="40"/>
        <v>22.49346056</v>
      </c>
      <c r="DN284" s="57">
        <f>IF(UI!$D$19="Less efficient is fine",-0.479 + 0.0553*(DM284) + -0.000521*(DM284)^2,IF(UI!$D$19="More efficient the better",0.099 + -0.00591*(DM284) + 0.000429*(DM284)^2,0.0238*(DM284) + -0.238))</f>
        <v>0.2973443613</v>
      </c>
      <c r="DO284" s="57">
        <v>0.9507158199226223</v>
      </c>
      <c r="DP284" s="57">
        <f t="shared" si="41"/>
        <v>27.17439614</v>
      </c>
      <c r="DQ284" s="57">
        <f>IF(UI!$D$19="Less efficient is fine",-0.479 + 0.0553*(DP284) + -0.000521*(DP284)^2,IF(UI!$D$19="More efficient the better",0.099 + -0.00591*(DP284) + 0.000429*(DP284)^2,0.0238*(DP284) + -0.238))</f>
        <v>0.4087506281</v>
      </c>
      <c r="DR284" s="57">
        <v>0.022876224282615487</v>
      </c>
      <c r="DS284" s="57">
        <f t="shared" si="42"/>
        <v>24.74864377</v>
      </c>
      <c r="DT284" s="57">
        <f>IF(UI!$D$19="Less efficient is fine",-0.479 + 0.0553*(DS284) + -0.000521*(DS284)^2,IF(UI!$D$19="More efficient the better",0.099 + -0.00591*(DS284) + 0.000429*(DS284)^2,0.0238*(DS284) + -0.238))</f>
        <v>0.3510177217</v>
      </c>
      <c r="DU284" s="57">
        <v>0.8211198585366912</v>
      </c>
      <c r="DV284" s="57">
        <f t="shared" si="43"/>
        <v>24.22892969</v>
      </c>
      <c r="DW284" s="57">
        <f>IF(UI!$D$19="Less efficient is fine",-0.479 + 0.0553*(DV284) + -0.000521*(DV284)^2,IF(UI!$D$19="More efficient the better",0.099 + -0.00591*(DV284) + 0.000429*(DV284)^2,0.0238*(DV284) + -0.238))</f>
        <v>0.3386485267</v>
      </c>
      <c r="DX284" s="57">
        <v>0.16631719171694948</v>
      </c>
      <c r="DY284" s="99">
        <f t="shared" si="44"/>
        <v>29.88372322</v>
      </c>
      <c r="DZ284" s="57">
        <f>IF(UI!$D$19="Less efficient is fine",-0.479 + 0.0553*(DY284) + -0.000521*(DY284)^2,IF(UI!$D$19="More efficient the better",0.099 + -0.00591*(DY284) + 0.000429*(DY284)^2,0.0238*(DY284) + -0.238))</f>
        <v>0.4732326125</v>
      </c>
      <c r="EA284" s="57">
        <v>0.28284216550809116</v>
      </c>
      <c r="EB284" s="99">
        <f t="shared" si="45"/>
        <v>25.76059946</v>
      </c>
      <c r="EC284" s="57">
        <f>IF(UI!$D$19="Less efficient is fine",-0.479 + 0.0553*(EB284) + -0.000521*(EB284)^2,IF(UI!$D$19="More efficient the better",0.099 + -0.00591*(EB284) + 0.000429*(EB284)^2,0.0238*(EB284) + -0.238))</f>
        <v>0.3751022671</v>
      </c>
      <c r="ED284" s="57">
        <v>0.8926845183304518</v>
      </c>
      <c r="EE284" s="99">
        <f t="shared" si="46"/>
        <v>25.22915111</v>
      </c>
      <c r="EF284" s="57">
        <f>IF(UI!$D$19="Less efficient is fine",-0.479 + 0.0553*(EE284) + -0.000521*(EE284)^2,IF(UI!$D$19="More efficient the better",0.099 + -0.00591*(EE284) + 0.000429*(EE284)^2,0.0238*(EE284) + -0.238))</f>
        <v>0.3624537965</v>
      </c>
      <c r="EG284" s="57">
        <v>0.604925296483131</v>
      </c>
      <c r="EH284" s="99">
        <f t="shared" si="47"/>
        <v>18.11176409</v>
      </c>
      <c r="EI284" s="57">
        <f>IF(UI!$D$19="Less efficient is fine",-0.479 + 0.0553*(EH284) + -0.000521*(EH284)^2,IF(UI!$D$19="More efficient the better",0.099 + -0.00591*(EH284) + 0.000429*(EH284)^2,0.0238*(EH284) + -0.238))</f>
        <v>0.1930599853</v>
      </c>
      <c r="EJ284" s="57">
        <v>0.046514618782829587</v>
      </c>
      <c r="EK284" s="99">
        <f t="shared" si="48"/>
        <v>19.76251737</v>
      </c>
      <c r="EL284" s="57">
        <f>IF(UI!$D$19="Less efficient is fine",-0.479 + 0.0553*(EK284) + -0.000521*(EK284)^2,IF(UI!$D$19="More efficient the better",0.099 + -0.00591*(EK284) + 0.000429*(EK284)^2,0.0238*(EK284) + -0.238))</f>
        <v>0.2323479133</v>
      </c>
      <c r="EM284" s="57">
        <v>0.6669142059861011</v>
      </c>
      <c r="EN284" s="99">
        <f t="shared" si="49"/>
        <v>17.71046253</v>
      </c>
      <c r="EO284" s="57">
        <f>IF(UI!$D$19="Less efficient is fine",-0.479 + 0.0553*(EN284) + -0.000521*(EN284)^2,IF(UI!$D$19="More efficient the better",0.099 + -0.00591*(EN284) + 0.000429*(EN284)^2,0.0238*(EN284) + -0.238))</f>
        <v>0.1835090081</v>
      </c>
      <c r="EP284" s="57">
        <v>0.7561920920223153</v>
      </c>
      <c r="EQ284" s="99">
        <f t="shared" si="50"/>
        <v>36.08025376</v>
      </c>
      <c r="ER284" s="57">
        <f>IF(UI!$D$19="Less efficient is fine",-0.479 + 0.0553*(EQ284) + -0.000521*(EQ284)^2,IF(UI!$D$19="More efficient the better",0.099 + -0.00591*(EQ284) + 0.000429*(EQ284)^2,0.0238*(EQ284) + -0.238))</f>
        <v>0.6207100395</v>
      </c>
      <c r="ES284" s="57">
        <v>0.9312996688865438</v>
      </c>
      <c r="ET284" s="99">
        <f t="shared" si="51"/>
        <v>19.9445024</v>
      </c>
      <c r="EU284" s="57">
        <f>IF(UI!$D$19="Less efficient is fine",-0.479 + 0.0553*(ET284) + -0.000521*(ET284)^2,IF(UI!$D$19="More efficient the better",0.099 + -0.00591*(ET284) + 0.000429*(ET284)^2,0.0238*(ET284) + -0.238))</f>
        <v>0.2366791572</v>
      </c>
      <c r="EV284" s="57">
        <v>0.37003140212795405</v>
      </c>
      <c r="EW284" s="99">
        <f t="shared" si="52"/>
        <v>19.87121064</v>
      </c>
      <c r="EX284" s="57">
        <f>IF(UI!$D$19="Less efficient is fine",-0.479 + 0.0553*(EW284) + -0.000521*(EW284)^2,IF(UI!$D$19="More efficient the better",0.099 + -0.00591*(EW284) + 0.000429*(EW284)^2,0.0238*(EW284) + -0.238))</f>
        <v>0.2349348131</v>
      </c>
      <c r="EY284" s="57">
        <v>0.19560801405911776</v>
      </c>
      <c r="EZ284" s="99">
        <f t="shared" si="53"/>
        <v>12.93820897</v>
      </c>
      <c r="FA284" s="57">
        <f>IF(UI!$D$19="Less efficient is fine",-0.479 + 0.0553*(EZ284) + -0.000521*(EZ284)^2,IF(UI!$D$19="More efficient the better",0.099 + -0.00591*(EZ284) + 0.000429*(EZ284)^2,0.0238*(EZ284) + -0.238))</f>
        <v>0.06992937338</v>
      </c>
      <c r="FB284" s="57">
        <v>0.649351230759841</v>
      </c>
      <c r="FC284" s="99">
        <f t="shared" si="54"/>
        <v>9.521870828</v>
      </c>
      <c r="FD284" s="57">
        <f>IF(UI!$D$19="Less efficient is fine",-0.479 + 0.0553*(FC284) + -0.000521*(FC284)^2,IF(UI!$D$19="More efficient the better",0.099 + -0.00591*(FC284) + 0.000429*(FC284)^2,0.0238*(FC284) + -0.238))</f>
        <v>-0.0113794743</v>
      </c>
      <c r="FE284" s="57">
        <v>0.5076877366388403</v>
      </c>
      <c r="FF284" s="57">
        <f t="shared" si="55"/>
        <v>29.95100093</v>
      </c>
      <c r="FG284" s="57">
        <f>IF(UI!$D$19="Less efficient is fine",-0.479 + 0.0553*(FF284) + -0.000521*(FF284)^2,IF(UI!$D$19="More efficient the better",0.099 + -0.00591*(FF284) + 0.000429*(FF284)^2,0.0238*(FF284) + -0.238))</f>
        <v>0.4748338221</v>
      </c>
    </row>
    <row r="285" ht="15.75" customHeight="1">
      <c r="A285" s="57">
        <f t="shared" si="1"/>
        <v>0.5101219319</v>
      </c>
      <c r="B285" s="57">
        <v>0.5815646888211713</v>
      </c>
      <c r="C285" s="57">
        <f t="shared" si="2"/>
        <v>26.582536</v>
      </c>
      <c r="D285" s="57">
        <f>IF(UI!$D$19="Less efficient is fine",-0.479 + 0.0553*(C285) + -0.000521*(C285)^2,IF(UI!$D$19="More efficient the better",0.099 + -0.00591*(C285) + 0.000429*(C285)^2,0.0238*(C285) + -0.238))</f>
        <v>0.3946643568</v>
      </c>
      <c r="E285" s="57">
        <v>0.07135882267479665</v>
      </c>
      <c r="F285" s="57">
        <f t="shared" si="3"/>
        <v>21.88889945</v>
      </c>
      <c r="G285" s="57">
        <f>IF(UI!$D$19="Less efficient is fine",-0.479 + 0.0553*(F285) + -0.000521*(F285)^2,IF(UI!$D$19="More efficient the better",0.099 + -0.00591*(F285) + 0.000429*(F285)^2,0.0238*(F285) + -0.238))</f>
        <v>0.2829558069</v>
      </c>
      <c r="H285" s="57">
        <v>0.6931446198177329</v>
      </c>
      <c r="I285" s="57">
        <f t="shared" si="4"/>
        <v>28.83074089</v>
      </c>
      <c r="J285" s="57">
        <f>IF(UI!$D$19="Less efficient is fine",-0.479 + 0.0553*(I285) + -0.000521*(I285)^2,IF(UI!$D$19="More efficient the better",0.099 + -0.00591*(I285) + 0.000429*(I285)^2,0.0238*(I285) + -0.238))</f>
        <v>0.4481716332</v>
      </c>
      <c r="K285" s="57">
        <v>0.12054277867018437</v>
      </c>
      <c r="L285" s="99">
        <f t="shared" si="5"/>
        <v>19.47301392</v>
      </c>
      <c r="M285" s="57">
        <f>IF(UI!$D$19="Less efficient is fine",-0.479 + 0.0553*(L285) + -0.000521*(L285)^2,IF(UI!$D$19="More efficient the better",0.099 + -0.00591*(L285) + 0.000429*(L285)^2,0.0238*(L285) + -0.238))</f>
        <v>0.2254577314</v>
      </c>
      <c r="N285" s="57">
        <v>0.8224009914141633</v>
      </c>
      <c r="O285" s="57">
        <f t="shared" si="6"/>
        <v>24.49174651</v>
      </c>
      <c r="P285" s="57">
        <f>IF(UI!$D$19="Less efficient is fine",-0.479 + 0.0553*(O285) + -0.000521*(O285)^2,IF(UI!$D$19="More efficient the better",0.099 + -0.00591*(O285) + 0.000429*(O285)^2,0.0238*(O285) + -0.238))</f>
        <v>0.3449035668</v>
      </c>
      <c r="Q285" s="57">
        <v>0.8007118456449276</v>
      </c>
      <c r="R285" s="57">
        <f t="shared" si="7"/>
        <v>20.39751088</v>
      </c>
      <c r="S285" s="57">
        <f>IF(UI!$D$19="Less efficient is fine",-0.479 + 0.0553*(R285) + -0.000521*(R285)^2,IF(UI!$D$19="More efficient the better",0.099 + -0.00591*(R285) + 0.000429*(R285)^2,0.0238*(R285) + -0.238))</f>
        <v>0.247460759</v>
      </c>
      <c r="T285" s="57">
        <v>0.26690765387305426</v>
      </c>
      <c r="U285" s="57">
        <f t="shared" si="8"/>
        <v>25.65313327</v>
      </c>
      <c r="V285" s="57">
        <f>IF(UI!$D$19="Less efficient is fine",-0.479 + 0.0553*(U285) + -0.000521*(U285)^2,IF(UI!$D$19="More efficient the better",0.099 + -0.00591*(U285) + 0.000429*(U285)^2,0.0238*(U285) + -0.238))</f>
        <v>0.3725445718</v>
      </c>
      <c r="W285" s="57">
        <v>0.9556250503246265</v>
      </c>
      <c r="X285" s="57">
        <f t="shared" si="9"/>
        <v>23.20536386</v>
      </c>
      <c r="Y285" s="57">
        <f>IF(UI!$D$19="Less efficient is fine",-0.479 + 0.0553*(X285) + -0.000521*(X285)^2,IF(UI!$D$19="More efficient the better",0.099 + -0.00591*(X285) + 0.000429*(X285)^2,0.0238*(X285) + -0.238))</f>
        <v>0.3142876599</v>
      </c>
      <c r="Z285" s="57">
        <v>0.6828394204721105</v>
      </c>
      <c r="AA285" s="57">
        <f t="shared" si="10"/>
        <v>21.96600751</v>
      </c>
      <c r="AB285" s="57">
        <f>IF(UI!$D$19="Less efficient is fine",-0.479 + 0.0553*(AA285) + -0.000521*(AA285)^2,IF(UI!$D$19="More efficient the better",0.099 + -0.00591*(AA285) + 0.000429*(AA285)^2,0.0238*(AA285) + -0.238))</f>
        <v>0.2847909786</v>
      </c>
      <c r="AC285" s="57">
        <v>0.7838628547511263</v>
      </c>
      <c r="AD285" s="57">
        <f t="shared" si="11"/>
        <v>24.97413571</v>
      </c>
      <c r="AE285" s="57">
        <f>IF(UI!$D$19="Less efficient is fine",-0.479 + 0.0553*(AD285) + -0.000521*(AD285)^2,IF(UI!$D$19="More efficient the better",0.099 + -0.00591*(AD285) + 0.000429*(AD285)^2,0.0238*(AD285) + -0.238))</f>
        <v>0.35638443</v>
      </c>
      <c r="AF285" s="57">
        <v>0.8792561876151349</v>
      </c>
      <c r="AG285" s="57">
        <f t="shared" si="12"/>
        <v>28.46961908</v>
      </c>
      <c r="AH285" s="57">
        <f>IF(UI!$D$19="Less efficient is fine",-0.479 + 0.0553*(AG285) + -0.000521*(AG285)^2,IF(UI!$D$19="More efficient the better",0.099 + -0.00591*(AG285) + 0.000429*(AG285)^2,0.0238*(AG285) + -0.238))</f>
        <v>0.439576934</v>
      </c>
      <c r="AI285" s="57">
        <v>0.6089878153793373</v>
      </c>
      <c r="AJ285" s="57">
        <f t="shared" si="13"/>
        <v>22.50159128</v>
      </c>
      <c r="AK285" s="57">
        <f>IF(UI!$D$19="Less efficient is fine",-0.479 + 0.0553*(AJ285) + -0.000521*(AJ285)^2,IF(UI!$D$19="More efficient the better",0.099 + -0.00591*(AJ285) + 0.000429*(AJ285)^2,0.0238*(AJ285) + -0.238))</f>
        <v>0.2975378724</v>
      </c>
      <c r="AL285" s="57">
        <v>0.6305885855418202</v>
      </c>
      <c r="AM285" s="57">
        <f t="shared" si="14"/>
        <v>20.27297255</v>
      </c>
      <c r="AN285" s="57">
        <f>IF(UI!$D$19="Less efficient is fine",-0.479 + 0.0553*(AM285) + -0.000521*(AM285)^2,IF(UI!$D$19="More efficient the better",0.099 + -0.00591*(AM285) + 0.000429*(AM285)^2,0.0238*(AM285) + -0.238))</f>
        <v>0.2444967468</v>
      </c>
      <c r="AO285" s="57">
        <v>0.7184417199288291</v>
      </c>
      <c r="AP285" s="57">
        <f t="shared" si="15"/>
        <v>18.90363281</v>
      </c>
      <c r="AQ285" s="57">
        <f>IF(UI!$D$19="Less efficient is fine",-0.479 + 0.0553*(AP285) + -0.000521*(AP285)^2,IF(UI!$D$19="More efficient the better",0.099 + -0.00591*(AP285) + 0.000429*(AP285)^2,0.0238*(AP285) + -0.238))</f>
        <v>0.2119064608</v>
      </c>
      <c r="AR285" s="57">
        <v>0.29376122872360044</v>
      </c>
      <c r="AS285" s="57">
        <f t="shared" si="16"/>
        <v>29.21575074</v>
      </c>
      <c r="AT285" s="57">
        <f>IF(UI!$D$19="Less efficient is fine",-0.479 + 0.0553*(AS285) + -0.000521*(AS285)^2,IF(UI!$D$19="More efficient the better",0.099 + -0.00591*(AS285) + 0.000429*(AS285)^2,0.0238*(AS285) + -0.238))</f>
        <v>0.4573348677</v>
      </c>
      <c r="AU285" s="57">
        <v>0.24295474332955846</v>
      </c>
      <c r="AV285" s="57">
        <f t="shared" si="17"/>
        <v>25.43975228</v>
      </c>
      <c r="AW285" s="57">
        <f>IF(UI!$D$19="Less efficient is fine",-0.479 + 0.0553*(AV285) + -0.000521*(AV285)^2,IF(UI!$D$19="More efficient the better",0.099 + -0.00591*(AV285) + 0.000429*(AV285)^2,0.0238*(AV285) + -0.238))</f>
        <v>0.3674661044</v>
      </c>
      <c r="AX285" s="57">
        <v>0.4931373415058472</v>
      </c>
      <c r="AY285" s="57">
        <f t="shared" si="18"/>
        <v>27.46901134</v>
      </c>
      <c r="AZ285" s="57">
        <f>IF(UI!$D$19="Less efficient is fine",-0.479 + 0.0553*(AY285) + -0.000521*(AY285)^2,IF(UI!$D$19="More efficient the better",0.099 + -0.00591*(AY285) + 0.000429*(AY285)^2,0.0238*(AY285) + -0.238))</f>
        <v>0.4157624698</v>
      </c>
      <c r="BA285" s="57">
        <v>0.40056206183385146</v>
      </c>
      <c r="BB285" s="57">
        <f t="shared" si="19"/>
        <v>21.5802215</v>
      </c>
      <c r="BC285" s="57">
        <f>IF(UI!$D$19="Less efficient is fine",-0.479 + 0.0553*(BB285) + -0.000521*(BB285)^2,IF(UI!$D$19="More efficient the better",0.099 + -0.00591*(BB285) + 0.000429*(BB285)^2,0.0238*(BB285) + -0.238))</f>
        <v>0.2756092717</v>
      </c>
      <c r="BD285" s="57">
        <v>0.8702418552340973</v>
      </c>
      <c r="BE285" s="57">
        <f t="shared" si="20"/>
        <v>22.53699961</v>
      </c>
      <c r="BF285" s="57">
        <f>IF(UI!$D$19="Less efficient is fine",-0.479 + 0.0553*(BE285) + -0.000521*(BE285)^2,IF(UI!$D$19="More efficient the better",0.099 + -0.00591*(BE285) + 0.000429*(BE285)^2,0.0238*(BE285) + -0.238))</f>
        <v>0.2983805906</v>
      </c>
      <c r="BG285" s="57">
        <v>0.16618468459882108</v>
      </c>
      <c r="BH285" s="57">
        <f t="shared" si="21"/>
        <v>25.88257424</v>
      </c>
      <c r="BI285" s="57">
        <f>IF(UI!$D$19="Less efficient is fine",-0.479 + 0.0553*(BH285) + -0.000521*(BH285)^2,IF(UI!$D$19="More efficient the better",0.099 + -0.00591*(BH285) + 0.000429*(BH285)^2,0.0238*(BH285) + -0.238))</f>
        <v>0.3780052668</v>
      </c>
      <c r="BJ285" s="57">
        <v>0.7089085727974961</v>
      </c>
      <c r="BK285" s="57">
        <f t="shared" si="22"/>
        <v>14.09948546</v>
      </c>
      <c r="BL285" s="57">
        <f>IF(UI!$D$19="Less efficient is fine",-0.479 + 0.0553*(BK285) + -0.000521*(BK285)^2,IF(UI!$D$19="More efficient the better",0.099 + -0.00591*(BK285) + 0.000429*(BK285)^2,0.0238*(BK285) + -0.238))</f>
        <v>0.09756775398</v>
      </c>
      <c r="BM285" s="57">
        <v>0.8799870016702515</v>
      </c>
      <c r="BN285" s="57">
        <f t="shared" si="23"/>
        <v>27.86615333</v>
      </c>
      <c r="BO285" s="57">
        <f>IF(UI!$D$19="Less efficient is fine",-0.479 + 0.0553*(BN285) + -0.000521*(BN285)^2,IF(UI!$D$19="More efficient the better",0.099 + -0.00591*(BN285) + 0.000429*(BN285)^2,0.0238*(BN285) + -0.238))</f>
        <v>0.4252144492</v>
      </c>
      <c r="BP285" s="57">
        <v>0.0328427813831661</v>
      </c>
      <c r="BQ285" s="57">
        <f t="shared" si="24"/>
        <v>21.15331377</v>
      </c>
      <c r="BR285" s="57">
        <f>IF(UI!$D$19="Less efficient is fine",-0.479 + 0.0553*(BQ285) + -0.000521*(BQ285)^2,IF(UI!$D$19="More efficient the better",0.099 + -0.00591*(BQ285) + 0.000429*(BQ285)^2,0.0238*(BQ285) + -0.238))</f>
        <v>0.2654488677</v>
      </c>
      <c r="BS285" s="57">
        <v>0.9967393664138572</v>
      </c>
      <c r="BT285" s="57">
        <f t="shared" si="25"/>
        <v>25.38102953</v>
      </c>
      <c r="BU285" s="57">
        <f>IF(UI!$D$19="Less efficient is fine",-0.479 + 0.0553*(BT285) + -0.000521*(BT285)^2,IF(UI!$D$19="More efficient the better",0.099 + -0.00591*(BT285) + 0.000429*(BT285)^2,0.0238*(BT285) + -0.238))</f>
        <v>0.3660685027</v>
      </c>
      <c r="BV285" s="57">
        <v>0.6017208274100337</v>
      </c>
      <c r="BW285" s="57">
        <f t="shared" si="26"/>
        <v>13.62626675</v>
      </c>
      <c r="BX285" s="57">
        <f>IF(UI!$D$19="Less efficient is fine",-0.479 + 0.0553*(BW285) + -0.000521*(BW285)^2,IF(UI!$D$19="More efficient the better",0.099 + -0.00591*(BW285) + 0.000429*(BW285)^2,0.0238*(BW285) + -0.238))</f>
        <v>0.08630514853</v>
      </c>
      <c r="BY285" s="57">
        <v>0.8161244501081455</v>
      </c>
      <c r="BZ285" s="57">
        <f t="shared" si="27"/>
        <v>25.88118511</v>
      </c>
      <c r="CA285" s="57">
        <f>IF(UI!$D$19="Less efficient is fine",-0.479 + 0.0553*(BZ285) + -0.000521*(BZ285)^2,IF(UI!$D$19="More efficient the better",0.099 + -0.00591*(BZ285) + 0.000429*(BZ285)^2,0.0238*(BZ285) + -0.238))</f>
        <v>0.3779722057</v>
      </c>
      <c r="CB285" s="57">
        <v>0.7178601018219424</v>
      </c>
      <c r="CC285" s="57">
        <f t="shared" si="28"/>
        <v>21.90338307</v>
      </c>
      <c r="CD285" s="57">
        <f>IF(UI!$D$19="Less efficient is fine",-0.479 + 0.0553*(CC285) + -0.000521*(CC285)^2,IF(UI!$D$19="More efficient the better",0.099 + -0.00591*(CC285) + 0.000429*(CC285)^2,0.0238*(CC285) + -0.238))</f>
        <v>0.2833005171</v>
      </c>
      <c r="CE285" s="57">
        <v>0.8490738136085567</v>
      </c>
      <c r="CF285" s="57">
        <f t="shared" si="29"/>
        <v>16.36598826</v>
      </c>
      <c r="CG285" s="57">
        <f>IF(UI!$D$19="Less efficient is fine",-0.479 + 0.0553*(CF285) + -0.000521*(CF285)^2,IF(UI!$D$19="More efficient the better",0.099 + -0.00591*(CF285) + 0.000429*(CF285)^2,0.0238*(CF285) + -0.238))</f>
        <v>0.1515105206</v>
      </c>
      <c r="CH285" s="57">
        <v>0.4244878199221864</v>
      </c>
      <c r="CI285" s="57">
        <f t="shared" si="30"/>
        <v>17.30349685</v>
      </c>
      <c r="CJ285" s="57">
        <f>IF(UI!$D$19="Less efficient is fine",-0.479 + 0.0553*(CI285) + -0.000521*(CI285)^2,IF(UI!$D$19="More efficient the better",0.099 + -0.00591*(CI285) + 0.000429*(CI285)^2,0.0238*(CI285) + -0.238))</f>
        <v>0.1738232251</v>
      </c>
      <c r="CK285" s="57">
        <v>0.3525273130939487</v>
      </c>
      <c r="CL285" s="57">
        <f t="shared" si="31"/>
        <v>25.19837655</v>
      </c>
      <c r="CM285" s="57">
        <f>IF(UI!$D$19="Less efficient is fine",-0.479 + 0.0553*(CL285) + -0.000521*(CL285)^2,IF(UI!$D$19="More efficient the better",0.099 + -0.00591*(CL285) + 0.000429*(CL285)^2,0.0238*(CL285) + -0.238))</f>
        <v>0.3617213619</v>
      </c>
      <c r="CN285" s="57">
        <v>0.7121990071238663</v>
      </c>
      <c r="CO285" s="57">
        <f t="shared" si="32"/>
        <v>23.18488411</v>
      </c>
      <c r="CP285" s="57">
        <f>IF(UI!$D$19="Less efficient is fine",-0.479 + 0.0553*(CO285) + -0.000521*(CO285)^2,IF(UI!$D$19="More efficient the better",0.099 + -0.00591*(CO285) + 0.000429*(CO285)^2,0.0238*(CO285) + -0.238))</f>
        <v>0.3138002419</v>
      </c>
      <c r="CQ285" s="57">
        <v>0.7495179521179064</v>
      </c>
      <c r="CR285" s="57">
        <f t="shared" si="33"/>
        <v>20.9532858</v>
      </c>
      <c r="CS285" s="57">
        <f>IF(UI!$D$19="Less efficient is fine",-0.479 + 0.0553*(CR285) + -0.000521*(CR285)^2,IF(UI!$D$19="More efficient the better",0.099 + -0.00591*(CR285) + 0.000429*(CR285)^2,0.0238*(CR285) + -0.238))</f>
        <v>0.2606882021</v>
      </c>
      <c r="CT285" s="57">
        <v>0.21134531257563627</v>
      </c>
      <c r="CU285" s="57">
        <f t="shared" si="34"/>
        <v>18.62536655</v>
      </c>
      <c r="CV285" s="57">
        <f>IF(UI!$D$19="Less efficient is fine",-0.479 + 0.0553*(CU285) + -0.000521*(CU285)^2,IF(UI!$D$19="More efficient the better",0.099 + -0.00591*(CU285) + 0.000429*(CU285)^2,0.0238*(CU285) + -0.238))</f>
        <v>0.2052837238</v>
      </c>
      <c r="CW285" s="57">
        <v>0.9142529093797787</v>
      </c>
      <c r="CX285" s="57">
        <f t="shared" si="35"/>
        <v>27.39322185</v>
      </c>
      <c r="CY285" s="57">
        <f>IF(UI!$D$19="Less efficient is fine",-0.479 + 0.0553*(CX285) + -0.000521*(CX285)^2,IF(UI!$D$19="More efficient the better",0.099 + -0.00591*(CX285) + 0.000429*(CX285)^2,0.0238*(CX285) + -0.238))</f>
        <v>0.41395868</v>
      </c>
      <c r="CZ285" s="57">
        <v>0.971963099480589</v>
      </c>
      <c r="DA285" s="57">
        <f t="shared" si="36"/>
        <v>32.22581017</v>
      </c>
      <c r="DB285" s="57">
        <f>IF(UI!$D$19="Less efficient is fine",-0.479 + 0.0553*(DA285) + -0.000521*(DA285)^2,IF(UI!$D$19="Efficient",0.099 + -0.00591*(DA285) + 0.000429*(DA285)^2,0.0238*(DA285) + -0.238))</f>
        <v>0.5289742821</v>
      </c>
      <c r="DC285" s="57">
        <v>0.7720680513662745</v>
      </c>
      <c r="DD285" s="57">
        <f t="shared" si="37"/>
        <v>22.1527962</v>
      </c>
      <c r="DE285" s="57">
        <f>IF(UI!$D$19="Less efficient is fine",-0.479 + 0.0553*(DD285) + -0.000521*(DD285)^2,IF(UI!$D$19="More efficient the better",0.099 + -0.00591*(DD285) + 0.000429*(DD285)^2,0.0238*(DD285) + -0.238))</f>
        <v>0.2892365495</v>
      </c>
      <c r="DF285" s="57">
        <v>0.8521038959077131</v>
      </c>
      <c r="DG285" s="57">
        <f t="shared" si="38"/>
        <v>25.34795979</v>
      </c>
      <c r="DH285" s="57">
        <f>IF(UI!$D$19="Less efficient is fine",-0.479 + 0.0553*(DG285) + -0.000521*(DG285)^2,IF(UI!$D$19="More efficient the better",0.099 + -0.00591*(DG285) + 0.000429*(DG285)^2,0.0238*(DG285) + -0.238))</f>
        <v>0.3652814431</v>
      </c>
      <c r="DI285" s="57">
        <v>0.48595288945953397</v>
      </c>
      <c r="DJ285" s="57">
        <f t="shared" si="39"/>
        <v>31.94341127</v>
      </c>
      <c r="DK285" s="57">
        <f>IF(UI!$D$19="Less efficient is fine",-0.479 + 0.0553*(DJ285) + -0.000521*(DJ285)^2,IF(UI!$D$19="More efficient the better",0.099 + -0.00591*(DJ285) + 0.000429*(DJ285)^2,0.0238*(DJ285) + -0.238))</f>
        <v>0.5222531883</v>
      </c>
      <c r="DL285" s="57">
        <v>0.7739604342894008</v>
      </c>
      <c r="DM285" s="57">
        <f t="shared" si="40"/>
        <v>23.9486853</v>
      </c>
      <c r="DN285" s="57">
        <f>IF(UI!$D$19="Less efficient is fine",-0.479 + 0.0553*(DM285) + -0.000521*(DM285)^2,IF(UI!$D$19="More efficient the better",0.099 + -0.00591*(DM285) + 0.000429*(DM285)^2,0.0238*(DM285) + -0.238))</f>
        <v>0.33197871</v>
      </c>
      <c r="DO285" s="57">
        <v>0.46675744748438763</v>
      </c>
      <c r="DP285" s="57">
        <f t="shared" si="41"/>
        <v>26.89855724</v>
      </c>
      <c r="DQ285" s="57">
        <f>IF(UI!$D$19="Less efficient is fine",-0.479 + 0.0553*(DP285) + -0.000521*(DP285)^2,IF(UI!$D$19="More efficient the better",0.099 + -0.00591*(DP285) + 0.000429*(DP285)^2,0.0238*(DP285) + -0.238))</f>
        <v>0.4021856622</v>
      </c>
      <c r="DR285" s="57">
        <v>0.5995806409441171</v>
      </c>
      <c r="DS285" s="57">
        <f t="shared" si="42"/>
        <v>22.22043699</v>
      </c>
      <c r="DT285" s="57">
        <f>IF(UI!$D$19="Less efficient is fine",-0.479 + 0.0553*(DS285) + -0.000521*(DS285)^2,IF(UI!$D$19="More efficient the better",0.099 + -0.00591*(DS285) + 0.000429*(DS285)^2,0.0238*(DS285) + -0.238))</f>
        <v>0.2908464004</v>
      </c>
      <c r="DU285" s="57">
        <v>0.7890643850660289</v>
      </c>
      <c r="DV285" s="57">
        <f t="shared" si="43"/>
        <v>23.90495649</v>
      </c>
      <c r="DW285" s="57">
        <f>IF(UI!$D$19="Less efficient is fine",-0.479 + 0.0553*(DV285) + -0.000521*(DV285)^2,IF(UI!$D$19="More efficient the better",0.099 + -0.00591*(DV285) + 0.000429*(DV285)^2,0.0238*(DV285) + -0.238))</f>
        <v>0.3309379644</v>
      </c>
      <c r="DX285" s="57">
        <v>0.28164209084198655</v>
      </c>
      <c r="DY285" s="99">
        <f t="shared" si="44"/>
        <v>30.75261303</v>
      </c>
      <c r="DZ285" s="57">
        <f>IF(UI!$D$19="Less efficient is fine",-0.479 + 0.0553*(DY285) + -0.000521*(DY285)^2,IF(UI!$D$19="More efficient the better",0.099 + -0.00591*(DY285) + 0.000429*(DY285)^2,0.0238*(DY285) + -0.238))</f>
        <v>0.4939121901</v>
      </c>
      <c r="EA285" s="57">
        <v>0.6233272265812984</v>
      </c>
      <c r="EB285" s="99">
        <f t="shared" si="45"/>
        <v>21.91527646</v>
      </c>
      <c r="EC285" s="57">
        <f>IF(UI!$D$19="Less efficient is fine",-0.479 + 0.0553*(EB285) + -0.000521*(EB285)^2,IF(UI!$D$19="More efficient the better",0.099 + -0.00591*(EB285) + 0.000429*(EB285)^2,0.0238*(EB285) + -0.238))</f>
        <v>0.2835835798</v>
      </c>
      <c r="ED285" s="57">
        <v>0.5759872377966515</v>
      </c>
      <c r="EE285" s="99">
        <f t="shared" si="46"/>
        <v>21.50455532</v>
      </c>
      <c r="EF285" s="57">
        <f>IF(UI!$D$19="Less efficient is fine",-0.479 + 0.0553*(EE285) + -0.000521*(EE285)^2,IF(UI!$D$19="More efficient the better",0.099 + -0.00591*(EE285) + 0.000429*(EE285)^2,0.0238*(EE285) + -0.238))</f>
        <v>0.2738084166</v>
      </c>
      <c r="EG285" s="57">
        <v>0.42936883994900077</v>
      </c>
      <c r="EH285" s="99">
        <f t="shared" si="47"/>
        <v>22.24338351</v>
      </c>
      <c r="EI285" s="57">
        <f>IF(UI!$D$19="Less efficient is fine",-0.479 + 0.0553*(EH285) + -0.000521*(EH285)^2,IF(UI!$D$19="More efficient the better",0.099 + -0.00591*(EH285) + 0.000429*(EH285)^2,0.0238*(EH285) + -0.238))</f>
        <v>0.2913925275</v>
      </c>
      <c r="EJ285" s="57">
        <v>0.10768671677006558</v>
      </c>
      <c r="EK285" s="99">
        <f t="shared" si="48"/>
        <v>20.16020858</v>
      </c>
      <c r="EL285" s="57">
        <f>IF(UI!$D$19="Less efficient is fine",-0.479 + 0.0553*(EK285) + -0.000521*(EK285)^2,IF(UI!$D$19="More efficient the better",0.099 + -0.00591*(EK285) + 0.000429*(EK285)^2,0.0238*(EK285) + -0.238))</f>
        <v>0.2418129643</v>
      </c>
      <c r="EM285" s="57">
        <v>0.02808715105593218</v>
      </c>
      <c r="EN285" s="99">
        <f t="shared" si="49"/>
        <v>19.47402237</v>
      </c>
      <c r="EO285" s="57">
        <f>IF(UI!$D$19="Less efficient is fine",-0.479 + 0.0553*(EN285) + -0.000521*(EN285)^2,IF(UI!$D$19="More efficient the better",0.099 + -0.00591*(EN285) + 0.000429*(EN285)^2,0.0238*(EN285) + -0.238))</f>
        <v>0.2254817324</v>
      </c>
      <c r="EP285" s="57">
        <v>0.39537007748726494</v>
      </c>
      <c r="EQ285" s="99">
        <f t="shared" si="50"/>
        <v>37.00468214</v>
      </c>
      <c r="ER285" s="57">
        <f>IF(UI!$D$19="Less efficient is fine",-0.479 + 0.0553*(EQ285) + -0.000521*(EQ285)^2,IF(UI!$D$19="More efficient the better",0.099 + -0.00591*(EQ285) + 0.000429*(EQ285)^2,0.0238*(EQ285) + -0.238))</f>
        <v>0.6427114349</v>
      </c>
      <c r="ES285" s="57">
        <v>0.3784739037561585</v>
      </c>
      <c r="ET285" s="99">
        <f t="shared" si="51"/>
        <v>20.30504121</v>
      </c>
      <c r="EU285" s="57">
        <f>IF(UI!$D$19="Less efficient is fine",-0.479 + 0.0553*(ET285) + -0.000521*(ET285)^2,IF(UI!$D$19="More efficient the better",0.099 + -0.00591*(ET285) + 0.000429*(ET285)^2,0.0238*(ET285) + -0.238))</f>
        <v>0.2452599809</v>
      </c>
      <c r="EV285" s="57">
        <v>0.04905117206971932</v>
      </c>
      <c r="EW285" s="99">
        <f t="shared" si="52"/>
        <v>17.40945822</v>
      </c>
      <c r="EX285" s="57">
        <f>IF(UI!$D$19="Less efficient is fine",-0.479 + 0.0553*(EW285) + -0.000521*(EW285)^2,IF(UI!$D$19="More efficient the better",0.099 + -0.00591*(EW285) + 0.000429*(EW285)^2,0.0238*(EW285) + -0.238))</f>
        <v>0.1763451056</v>
      </c>
      <c r="EY285" s="57">
        <v>0.6608987555844655</v>
      </c>
      <c r="EZ285" s="99">
        <f t="shared" si="53"/>
        <v>11.29411274</v>
      </c>
      <c r="FA285" s="57">
        <f>IF(UI!$D$19="Less efficient is fine",-0.479 + 0.0553*(EZ285) + -0.000521*(EZ285)^2,IF(UI!$D$19="More efficient the better",0.099 + -0.00591*(EZ285) + 0.000429*(EZ285)^2,0.0238*(EZ285) + -0.238))</f>
        <v>0.03079988316</v>
      </c>
      <c r="FB285" s="57">
        <v>0.9582033836612864</v>
      </c>
      <c r="FC285" s="99">
        <f t="shared" si="54"/>
        <v>11.79917392</v>
      </c>
      <c r="FD285" s="57">
        <f>IF(UI!$D$19="Less efficient is fine",-0.479 + 0.0553*(FC285) + -0.000521*(FC285)^2,IF(UI!$D$19="More efficient the better",0.099 + -0.00591*(FC285) + 0.000429*(FC285)^2,0.0238*(FC285) + -0.238))</f>
        <v>0.0428203394</v>
      </c>
      <c r="FE285" s="57">
        <v>0.050937850792016404</v>
      </c>
      <c r="FF285" s="57">
        <f t="shared" si="55"/>
        <v>30.98974666</v>
      </c>
      <c r="FG285" s="57">
        <f>IF(UI!$D$19="Less efficient is fine",-0.479 + 0.0553*(FF285) + -0.000521*(FF285)^2,IF(UI!$D$19="More efficient the better",0.099 + -0.00591*(FF285) + 0.000429*(FF285)^2,0.0238*(FF285) + -0.238))</f>
        <v>0.4995559704</v>
      </c>
    </row>
    <row r="286" ht="15.75" customHeight="1">
      <c r="A286" s="57">
        <f t="shared" si="1"/>
        <v>0.7981607984</v>
      </c>
      <c r="B286" s="57">
        <v>0.9088567567970945</v>
      </c>
      <c r="C286" s="57">
        <f t="shared" si="2"/>
        <v>33.20463244</v>
      </c>
      <c r="D286" s="57">
        <f>IF(UI!$D$19="Less efficient is fine",-0.479 + 0.0553*(C286) + -0.000521*(C286)^2,IF(UI!$D$19="More efficient the better",0.099 + -0.00591*(C286) + 0.000429*(C286)^2,0.0238*(C286) + -0.238))</f>
        <v>0.5522702521</v>
      </c>
      <c r="E286" s="57">
        <v>0.748533760621119</v>
      </c>
      <c r="F286" s="57">
        <f t="shared" si="3"/>
        <v>22.07115646</v>
      </c>
      <c r="G286" s="57">
        <f>IF(UI!$D$19="Less efficient is fine",-0.479 + 0.0553*(F286) + -0.000521*(F286)^2,IF(UI!$D$19="More efficient the better",0.099 + -0.00591*(F286) + 0.000429*(F286)^2,0.0238*(F286) + -0.238))</f>
        <v>0.2872935238</v>
      </c>
      <c r="H286" s="57">
        <v>0.03964919581990334</v>
      </c>
      <c r="I286" s="57">
        <f t="shared" si="4"/>
        <v>31.70399925</v>
      </c>
      <c r="J286" s="57">
        <f>IF(UI!$D$19="Less efficient is fine",-0.479 + 0.0553*(I286) + -0.000521*(I286)^2,IF(UI!$D$19="More efficient the better",0.099 + -0.00591*(I286) + 0.000429*(I286)^2,0.0238*(I286) + -0.238))</f>
        <v>0.5165551822</v>
      </c>
      <c r="K286" s="57">
        <v>0.6762074926001663</v>
      </c>
      <c r="L286" s="99">
        <f t="shared" si="5"/>
        <v>17.61268007</v>
      </c>
      <c r="M286" s="57">
        <f>IF(UI!$D$19="Less efficient is fine",-0.479 + 0.0553*(L286) + -0.000521*(L286)^2,IF(UI!$D$19="More efficient the better",0.099 + -0.00591*(L286) + 0.000429*(L286)^2,0.0238*(L286) + -0.238))</f>
        <v>0.1811817856</v>
      </c>
      <c r="N286" s="57">
        <v>0.9264560341254521</v>
      </c>
      <c r="O286" s="57">
        <f t="shared" si="6"/>
        <v>26.81189352</v>
      </c>
      <c r="P286" s="57">
        <f>IF(UI!$D$19="Less efficient is fine",-0.479 + 0.0553*(O286) + -0.000521*(O286)^2,IF(UI!$D$19="More efficient the better",0.099 + -0.00591*(O286) + 0.000429*(O286)^2,0.0238*(O286) + -0.238))</f>
        <v>0.4001230659</v>
      </c>
      <c r="Q286" s="57">
        <v>0.5355485723019563</v>
      </c>
      <c r="R286" s="57">
        <f t="shared" si="7"/>
        <v>17.44715837</v>
      </c>
      <c r="S286" s="57">
        <f>IF(UI!$D$19="Less efficient is fine",-0.479 + 0.0553*(R286) + -0.000521*(R286)^2,IF(UI!$D$19="More efficient the better",0.099 + -0.00591*(R286) + 0.000429*(R286)^2,0.0238*(R286) + -0.238))</f>
        <v>0.1772423693</v>
      </c>
      <c r="T286" s="57">
        <v>0.015072982191196571</v>
      </c>
      <c r="U286" s="57">
        <f t="shared" si="8"/>
        <v>22.86812966</v>
      </c>
      <c r="V286" s="57">
        <f>IF(UI!$D$19="Less efficient is fine",-0.479 + 0.0553*(U286) + -0.000521*(U286)^2,IF(UI!$D$19="More efficient the better",0.099 + -0.00591*(U286) + 0.000429*(U286)^2,0.0238*(U286) + -0.238))</f>
        <v>0.3062614859</v>
      </c>
      <c r="W286" s="57">
        <v>0.32050365548505844</v>
      </c>
      <c r="X286" s="57">
        <f t="shared" si="9"/>
        <v>21.20251729</v>
      </c>
      <c r="Y286" s="57">
        <f>IF(UI!$D$19="Less efficient is fine",-0.479 + 0.0553*(X286) + -0.000521*(X286)^2,IF(UI!$D$19="More efficient the better",0.099 + -0.00591*(X286) + 0.000429*(X286)^2,0.0238*(X286) + -0.238))</f>
        <v>0.2666199114</v>
      </c>
      <c r="Z286" s="57">
        <v>0.5903351953710932</v>
      </c>
      <c r="AA286" s="57">
        <f t="shared" si="10"/>
        <v>21.00577024</v>
      </c>
      <c r="AB286" s="57">
        <f>IF(UI!$D$19="Less efficient is fine",-0.479 + 0.0553*(AA286) + -0.000521*(AA286)^2,IF(UI!$D$19="More efficient the better",0.099 + -0.00591*(AA286) + 0.000429*(AA286)^2,0.0238*(AA286) + -0.238))</f>
        <v>0.2619373316</v>
      </c>
      <c r="AC286" s="57">
        <v>0.8878791367423609</v>
      </c>
      <c r="AD286" s="57">
        <f t="shared" si="11"/>
        <v>26.65991878</v>
      </c>
      <c r="AE286" s="57">
        <f>IF(UI!$D$19="Less efficient is fine",-0.479 + 0.0553*(AD286) + -0.000521*(AD286)^2,IF(UI!$D$19="More efficient the better",0.099 + -0.00591*(AD286) + 0.000429*(AD286)^2,0.0238*(AD286) + -0.238))</f>
        <v>0.3965060669</v>
      </c>
      <c r="AF286" s="57">
        <v>0.2972409021024428</v>
      </c>
      <c r="AG286" s="57">
        <f t="shared" si="12"/>
        <v>28.93703634</v>
      </c>
      <c r="AH286" s="57">
        <f>IF(UI!$D$19="Less efficient is fine",-0.479 + 0.0553*(AG286) + -0.000521*(AG286)^2,IF(UI!$D$19="More efficient the better",0.099 + -0.00591*(AG286) + 0.000429*(AG286)^2,0.0238*(AG286) + -0.238))</f>
        <v>0.4507014649</v>
      </c>
      <c r="AI286" s="57">
        <v>0.28689286918067836</v>
      </c>
      <c r="AJ286" s="57">
        <f t="shared" si="13"/>
        <v>26.51497292</v>
      </c>
      <c r="AK286" s="57">
        <f>IF(UI!$D$19="Less efficient is fine",-0.479 + 0.0553*(AJ286) + -0.000521*(AJ286)^2,IF(UI!$D$19="More efficient the better",0.099 + -0.00591*(AJ286) + 0.000429*(AJ286)^2,0.0238*(AJ286) + -0.238))</f>
        <v>0.3930563555</v>
      </c>
      <c r="AL286" s="57">
        <v>0.2781580065301471</v>
      </c>
      <c r="AM286" s="57">
        <f t="shared" si="14"/>
        <v>23.86466487</v>
      </c>
      <c r="AN286" s="57">
        <f>IF(UI!$D$19="Less efficient is fine",-0.479 + 0.0553*(AM286) + -0.000521*(AM286)^2,IF(UI!$D$19="More efficient the better",0.099 + -0.00591*(AM286) + 0.000429*(AM286)^2,0.0238*(AM286) + -0.238))</f>
        <v>0.3299790239</v>
      </c>
      <c r="AO286" s="57">
        <v>0.17388648109968963</v>
      </c>
      <c r="AP286" s="57">
        <f t="shared" si="15"/>
        <v>20.76916835</v>
      </c>
      <c r="AQ286" s="57">
        <f>IF(UI!$D$19="Less efficient is fine",-0.479 + 0.0553*(AP286) + -0.000521*(AP286)^2,IF(UI!$D$19="More efficient the better",0.099 + -0.00591*(AP286) + 0.000429*(AP286)^2,0.0238*(AP286) + -0.238))</f>
        <v>0.2563062068</v>
      </c>
      <c r="AR286" s="57">
        <v>0.20484164291967422</v>
      </c>
      <c r="AS286" s="57">
        <f t="shared" si="16"/>
        <v>28.52035785</v>
      </c>
      <c r="AT286" s="57">
        <f>IF(UI!$D$19="Less efficient is fine",-0.479 + 0.0553*(AS286) + -0.000521*(AS286)^2,IF(UI!$D$19="More efficient the better",0.099 + -0.00591*(AS286) + 0.000429*(AS286)^2,0.0238*(AS286) + -0.238))</f>
        <v>0.4407845168</v>
      </c>
      <c r="AU286" s="57">
        <v>0.45744410561384063</v>
      </c>
      <c r="AV286" s="57">
        <f t="shared" si="17"/>
        <v>26.34774261</v>
      </c>
      <c r="AW286" s="57">
        <f>IF(UI!$D$19="Less efficient is fine",-0.479 + 0.0553*(AV286) + -0.000521*(AV286)^2,IF(UI!$D$19="More efficient the better",0.099 + -0.00591*(AV286) + 0.000429*(AV286)^2,0.0238*(AV286) + -0.238))</f>
        <v>0.3890762741</v>
      </c>
      <c r="AX286" s="57">
        <v>0.5724803416871133</v>
      </c>
      <c r="AY286" s="57">
        <f t="shared" si="18"/>
        <v>21.71354699</v>
      </c>
      <c r="AZ286" s="57">
        <f>IF(UI!$D$19="Less efficient is fine",-0.479 + 0.0553*(AY286) + -0.000521*(AY286)^2,IF(UI!$D$19="More efficient the better",0.099 + -0.00591*(AY286) + 0.000429*(AY286)^2,0.0238*(AY286) + -0.238))</f>
        <v>0.2787824185</v>
      </c>
      <c r="BA286" s="57">
        <v>0.7328547510752356</v>
      </c>
      <c r="BB286" s="57">
        <f t="shared" si="19"/>
        <v>19.14306455</v>
      </c>
      <c r="BC286" s="57">
        <f>IF(UI!$D$19="Less efficient is fine",-0.479 + 0.0553*(BB286) + -0.000521*(BB286)^2,IF(UI!$D$19="More efficient the better",0.099 + -0.00591*(BB286) + 0.000429*(BB286)^2,0.0238*(BB286) + -0.238))</f>
        <v>0.2176049362</v>
      </c>
      <c r="BD286" s="57">
        <v>0.8764283421485325</v>
      </c>
      <c r="BE286" s="57">
        <f t="shared" si="20"/>
        <v>22.6688199</v>
      </c>
      <c r="BF286" s="57">
        <f>IF(UI!$D$19="Less efficient is fine",-0.479 + 0.0553*(BE286) + -0.000521*(BE286)^2,IF(UI!$D$19="More efficient the better",0.099 + -0.00591*(BE286) + 0.000429*(BE286)^2,0.0238*(BE286) + -0.238))</f>
        <v>0.3015179135</v>
      </c>
      <c r="BG286" s="57">
        <v>0.6820428140214588</v>
      </c>
      <c r="BH286" s="57">
        <f t="shared" si="21"/>
        <v>23.56453435</v>
      </c>
      <c r="BI286" s="57">
        <f>IF(UI!$D$19="Less efficient is fine",-0.479 + 0.0553*(BH286) + -0.000521*(BH286)^2,IF(UI!$D$19="More efficient the better",0.099 + -0.00591*(BH286) + 0.000429*(BH286)^2,0.0238*(BH286) + -0.238))</f>
        <v>0.3228359175</v>
      </c>
      <c r="BJ286" s="57">
        <v>0.05834694810812069</v>
      </c>
      <c r="BK286" s="57">
        <f t="shared" si="22"/>
        <v>14.85401221</v>
      </c>
      <c r="BL286" s="57">
        <f>IF(UI!$D$19="Less efficient is fine",-0.479 + 0.0553*(BK286) + -0.000521*(BK286)^2,IF(UI!$D$19="More efficient the better",0.099 + -0.00591*(BK286) + 0.000429*(BK286)^2,0.0238*(BK286) + -0.238))</f>
        <v>0.1155254905</v>
      </c>
      <c r="BM286" s="57">
        <v>0.5854888377295665</v>
      </c>
      <c r="BN286" s="57">
        <f t="shared" si="23"/>
        <v>22.60047153</v>
      </c>
      <c r="BO286" s="57">
        <f>IF(UI!$D$19="Less efficient is fine",-0.479 + 0.0553*(BN286) + -0.000521*(BN286)^2,IF(UI!$D$19="More efficient the better",0.099 + -0.00591*(BN286) + 0.000429*(BN286)^2,0.0238*(BN286) + -0.238))</f>
        <v>0.2998912224</v>
      </c>
      <c r="BP286" s="57">
        <v>0.4313552547163628</v>
      </c>
      <c r="BQ286" s="57">
        <f t="shared" si="24"/>
        <v>24.17969949</v>
      </c>
      <c r="BR286" s="57">
        <f>IF(UI!$D$19="Less efficient is fine",-0.479 + 0.0553*(BQ286) + -0.000521*(BQ286)^2,IF(UI!$D$19="More efficient the better",0.099 + -0.00591*(BQ286) + 0.000429*(BQ286)^2,0.0238*(BQ286) + -0.238))</f>
        <v>0.3374768478</v>
      </c>
      <c r="BS286" s="57">
        <v>0.02154569106291515</v>
      </c>
      <c r="BT286" s="57">
        <f t="shared" si="25"/>
        <v>21.5189616</v>
      </c>
      <c r="BU286" s="57">
        <f>IF(UI!$D$19="Less efficient is fine",-0.479 + 0.0553*(BT286) + -0.000521*(BT286)^2,IF(UI!$D$19="More efficient the better",0.099 + -0.00591*(BT286) + 0.000429*(BT286)^2,0.0238*(BT286) + -0.238))</f>
        <v>0.274151286</v>
      </c>
      <c r="BV286" s="57">
        <v>0.44938825661522686</v>
      </c>
      <c r="BW286" s="57">
        <f t="shared" si="26"/>
        <v>16.84411473</v>
      </c>
      <c r="BX286" s="57">
        <f>IF(UI!$D$19="Less efficient is fine",-0.479 + 0.0553*(BW286) + -0.000521*(BW286)^2,IF(UI!$D$19="More efficient the better",0.099 + -0.00591*(BW286) + 0.000429*(BW286)^2,0.0238*(BW286) + -0.238))</f>
        <v>0.1628899307</v>
      </c>
      <c r="BY286" s="57">
        <v>0.15293907395220918</v>
      </c>
      <c r="BZ286" s="57">
        <f t="shared" si="27"/>
        <v>27.38265629</v>
      </c>
      <c r="CA286" s="57">
        <f>IF(UI!$D$19="Less efficient is fine",-0.479 + 0.0553*(BZ286) + -0.000521*(BZ286)^2,IF(UI!$D$19="More efficient the better",0.099 + -0.00591*(BZ286) + 0.000429*(BZ286)^2,0.0238*(BZ286) + -0.238))</f>
        <v>0.4137072198</v>
      </c>
      <c r="CB286" s="57">
        <v>0.5111361250897045</v>
      </c>
      <c r="CC286" s="57">
        <f t="shared" si="28"/>
        <v>19.65857604</v>
      </c>
      <c r="CD286" s="57">
        <f>IF(UI!$D$19="Less efficient is fine",-0.479 + 0.0553*(CC286) + -0.000521*(CC286)^2,IF(UI!$D$19="More efficient the better",0.099 + -0.00591*(CC286) + 0.000429*(CC286)^2,0.0238*(CC286) + -0.238))</f>
        <v>0.2298741097</v>
      </c>
      <c r="CE286" s="57">
        <v>0.32021085799575366</v>
      </c>
      <c r="CF286" s="57">
        <f t="shared" si="29"/>
        <v>17.00065882</v>
      </c>
      <c r="CG286" s="57">
        <f>IF(UI!$D$19="Less efficient is fine",-0.479 + 0.0553*(CF286) + -0.000521*(CF286)^2,IF(UI!$D$19="More efficient the better",0.099 + -0.00591*(CF286) + 0.000429*(CF286)^2,0.0238*(CF286) + -0.238))</f>
        <v>0.16661568</v>
      </c>
      <c r="CH286" s="57">
        <v>0.5545872227606227</v>
      </c>
      <c r="CI286" s="57">
        <f t="shared" si="30"/>
        <v>13.75711461</v>
      </c>
      <c r="CJ286" s="57">
        <f>IF(UI!$D$19="Less efficient is fine",-0.479 + 0.0553*(CI286) + -0.000521*(CI286)^2,IF(UI!$D$19="More efficient the better",0.099 + -0.00591*(CI286) + 0.000429*(CI286)^2,0.0238*(CI286) + -0.238))</f>
        <v>0.08941932769</v>
      </c>
      <c r="CK286" s="57">
        <v>0.9928213515722282</v>
      </c>
      <c r="CL286" s="57">
        <f t="shared" si="31"/>
        <v>29.63381971</v>
      </c>
      <c r="CM286" s="57">
        <f>IF(UI!$D$19="Less efficient is fine",-0.479 + 0.0553*(CL286) + -0.000521*(CL286)^2,IF(UI!$D$19="More efficient the better",0.099 + -0.00591*(CL286) + 0.000429*(CL286)^2,0.0238*(CL286) + -0.238))</f>
        <v>0.467284909</v>
      </c>
      <c r="CN286" s="57">
        <v>0.8101967244624807</v>
      </c>
      <c r="CO286" s="57">
        <f t="shared" si="32"/>
        <v>24.84130707</v>
      </c>
      <c r="CP286" s="57">
        <f>IF(UI!$D$19="Less efficient is fine",-0.479 + 0.0553*(CO286) + -0.000521*(CO286)^2,IF(UI!$D$19="More efficient the better",0.099 + -0.00591*(CO286) + 0.000429*(CO286)^2,0.0238*(CO286) + -0.238))</f>
        <v>0.3532231084</v>
      </c>
      <c r="CQ286" s="57">
        <v>0.8791024752259186</v>
      </c>
      <c r="CR286" s="57">
        <f t="shared" si="33"/>
        <v>23.40965027</v>
      </c>
      <c r="CS286" s="57">
        <f>IF(UI!$D$19="Less efficient is fine",-0.479 + 0.0553*(CR286) + -0.000521*(CR286)^2,IF(UI!$D$19="More efficient the better",0.099 + -0.00591*(CR286) + 0.000429*(CR286)^2,0.0238*(CR286) + -0.238))</f>
        <v>0.3191496763</v>
      </c>
      <c r="CT286" s="57">
        <v>0.9560000392450075</v>
      </c>
      <c r="CU286" s="57">
        <f t="shared" si="34"/>
        <v>19.92876941</v>
      </c>
      <c r="CV286" s="57">
        <f>IF(UI!$D$19="Less efficient is fine",-0.479 + 0.0553*(CU286) + -0.000521*(CU286)^2,IF(UI!$D$19="More efficient the better",0.099 + -0.00591*(CU286) + 0.000429*(CU286)^2,0.0238*(CU286) + -0.238))</f>
        <v>0.2363047119</v>
      </c>
      <c r="CW286" s="57">
        <v>0.1842314303031044</v>
      </c>
      <c r="CX286" s="57">
        <f t="shared" si="35"/>
        <v>25.73155138</v>
      </c>
      <c r="CY286" s="57">
        <f>IF(UI!$D$19="Less efficient is fine",-0.479 + 0.0553*(CX286) + -0.000521*(CX286)^2,IF(UI!$D$19="More efficient the better",0.099 + -0.00591*(CX286) + 0.000429*(CX286)^2,0.0238*(CX286) + -0.238))</f>
        <v>0.3744109228</v>
      </c>
      <c r="CZ286" s="57">
        <v>0.836596394198211</v>
      </c>
      <c r="DA286" s="57">
        <f t="shared" si="36"/>
        <v>28.30266547</v>
      </c>
      <c r="DB286" s="57">
        <f>IF(UI!$D$19="Less efficient is fine",-0.479 + 0.0553*(DA286) + -0.000521*(DA286)^2,IF(UI!$D$19="Efficient",0.099 + -0.00591*(DA286) + 0.000429*(DA286)^2,0.0238*(DA286) + -0.238))</f>
        <v>0.4356034382</v>
      </c>
      <c r="DC286" s="57">
        <v>0.8315297352158765</v>
      </c>
      <c r="DD286" s="57">
        <f t="shared" si="37"/>
        <v>22.97301883</v>
      </c>
      <c r="DE286" s="57">
        <f>IF(UI!$D$19="Less efficient is fine",-0.479 + 0.0553*(DD286) + -0.000521*(DD286)^2,IF(UI!$D$19="More efficient the better",0.099 + -0.00591*(DD286) + 0.000429*(DD286)^2,0.0238*(DD286) + -0.238))</f>
        <v>0.3087578481</v>
      </c>
      <c r="DF286" s="57">
        <v>0.4834680102345841</v>
      </c>
      <c r="DG286" s="57">
        <f t="shared" si="38"/>
        <v>26.9333162</v>
      </c>
      <c r="DH286" s="57">
        <f>IF(UI!$D$19="Less efficient is fine",-0.479 + 0.0553*(DG286) + -0.000521*(DG286)^2,IF(UI!$D$19="More efficient the better",0.099 + -0.00591*(DG286) + 0.000429*(DG286)^2,0.0238*(DG286) + -0.238))</f>
        <v>0.4030129256</v>
      </c>
      <c r="DI286" s="57">
        <v>0.8260288374853801</v>
      </c>
      <c r="DJ286" s="57">
        <f t="shared" si="39"/>
        <v>29.32642393</v>
      </c>
      <c r="DK286" s="57">
        <f>IF(UI!$D$19="Less efficient is fine",-0.479 + 0.0553*(DJ286) + -0.000521*(DJ286)^2,IF(UI!$D$19="More efficient the better",0.099 + -0.00591*(DJ286) + 0.000429*(DJ286)^2,0.0238*(DJ286) + -0.238))</f>
        <v>0.4599688895</v>
      </c>
      <c r="DL286" s="57">
        <v>0.5885121995859065</v>
      </c>
      <c r="DM286" s="57">
        <f t="shared" si="40"/>
        <v>21.83537976</v>
      </c>
      <c r="DN286" s="57">
        <f>IF(UI!$D$19="Less efficient is fine",-0.479 + 0.0553*(DM286) + -0.000521*(DM286)^2,IF(UI!$D$19="More efficient the better",0.099 + -0.00591*(DM286) + 0.000429*(DM286)^2,0.0238*(DM286) + -0.238))</f>
        <v>0.2816820383</v>
      </c>
      <c r="DO286" s="57">
        <v>0.9778838916309692</v>
      </c>
      <c r="DP286" s="57">
        <f t="shared" si="41"/>
        <v>28.1071689</v>
      </c>
      <c r="DQ286" s="57">
        <f>IF(UI!$D$19="Less efficient is fine",-0.479 + 0.0553*(DP286) + -0.000521*(DP286)^2,IF(UI!$D$19="More efficient the better",0.099 + -0.00591*(DP286) + 0.000429*(DP286)^2,0.0238*(DP286) + -0.238))</f>
        <v>0.4309506199</v>
      </c>
      <c r="DR286" s="57">
        <v>0.5051949938387668</v>
      </c>
      <c r="DS286" s="57">
        <f t="shared" si="42"/>
        <v>21.24039121</v>
      </c>
      <c r="DT286" s="57">
        <f>IF(UI!$D$19="Less efficient is fine",-0.479 + 0.0553*(DS286) + -0.000521*(DS286)^2,IF(UI!$D$19="More efficient the better",0.099 + -0.00591*(DS286) + 0.000429*(DS286)^2,0.0238*(DS286) + -0.238))</f>
        <v>0.2675213109</v>
      </c>
      <c r="DU286" s="57">
        <v>0.7928366923901015</v>
      </c>
      <c r="DV286" s="57">
        <f t="shared" si="43"/>
        <v>23.94173892</v>
      </c>
      <c r="DW286" s="57">
        <f>IF(UI!$D$19="Less efficient is fine",-0.479 + 0.0553*(DV286) + -0.000521*(DV286)^2,IF(UI!$D$19="More efficient the better",0.099 + -0.00591*(DV286) + 0.000429*(DV286)^2,0.0238*(DV286) + -0.238))</f>
        <v>0.3318133864</v>
      </c>
      <c r="DX286" s="57">
        <v>0.12151855281174795</v>
      </c>
      <c r="DY286" s="99">
        <f t="shared" si="44"/>
        <v>29.46493968</v>
      </c>
      <c r="DZ286" s="57">
        <f>IF(UI!$D$19="Less efficient is fine",-0.479 + 0.0553*(DY286) + -0.000521*(DY286)^2,IF(UI!$D$19="More efficient the better",0.099 + -0.00591*(DY286) + 0.000429*(DY286)^2,0.0238*(DY286) + -0.238))</f>
        <v>0.4632655645</v>
      </c>
      <c r="EA286" s="57">
        <v>0.8351911218585683</v>
      </c>
      <c r="EB286" s="99">
        <f t="shared" si="45"/>
        <v>25.32928811</v>
      </c>
      <c r="EC286" s="57">
        <f>IF(UI!$D$19="Less efficient is fine",-0.479 + 0.0553*(EB286) + -0.000521*(EB286)^2,IF(UI!$D$19="More efficient the better",0.099 + -0.00591*(EB286) + 0.000429*(EB286)^2,0.0238*(EB286) + -0.238))</f>
        <v>0.3648370571</v>
      </c>
      <c r="ED286" s="57">
        <v>0.7974256184450645</v>
      </c>
      <c r="EE286" s="99">
        <f t="shared" si="46"/>
        <v>23.81915976</v>
      </c>
      <c r="EF286" s="57">
        <f>IF(UI!$D$19="Less efficient is fine",-0.479 + 0.0553*(EE286) + -0.000521*(EE286)^2,IF(UI!$D$19="More efficient the better",0.099 + -0.00591*(EE286) + 0.000429*(EE286)^2,0.0238*(EE286) + -0.238))</f>
        <v>0.3288960024</v>
      </c>
      <c r="EG286" s="57">
        <v>0.9054611313168548</v>
      </c>
      <c r="EH286" s="99">
        <f t="shared" si="47"/>
        <v>22.14126033</v>
      </c>
      <c r="EI286" s="57">
        <f>IF(UI!$D$19="Less efficient is fine",-0.479 + 0.0553*(EH286) + -0.000521*(EH286)^2,IF(UI!$D$19="More efficient the better",0.099 + -0.00591*(EH286) + 0.000429*(EH286)^2,0.0238*(EH286) + -0.238))</f>
        <v>0.2889619959</v>
      </c>
      <c r="EJ286" s="57">
        <v>0.08199577743953324</v>
      </c>
      <c r="EK286" s="99">
        <f t="shared" si="48"/>
        <v>20.01239677</v>
      </c>
      <c r="EL286" s="57">
        <f>IF(UI!$D$19="Less efficient is fine",-0.479 + 0.0553*(EK286) + -0.000521*(EK286)^2,IF(UI!$D$19="More efficient the better",0.099 + -0.00591*(EK286) + 0.000429*(EK286)^2,0.0238*(EK286) + -0.238))</f>
        <v>0.2382950431</v>
      </c>
      <c r="EM286" s="57">
        <v>0.03373135219360446</v>
      </c>
      <c r="EN286" s="99">
        <f t="shared" si="49"/>
        <v>19.51947167</v>
      </c>
      <c r="EO286" s="57">
        <f>IF(UI!$D$19="Less efficient is fine",-0.479 + 0.0553*(EN286) + -0.000521*(EN286)^2,IF(UI!$D$19="More efficient the better",0.099 + -0.00591*(EN286) + 0.000429*(EN286)^2,0.0238*(EN286) + -0.238))</f>
        <v>0.2265634258</v>
      </c>
      <c r="EP286" s="57">
        <v>0.760206482839338</v>
      </c>
      <c r="EQ286" s="99">
        <f t="shared" si="50"/>
        <v>36.21186011</v>
      </c>
      <c r="ER286" s="57">
        <f>IF(UI!$D$19="Less efficient is fine",-0.479 + 0.0553*(EQ286) + -0.000521*(EQ286)^2,IF(UI!$D$19="More efficient the better",0.099 + -0.00591*(EQ286) + 0.000429*(EQ286)^2,0.0238*(EQ286) + -0.238))</f>
        <v>0.6238422707</v>
      </c>
      <c r="ES286" s="57">
        <v>0.7870707684977951</v>
      </c>
      <c r="ET286" s="99">
        <f t="shared" si="51"/>
        <v>18.38127816</v>
      </c>
      <c r="EU286" s="57">
        <f>IF(UI!$D$19="Less efficient is fine",-0.479 + 0.0553*(ET286) + -0.000521*(ET286)^2,IF(UI!$D$19="More efficient the better",0.099 + -0.00591*(ET286) + 0.000429*(ET286)^2,0.0238*(ET286) + -0.238))</f>
        <v>0.1994744203</v>
      </c>
      <c r="EV286" s="57">
        <v>0.5022791073230485</v>
      </c>
      <c r="EW286" s="99">
        <f t="shared" si="52"/>
        <v>15.41722876</v>
      </c>
      <c r="EX286" s="57">
        <f>IF(UI!$D$19="Less efficient is fine",-0.479 + 0.0553*(EW286) + -0.000521*(EW286)^2,IF(UI!$D$19="More efficient the better",0.099 + -0.00591*(EW286) + 0.000429*(EW286)^2,0.0238*(EW286) + -0.238))</f>
        <v>0.1289300444</v>
      </c>
      <c r="EY286" s="57">
        <v>0.9008897662890026</v>
      </c>
      <c r="EZ286" s="99">
        <f t="shared" si="53"/>
        <v>12.99651193</v>
      </c>
      <c r="FA286" s="57">
        <f>IF(UI!$D$19="Less efficient is fine",-0.479 + 0.0553*(EZ286) + -0.000521*(EZ286)^2,IF(UI!$D$19="More efficient the better",0.099 + -0.00591*(EZ286) + 0.000429*(EZ286)^2,0.0238*(EZ286) + -0.238))</f>
        <v>0.07131698382</v>
      </c>
      <c r="FB286" s="57">
        <v>0.18023082603680662</v>
      </c>
      <c r="FC286" s="99">
        <f t="shared" si="54"/>
        <v>10.90057688</v>
      </c>
      <c r="FD286" s="57">
        <f>IF(UI!$D$19="Less efficient is fine",-0.479 + 0.0553*(FC286) + -0.000521*(FC286)^2,IF(UI!$D$19="More efficient the better",0.099 + -0.00591*(FC286) + 0.000429*(FC286)^2,0.0238*(FC286) + -0.238))</f>
        <v>0.02143372975</v>
      </c>
      <c r="FE286" s="57">
        <v>0.8933733725623291</v>
      </c>
      <c r="FF286" s="57">
        <f t="shared" si="55"/>
        <v>41.73872354</v>
      </c>
      <c r="FG286" s="57">
        <f>IF(UI!$D$19="Less efficient is fine",-0.479 + 0.0553*(FF286) + -0.000521*(FF286)^2,IF(UI!$D$19="More efficient the better",0.099 + -0.00591*(FF286) + 0.000429*(FF286)^2,0.0238*(FF286) + -0.238))</f>
        <v>0.7553816202</v>
      </c>
    </row>
    <row r="287" ht="15.75" customHeight="1">
      <c r="A287" s="57">
        <f t="shared" si="1"/>
        <v>0.6241634704</v>
      </c>
      <c r="B287" s="57">
        <v>0.04576699013296548</v>
      </c>
      <c r="C287" s="57">
        <f t="shared" si="2"/>
        <v>29.66400207</v>
      </c>
      <c r="D287" s="57">
        <f>IF(UI!$D$19="Less efficient is fine",-0.479 + 0.0553*(C287) + -0.000521*(C287)^2,IF(UI!$D$19="More efficient the better",0.099 + -0.00591*(C287) + 0.000429*(C287)^2,0.0238*(C287) + -0.238))</f>
        <v>0.4680032494</v>
      </c>
      <c r="E287" s="57">
        <v>0.7709373397119331</v>
      </c>
      <c r="F287" s="57">
        <f t="shared" si="3"/>
        <v>22.43259192</v>
      </c>
      <c r="G287" s="57">
        <f>IF(UI!$D$19="Less efficient is fine",-0.479 + 0.0553*(F287) + -0.000521*(F287)^2,IF(UI!$D$19="More efficient the better",0.099 + -0.00591*(F287) + 0.000429*(F287)^2,0.0238*(F287) + -0.238))</f>
        <v>0.2958956877</v>
      </c>
      <c r="H287" s="57">
        <v>0.35439929303046314</v>
      </c>
      <c r="I287" s="57">
        <f t="shared" si="4"/>
        <v>33.10475442</v>
      </c>
      <c r="J287" s="57">
        <f>IF(UI!$D$19="Less efficient is fine",-0.479 + 0.0553*(I287) + -0.000521*(I287)^2,IF(UI!$D$19="More efficient the better",0.099 + -0.00591*(I287) + 0.000429*(I287)^2,0.0238*(I287) + -0.238))</f>
        <v>0.5498931552</v>
      </c>
      <c r="K287" s="57">
        <v>0.831298214601014</v>
      </c>
      <c r="L287" s="99">
        <f t="shared" si="5"/>
        <v>19.38953094</v>
      </c>
      <c r="M287" s="57">
        <f>IF(UI!$D$19="Less efficient is fine",-0.479 + 0.0553*(L287) + -0.000521*(L287)^2,IF(UI!$D$19="More efficient the better",0.099 + -0.00591*(L287) + 0.000429*(L287)^2,0.0238*(L287) + -0.238))</f>
        <v>0.2234708364</v>
      </c>
      <c r="N287" s="57">
        <v>0.9385659141721638</v>
      </c>
      <c r="O287" s="57">
        <f t="shared" si="6"/>
        <v>27.17220305</v>
      </c>
      <c r="P287" s="57">
        <f>IF(UI!$D$19="Less efficient is fine",-0.479 + 0.0553*(O287) + -0.000521*(O287)^2,IF(UI!$D$19="More efficient the better",0.099 + -0.00591*(O287) + 0.000429*(O287)^2,0.0238*(O287) + -0.238))</f>
        <v>0.4086984327</v>
      </c>
      <c r="Q287" s="57">
        <v>0.4576965847918312</v>
      </c>
      <c r="R287" s="57">
        <f t="shared" si="7"/>
        <v>22.34866635</v>
      </c>
      <c r="S287" s="57">
        <f>IF(UI!$D$19="Less efficient is fine",-0.479 + 0.0553*(R287) + -0.000521*(R287)^2,IF(UI!$D$19="More efficient the better",0.099 + -0.00591*(R287) + 0.000429*(R287)^2,0.0238*(R287) + -0.238))</f>
        <v>0.2938982591</v>
      </c>
      <c r="T287" s="57">
        <v>0.6747751925337505</v>
      </c>
      <c r="U287" s="57">
        <f t="shared" si="8"/>
        <v>22.62926374</v>
      </c>
      <c r="V287" s="57">
        <f>IF(UI!$D$19="Less efficient is fine",-0.479 + 0.0553*(U287) + -0.000521*(U287)^2,IF(UI!$D$19="More efficient the better",0.099 + -0.00591*(U287) + 0.000429*(U287)^2,0.0238*(U287) + -0.238))</f>
        <v>0.3005764771</v>
      </c>
      <c r="W287" s="57">
        <v>0.03025598099217952</v>
      </c>
      <c r="X287" s="57">
        <f t="shared" si="9"/>
        <v>18.98396717</v>
      </c>
      <c r="Y287" s="57">
        <f>IF(UI!$D$19="Less efficient is fine",-0.479 + 0.0553*(X287) + -0.000521*(X287)^2,IF(UI!$D$19="More efficient the better",0.099 + -0.00591*(X287) + 0.000429*(X287)^2,0.0238*(X287) + -0.238))</f>
        <v>0.2138184186</v>
      </c>
      <c r="Z287" s="57">
        <v>0.9109700984265204</v>
      </c>
      <c r="AA287" s="57">
        <f t="shared" si="10"/>
        <v>25.27325012</v>
      </c>
      <c r="AB287" s="57">
        <f>IF(UI!$D$19="Less efficient is fine",-0.479 + 0.0553*(AA287) + -0.000521*(AA287)^2,IF(UI!$D$19="More efficient the better",0.099 + -0.00591*(AA287) + 0.000429*(AA287)^2,0.0238*(AA287) + -0.238))</f>
        <v>0.3635033529</v>
      </c>
      <c r="AC287" s="57">
        <v>0.1263259943883953</v>
      </c>
      <c r="AD287" s="57">
        <f t="shared" si="11"/>
        <v>26.50793498</v>
      </c>
      <c r="AE287" s="57">
        <f>IF(UI!$D$19="Less efficient is fine",-0.479 + 0.0553*(AD287) + -0.000521*(AD287)^2,IF(UI!$D$19="More efficient the better",0.099 + -0.00591*(AD287) + 0.000429*(AD287)^2,0.0238*(AD287) + -0.238))</f>
        <v>0.3928888525</v>
      </c>
      <c r="AF287" s="57">
        <v>0.3827223488548931</v>
      </c>
      <c r="AG287" s="57">
        <f t="shared" si="12"/>
        <v>22.80545338</v>
      </c>
      <c r="AH287" s="57">
        <f>IF(UI!$D$19="Less efficient is fine",-0.479 + 0.0553*(AG287) + -0.000521*(AG287)^2,IF(UI!$D$19="More efficient the better",0.099 + -0.00591*(AG287) + 0.000429*(AG287)^2,0.0238*(AG287) + -0.238))</f>
        <v>0.3047697903</v>
      </c>
      <c r="AI287" s="57">
        <v>0.4136309214384509</v>
      </c>
      <c r="AJ287" s="57">
        <f t="shared" si="13"/>
        <v>26.81907872</v>
      </c>
      <c r="AK287" s="57">
        <f>IF(UI!$D$19="Less efficient is fine",-0.479 + 0.0553*(AJ287) + -0.000521*(AJ287)^2,IF(UI!$D$19="More efficient the better",0.099 + -0.00591*(AJ287) + 0.000429*(AJ287)^2,0.0238*(AJ287) + -0.238))</f>
        <v>0.4002940734</v>
      </c>
      <c r="AL287" s="57">
        <v>0.29066363214122837</v>
      </c>
      <c r="AM287" s="57">
        <f t="shared" si="14"/>
        <v>23.90612051</v>
      </c>
      <c r="AN287" s="57">
        <f>IF(UI!$D$19="Less efficient is fine",-0.479 + 0.0553*(AM287) + -0.000521*(AM287)^2,IF(UI!$D$19="More efficient the better",0.099 + -0.00591*(AM287) + 0.000429*(AM287)^2,0.0238*(AM287) + -0.238))</f>
        <v>0.3309656682</v>
      </c>
      <c r="AO287" s="57">
        <v>0.009870192570466063</v>
      </c>
      <c r="AP287" s="57">
        <f t="shared" si="15"/>
        <v>19.42150144</v>
      </c>
      <c r="AQ287" s="57">
        <f>IF(UI!$D$19="Less efficient is fine",-0.479 + 0.0553*(AP287) + -0.000521*(AP287)^2,IF(UI!$D$19="More efficient the better",0.099 + -0.00591*(AP287) + 0.000429*(AP287)^2,0.0238*(AP287) + -0.238))</f>
        <v>0.2242317343</v>
      </c>
      <c r="AR287" s="57">
        <v>0.8638792898290276</v>
      </c>
      <c r="AS287" s="57">
        <f t="shared" si="16"/>
        <v>29.24215284</v>
      </c>
      <c r="AT287" s="57">
        <f>IF(UI!$D$19="Less efficient is fine",-0.479 + 0.0553*(AS287) + -0.000521*(AS287)^2,IF(UI!$D$19="More efficient the better",0.099 + -0.00591*(AS287) + 0.000429*(AS287)^2,0.0238*(AS287) + -0.238))</f>
        <v>0.4579632375</v>
      </c>
      <c r="AU287" s="57">
        <v>0.941827737329959</v>
      </c>
      <c r="AV287" s="57">
        <f t="shared" si="17"/>
        <v>26.71504114</v>
      </c>
      <c r="AW287" s="57">
        <f>IF(UI!$D$19="Less efficient is fine",-0.479 + 0.0553*(AV287) + -0.000521*(AV287)^2,IF(UI!$D$19="More efficient the better",0.099 + -0.00591*(AV287) + 0.000429*(AV287)^2,0.0238*(AV287) + -0.238))</f>
        <v>0.3978179791</v>
      </c>
      <c r="AX287" s="57">
        <v>0.7635103979587813</v>
      </c>
      <c r="AY287" s="57">
        <f t="shared" si="18"/>
        <v>24.34943293</v>
      </c>
      <c r="AZ287" s="57">
        <f>IF(UI!$D$19="Less efficient is fine",-0.479 + 0.0553*(AY287) + -0.000521*(AY287)^2,IF(UI!$D$19="More efficient the better",0.099 + -0.00591*(AY287) + 0.000429*(AY287)^2,0.0238*(AY287) + -0.238))</f>
        <v>0.3415165037</v>
      </c>
      <c r="BA287" s="57">
        <v>0.5015054806168288</v>
      </c>
      <c r="BB287" s="57">
        <f t="shared" si="19"/>
        <v>16.63330179</v>
      </c>
      <c r="BC287" s="57">
        <f>IF(UI!$D$19="Less efficient is fine",-0.479 + 0.0553*(BB287) + -0.000521*(BB287)^2,IF(UI!$D$19="More efficient the better",0.099 + -0.00591*(BB287) + 0.000429*(BB287)^2,0.0238*(BB287) + -0.238))</f>
        <v>0.1578725825</v>
      </c>
      <c r="BD287" s="57">
        <v>0.8859125535792335</v>
      </c>
      <c r="BE287" s="57">
        <f t="shared" si="20"/>
        <v>22.87748961</v>
      </c>
      <c r="BF287" s="57">
        <f>IF(UI!$D$19="Less efficient is fine",-0.479 + 0.0553*(BE287) + -0.000521*(BE287)^2,IF(UI!$D$19="More efficient the better",0.099 + -0.00591*(BE287) + 0.000429*(BE287)^2,0.0238*(BE287) + -0.238))</f>
        <v>0.3064842528</v>
      </c>
      <c r="BG287" s="57">
        <v>0.7866136751195889</v>
      </c>
      <c r="BH287" s="57">
        <f t="shared" si="21"/>
        <v>25.27030589</v>
      </c>
      <c r="BI287" s="57">
        <f>IF(UI!$D$19="Less efficient is fine",-0.479 + 0.0553*(BH287) + -0.000521*(BH287)^2,IF(UI!$D$19="More efficient the better",0.099 + -0.00591*(BH287) + 0.000429*(BH287)^2,0.0238*(BH287) + -0.238))</f>
        <v>0.3634332803</v>
      </c>
      <c r="BJ287" s="57">
        <v>0.5449328729696724</v>
      </c>
      <c r="BK287" s="57">
        <f t="shared" si="22"/>
        <v>12.87276261</v>
      </c>
      <c r="BL287" s="57">
        <f>IF(UI!$D$19="Less efficient is fine",-0.479 + 0.0553*(BK287) + -0.000521*(BK287)^2,IF(UI!$D$19="More efficient the better",0.099 + -0.00591*(BK287) + 0.000429*(BK287)^2,0.0238*(BK287) + -0.238))</f>
        <v>0.06837175022</v>
      </c>
      <c r="BM287" s="57">
        <v>0.44495696356683</v>
      </c>
      <c r="BN287" s="57">
        <f t="shared" si="23"/>
        <v>28.18843871</v>
      </c>
      <c r="BO287" s="57">
        <f>IF(UI!$D$19="Less efficient is fine",-0.479 + 0.0553*(BN287) + -0.000521*(BN287)^2,IF(UI!$D$19="More efficient the better",0.099 + -0.00591*(BN287) + 0.000429*(BN287)^2,0.0238*(BN287) + -0.238))</f>
        <v>0.4328848414</v>
      </c>
      <c r="BP287" s="57">
        <v>0.3467245652021016</v>
      </c>
      <c r="BQ287" s="57">
        <f t="shared" si="24"/>
        <v>23.74731169</v>
      </c>
      <c r="BR287" s="57">
        <f>IF(UI!$D$19="Less efficient is fine",-0.479 + 0.0553*(BQ287) + -0.000521*(BQ287)^2,IF(UI!$D$19="More efficient the better",0.099 + -0.00591*(BQ287) + 0.000429*(BQ287)^2,0.0238*(BQ287) + -0.238))</f>
        <v>0.3271860182</v>
      </c>
      <c r="BS287" s="57">
        <v>0.8521645650839651</v>
      </c>
      <c r="BT287" s="57">
        <f t="shared" si="25"/>
        <v>21.83218719</v>
      </c>
      <c r="BU287" s="57">
        <f>IF(UI!$D$19="Less efficient is fine",-0.479 + 0.0553*(BT287) + -0.000521*(BT287)^2,IF(UI!$D$19="More efficient the better",0.099 + -0.00591*(BT287) + 0.000429*(BT287)^2,0.0238*(BT287) + -0.238))</f>
        <v>0.2816060552</v>
      </c>
      <c r="BV287" s="57">
        <v>0.4402487494549395</v>
      </c>
      <c r="BW287" s="57">
        <f t="shared" si="26"/>
        <v>16.81504485</v>
      </c>
      <c r="BX287" s="57">
        <f>IF(UI!$D$19="Less efficient is fine",-0.479 + 0.0553*(BW287) + -0.000521*(BW287)^2,IF(UI!$D$19="More efficient the better",0.099 + -0.00591*(BW287) + 0.000429*(BW287)^2,0.0238*(BW287) + -0.238))</f>
        <v>0.1621980674</v>
      </c>
      <c r="BY287" s="57">
        <v>0.5846087480680611</v>
      </c>
      <c r="BZ287" s="57">
        <f t="shared" si="27"/>
        <v>23.30628481</v>
      </c>
      <c r="CA287" s="57">
        <f>IF(UI!$D$19="Less efficient is fine",-0.479 + 0.0553*(BZ287) + -0.000521*(BZ287)^2,IF(UI!$D$19="More efficient the better",0.099 + -0.00591*(BZ287) + 0.000429*(BZ287)^2,0.0238*(BZ287) + -0.238))</f>
        <v>0.3166895785</v>
      </c>
      <c r="CB287" s="57">
        <v>0.874919470193221</v>
      </c>
      <c r="CC287" s="57">
        <f t="shared" si="28"/>
        <v>24.27486777</v>
      </c>
      <c r="CD287" s="57">
        <f>IF(UI!$D$19="Less efficient is fine",-0.479 + 0.0553*(CC287) + -0.000521*(CC287)^2,IF(UI!$D$19="More efficient the better",0.099 + -0.00591*(CC287) + 0.000429*(CC287)^2,0.0238*(CC287) + -0.238))</f>
        <v>0.339741853</v>
      </c>
      <c r="CE287" s="57">
        <v>0.9833971008345032</v>
      </c>
      <c r="CF287" s="57">
        <f t="shared" si="29"/>
        <v>18.79469768</v>
      </c>
      <c r="CG287" s="57">
        <f>IF(UI!$D$19="Less efficient is fine",-0.479 + 0.0553*(CF287) + -0.000521*(CF287)^2,IF(UI!$D$19="More efficient the better",0.099 + -0.00591*(CF287) + 0.000429*(CF287)^2,0.0238*(CF287) + -0.238))</f>
        <v>0.2093138048</v>
      </c>
      <c r="CH287" s="57">
        <v>0.2792536193848958</v>
      </c>
      <c r="CI287" s="57">
        <f t="shared" si="30"/>
        <v>16.86833355</v>
      </c>
      <c r="CJ287" s="57">
        <f>IF(UI!$D$19="Less efficient is fine",-0.479 + 0.0553*(CI287) + -0.000521*(CI287)^2,IF(UI!$D$19="More efficient the better",0.099 + -0.00591*(CI287) + 0.000429*(CI287)^2,0.0238*(CI287) + -0.238))</f>
        <v>0.1634663384</v>
      </c>
      <c r="CK287" s="57">
        <v>0.20485459959403218</v>
      </c>
      <c r="CL287" s="57">
        <f t="shared" si="31"/>
        <v>24.20042653</v>
      </c>
      <c r="CM287" s="57">
        <f>IF(UI!$D$19="Less efficient is fine",-0.479 + 0.0553*(CL287) + -0.000521*(CL287)^2,IF(UI!$D$19="More efficient the better",0.099 + -0.00591*(CL287) + 0.000429*(CL287)^2,0.0238*(CL287) + -0.238))</f>
        <v>0.3379701514</v>
      </c>
      <c r="CN287" s="57">
        <v>0.9613362246663235</v>
      </c>
      <c r="CO287" s="57">
        <f t="shared" si="32"/>
        <v>28.76902192</v>
      </c>
      <c r="CP287" s="57">
        <f>IF(UI!$D$19="Less efficient is fine",-0.479 + 0.0553*(CO287) + -0.000521*(CO287)^2,IF(UI!$D$19="More efficient the better",0.099 + -0.00591*(CO287) + 0.000429*(CO287)^2,0.0238*(CO287) + -0.238))</f>
        <v>0.4467027217</v>
      </c>
      <c r="CQ287" s="57">
        <v>0.29308317207266654</v>
      </c>
      <c r="CR287" s="57">
        <f t="shared" si="33"/>
        <v>22.21088256</v>
      </c>
      <c r="CS287" s="57">
        <f>IF(UI!$D$19="Less efficient is fine",-0.479 + 0.0553*(CR287) + -0.000521*(CR287)^2,IF(UI!$D$19="More efficient the better",0.099 + -0.00591*(CR287) + 0.000429*(CR287)^2,0.0238*(CR287) + -0.238))</f>
        <v>0.2906190049</v>
      </c>
      <c r="CT287" s="57">
        <v>0.64121120677648</v>
      </c>
      <c r="CU287" s="57">
        <f t="shared" si="34"/>
        <v>16.08544952</v>
      </c>
      <c r="CV287" s="57">
        <f>IF(UI!$D$19="Less efficient is fine",-0.479 + 0.0553*(CU287) + -0.000521*(CU287)^2,IF(UI!$D$19="More efficient the better",0.099 + -0.00591*(CU287) + 0.000429*(CU287)^2,0.0238*(CU287) + -0.238))</f>
        <v>0.1448336987</v>
      </c>
      <c r="CW287" s="57">
        <v>0.85662874616571</v>
      </c>
      <c r="CX287" s="57">
        <f t="shared" si="35"/>
        <v>26.04312285</v>
      </c>
      <c r="CY287" s="57">
        <f>IF(UI!$D$19="Less efficient is fine",-0.479 + 0.0553*(CX287) + -0.000521*(CX287)^2,IF(UI!$D$19="More efficient the better",0.099 + -0.00591*(CX287) + 0.000429*(CX287)^2,0.0238*(CX287) + -0.238))</f>
        <v>0.3818263239</v>
      </c>
      <c r="CZ287" s="57">
        <v>0.25804489404846587</v>
      </c>
      <c r="DA287" s="57">
        <f t="shared" si="36"/>
        <v>29.23277253</v>
      </c>
      <c r="DB287" s="57">
        <f>IF(UI!$D$19="Less efficient is fine",-0.479 + 0.0553*(DA287) + -0.000521*(DA287)^2,IF(UI!$D$19="Efficient",0.099 + -0.00591*(DA287) + 0.000429*(DA287)^2,0.0238*(DA287) + -0.238))</f>
        <v>0.4577399861</v>
      </c>
      <c r="DC287" s="57">
        <v>0.13178493752802878</v>
      </c>
      <c r="DD287" s="57">
        <f t="shared" si="37"/>
        <v>23.5401717</v>
      </c>
      <c r="DE287" s="57">
        <f>IF(UI!$D$19="Less efficient is fine",-0.479 + 0.0553*(DD287) + -0.000521*(DD287)^2,IF(UI!$D$19="More efficient the better",0.099 + -0.00591*(DD287) + 0.000429*(DD287)^2,0.0238*(DD287) + -0.238))</f>
        <v>0.3222560865</v>
      </c>
      <c r="DF287" s="57">
        <v>0.07189565814817378</v>
      </c>
      <c r="DG287" s="57">
        <f t="shared" si="38"/>
        <v>24.51679302</v>
      </c>
      <c r="DH287" s="57">
        <f>IF(UI!$D$19="Less efficient is fine",-0.479 + 0.0553*(DG287) + -0.000521*(DG287)^2,IF(UI!$D$19="More efficient the better",0.099 + -0.00591*(DG287) + 0.000429*(DG287)^2,0.0238*(DG287) + -0.238))</f>
        <v>0.3454996738</v>
      </c>
      <c r="DI287" s="57">
        <v>0.622642761458855</v>
      </c>
      <c r="DJ287" s="57">
        <f t="shared" si="39"/>
        <v>26.17129444</v>
      </c>
      <c r="DK287" s="57">
        <f>IF(UI!$D$19="Less efficient is fine",-0.479 + 0.0553*(DJ287) + -0.000521*(DJ287)^2,IF(UI!$D$19="More efficient the better",0.099 + -0.00591*(DJ287) + 0.000429*(DJ287)^2,0.0238*(DJ287) + -0.238))</f>
        <v>0.3848768076</v>
      </c>
      <c r="DL287" s="57">
        <v>0.13754767602709683</v>
      </c>
      <c r="DM287" s="57">
        <f t="shared" si="40"/>
        <v>25.57348599</v>
      </c>
      <c r="DN287" s="57">
        <f>IF(UI!$D$19="Less efficient is fine",-0.479 + 0.0553*(DM287) + -0.000521*(DM287)^2,IF(UI!$D$19="More efficient the better",0.099 + -0.00591*(DM287) + 0.000429*(DM287)^2,0.0238*(DM287) + -0.238))</f>
        <v>0.3706489666</v>
      </c>
      <c r="DO287" s="57">
        <v>0.948178200583987</v>
      </c>
      <c r="DP287" s="57">
        <f t="shared" si="41"/>
        <v>27.10256467</v>
      </c>
      <c r="DQ287" s="57">
        <f>IF(UI!$D$19="Less efficient is fine",-0.479 + 0.0553*(DP287) + -0.000521*(DP287)^2,IF(UI!$D$19="More efficient the better",0.099 + -0.00591*(DP287) + 0.000429*(DP287)^2,0.0238*(DP287) + -0.238))</f>
        <v>0.4070410391</v>
      </c>
      <c r="DR287" s="57">
        <v>0.04919045565969549</v>
      </c>
      <c r="DS287" s="57">
        <f t="shared" si="42"/>
        <v>25.0978006</v>
      </c>
      <c r="DT287" s="57">
        <f>IF(UI!$D$19="Less efficient is fine",-0.479 + 0.0553*(DS287) + -0.000521*(DS287)^2,IF(UI!$D$19="More efficient the better",0.099 + -0.00591*(DS287) + 0.000429*(DS287)^2,0.0238*(DS287) + -0.238))</f>
        <v>0.3593276543</v>
      </c>
      <c r="DU287" s="57">
        <v>0.5557170103500139</v>
      </c>
      <c r="DV287" s="57">
        <f t="shared" si="43"/>
        <v>22.05689495</v>
      </c>
      <c r="DW287" s="57">
        <f>IF(UI!$D$19="Less efficient is fine",-0.479 + 0.0553*(DV287) + -0.000521*(DV287)^2,IF(UI!$D$19="More efficient the better",0.099 + -0.00591*(DV287) + 0.000429*(DV287)^2,0.0238*(DV287) + -0.238))</f>
        <v>0.2869540997</v>
      </c>
      <c r="DX287" s="57">
        <v>0.6813515643495807</v>
      </c>
      <c r="DY287" s="99">
        <f t="shared" si="44"/>
        <v>26.90210421</v>
      </c>
      <c r="DZ287" s="57">
        <f>IF(UI!$D$19="Less efficient is fine",-0.479 + 0.0553*(DY287) + -0.000521*(DY287)^2,IF(UI!$D$19="More efficient the better",0.099 + -0.00591*(DY287) + 0.000429*(DY287)^2,0.0238*(DY287) + -0.238))</f>
        <v>0.4022700802</v>
      </c>
      <c r="EA287" s="57">
        <v>0.20085157960510502</v>
      </c>
      <c r="EB287" s="99">
        <f t="shared" si="45"/>
        <v>25.16900284</v>
      </c>
      <c r="EC287" s="57">
        <f>IF(UI!$D$19="Less efficient is fine",-0.479 + 0.0553*(EB287) + -0.000521*(EB287)^2,IF(UI!$D$19="More efficient the better",0.099 + -0.00591*(EB287) + 0.000429*(EB287)^2,0.0238*(EB287) + -0.238))</f>
        <v>0.3610222675</v>
      </c>
      <c r="ED287" s="57">
        <v>0.7614128973268053</v>
      </c>
      <c r="EE287" s="99">
        <f t="shared" si="46"/>
        <v>23.37747467</v>
      </c>
      <c r="EF287" s="57">
        <f>IF(UI!$D$19="Less efficient is fine",-0.479 + 0.0553*(EE287) + -0.000521*(EE287)^2,IF(UI!$D$19="More efficient the better",0.099 + -0.00591*(EE287) + 0.000429*(EE287)^2,0.0238*(EE287) + -0.238))</f>
        <v>0.3183838971</v>
      </c>
      <c r="EG287" s="57">
        <v>0.019819575167149495</v>
      </c>
      <c r="EH287" s="99">
        <f t="shared" si="47"/>
        <v>19.69683541</v>
      </c>
      <c r="EI287" s="57">
        <f>IF(UI!$D$19="Less efficient is fine",-0.479 + 0.0553*(EH287) + -0.000521*(EH287)^2,IF(UI!$D$19="More efficient the better",0.099 + -0.00591*(EH287) + 0.000429*(EH287)^2,0.0238*(EH287) + -0.238))</f>
        <v>0.2307846828</v>
      </c>
      <c r="EJ287" s="57">
        <v>0.9274618274690777</v>
      </c>
      <c r="EK287" s="99">
        <f t="shared" si="48"/>
        <v>21.20753629</v>
      </c>
      <c r="EL287" s="57">
        <f>IF(UI!$D$19="Less efficient is fine",-0.479 + 0.0553*(EK287) + -0.000521*(EK287)^2,IF(UI!$D$19="More efficient the better",0.099 + -0.00591*(EK287) + 0.000429*(EK287)^2,0.0238*(EK287) + -0.238))</f>
        <v>0.2667393638</v>
      </c>
      <c r="EM287" s="57">
        <v>0.12296409569048183</v>
      </c>
      <c r="EN287" s="99">
        <f t="shared" si="49"/>
        <v>19.99182295</v>
      </c>
      <c r="EO287" s="57">
        <f>IF(UI!$D$19="Less efficient is fine",-0.479 + 0.0553*(EN287) + -0.000521*(EN287)^2,IF(UI!$D$19="More efficient the better",0.099 + -0.00591*(EN287) + 0.000429*(EN287)^2,0.0238*(EN287) + -0.238))</f>
        <v>0.2378053862</v>
      </c>
      <c r="EP287" s="57">
        <v>0.5128813825826272</v>
      </c>
      <c r="EQ287" s="99">
        <f t="shared" si="50"/>
        <v>29.49756007</v>
      </c>
      <c r="ER287" s="57">
        <f>IF(UI!$D$19="Less efficient is fine",-0.479 + 0.0553*(EQ287) + -0.000521*(EQ287)^2,IF(UI!$D$19="More efficient the better",0.099 + -0.00591*(EQ287) + 0.000429*(EQ287)^2,0.0238*(EQ287) + -0.238))</f>
        <v>0.4640419297</v>
      </c>
      <c r="ES287" s="57">
        <v>0.8646807643094928</v>
      </c>
      <c r="ET287" s="99">
        <f t="shared" si="51"/>
        <v>19.11518926</v>
      </c>
      <c r="EU287" s="57">
        <f>IF(UI!$D$19="Less efficient is fine",-0.479 + 0.0553*(ET287) + -0.000521*(ET287)^2,IF(UI!$D$19="More efficient the better",0.099 + -0.00591*(ET287) + 0.000429*(ET287)^2,0.0238*(ET287) + -0.238))</f>
        <v>0.2169415044</v>
      </c>
      <c r="EV287" s="57">
        <v>0.05441959928962081</v>
      </c>
      <c r="EW287" s="99">
        <f t="shared" si="52"/>
        <v>17.48458539</v>
      </c>
      <c r="EX287" s="57">
        <f>IF(UI!$D$19="Less efficient is fine",-0.479 + 0.0553*(EW287) + -0.000521*(EW287)^2,IF(UI!$D$19="More efficient the better",0.099 + -0.00591*(EW287) + 0.000429*(EW287)^2,0.0238*(EW287) + -0.238))</f>
        <v>0.1781331322</v>
      </c>
      <c r="EY287" s="57">
        <v>0.6252081588009605</v>
      </c>
      <c r="EZ287" s="99">
        <f t="shared" si="53"/>
        <v>11.10396746</v>
      </c>
      <c r="FA287" s="57">
        <f>IF(UI!$D$19="Less efficient is fine",-0.479 + 0.0553*(EZ287) + -0.000521*(EZ287)^2,IF(UI!$D$19="More efficient the better",0.099 + -0.00591*(EZ287) + 0.000429*(EZ287)^2,0.0238*(EZ287) + -0.238))</f>
        <v>0.0262744255</v>
      </c>
      <c r="FB287" s="57">
        <v>0.3916496735451155</v>
      </c>
      <c r="FC287" s="99">
        <f t="shared" si="54"/>
        <v>11.327563</v>
      </c>
      <c r="FD287" s="57">
        <f>IF(UI!$D$19="Less efficient is fine",-0.479 + 0.0553*(FC287) + -0.000521*(FC287)^2,IF(UI!$D$19="More efficient the better",0.099 + -0.00591*(FC287) + 0.000429*(FC287)^2,0.0238*(FC287) + -0.238))</f>
        <v>0.03159599951</v>
      </c>
      <c r="FE287" s="57">
        <v>0.5473615637591067</v>
      </c>
      <c r="FF287" s="57">
        <f t="shared" si="55"/>
        <v>30.8580877</v>
      </c>
      <c r="FG287" s="57">
        <f>IF(UI!$D$19="Less efficient is fine",-0.479 + 0.0553*(FF287) + -0.000521*(FF287)^2,IF(UI!$D$19="More efficient the better",0.099 + -0.00591*(FF287) + 0.000429*(FF287)^2,0.0238*(FF287) + -0.238))</f>
        <v>0.4964224872</v>
      </c>
    </row>
    <row r="288" ht="15.75" customHeight="1">
      <c r="A288" s="57">
        <f t="shared" si="1"/>
        <v>0.182438677</v>
      </c>
      <c r="B288" s="57">
        <v>0.9764610968040046</v>
      </c>
      <c r="C288" s="57">
        <f t="shared" si="2"/>
        <v>36.0548199</v>
      </c>
      <c r="D288" s="57">
        <f>IF(UI!$D$19="Less efficient is fine",-0.479 + 0.0553*(C288) + -0.000521*(C288)^2,IF(UI!$D$19="More efficient the better",0.099 + -0.00591*(C288) + 0.000429*(C288)^2,0.0238*(C288) + -0.238))</f>
        <v>0.6201047136</v>
      </c>
      <c r="E288" s="57">
        <v>0.36874230045854794</v>
      </c>
      <c r="F288" s="57">
        <f t="shared" si="3"/>
        <v>24.29384618</v>
      </c>
      <c r="G288" s="57">
        <f>IF(UI!$D$19="Less efficient is fine",-0.479 + 0.0553*(F288) + -0.000521*(F288)^2,IF(UI!$D$19="More efficient the better",0.099 + -0.00591*(F288) + 0.000429*(F288)^2,0.0238*(F288) + -0.238))</f>
        <v>0.3401935391</v>
      </c>
      <c r="H288" s="57">
        <v>0.8026144787962346</v>
      </c>
      <c r="I288" s="57">
        <f t="shared" si="4"/>
        <v>30.25003697</v>
      </c>
      <c r="J288" s="57">
        <f>IF(UI!$D$19="Less efficient is fine",-0.479 + 0.0553*(I288) + -0.000521*(I288)^2,IF(UI!$D$19="More efficient the better",0.099 + -0.00591*(I288) + 0.000429*(I288)^2,0.0238*(I288) + -0.238))</f>
        <v>0.48195088</v>
      </c>
      <c r="K288" s="57">
        <v>0.8041692139187062</v>
      </c>
      <c r="L288" s="99">
        <f t="shared" si="5"/>
        <v>19.03263862</v>
      </c>
      <c r="M288" s="57">
        <f>IF(UI!$D$19="Less efficient is fine",-0.479 + 0.0553*(L288) + -0.000521*(L288)^2,IF(UI!$D$19="More efficient the better",0.099 + -0.00591*(L288) + 0.000429*(L288)^2,0.0238*(L288) + -0.238))</f>
        <v>0.2149767992</v>
      </c>
      <c r="N288" s="57">
        <v>0.8898001563465435</v>
      </c>
      <c r="O288" s="57">
        <f t="shared" si="6"/>
        <v>25.87333805</v>
      </c>
      <c r="P288" s="57">
        <f>IF(UI!$D$19="Less efficient is fine",-0.479 + 0.0553*(O288) + -0.000521*(O288)^2,IF(UI!$D$19="More efficient the better",0.099 + -0.00591*(O288) + 0.000429*(O288)^2,0.0238*(O288) + -0.238))</f>
        <v>0.3777854457</v>
      </c>
      <c r="Q288" s="57">
        <v>0.2796618653301951</v>
      </c>
      <c r="R288" s="57">
        <f t="shared" si="7"/>
        <v>21.61757821</v>
      </c>
      <c r="S288" s="57">
        <f>IF(UI!$D$19="Less efficient is fine",-0.479 + 0.0553*(R288) + -0.000521*(R288)^2,IF(UI!$D$19="More efficient the better",0.099 + -0.00591*(R288) + 0.000429*(R288)^2,0.0238*(R288) + -0.238))</f>
        <v>0.2764983615</v>
      </c>
      <c r="T288" s="57">
        <v>0.2305494441315804</v>
      </c>
      <c r="U288" s="57">
        <f t="shared" si="8"/>
        <v>25.39521313</v>
      </c>
      <c r="V288" s="57">
        <f>IF(UI!$D$19="Less efficient is fine",-0.479 + 0.0553*(U288) + -0.000521*(U288)^2,IF(UI!$D$19="More efficient the better",0.099 + -0.00591*(U288) + 0.000429*(U288)^2,0.0238*(U288) + -0.238))</f>
        <v>0.3664060725</v>
      </c>
      <c r="W288" s="57">
        <v>0.9112297253742868</v>
      </c>
      <c r="X288" s="57">
        <f t="shared" si="9"/>
        <v>22.04733402</v>
      </c>
      <c r="Y288" s="57">
        <f>IF(UI!$D$19="Less efficient is fine",-0.479 + 0.0553*(X288) + -0.000521*(X288)^2,IF(UI!$D$19="More efficient the better",0.099 + -0.00591*(X288) + 0.000429*(X288)^2,0.0238*(X288) + -0.238))</f>
        <v>0.2867265497</v>
      </c>
      <c r="Z288" s="57">
        <v>0.38243709134733683</v>
      </c>
      <c r="AA288" s="57">
        <f t="shared" si="10"/>
        <v>25.62371257</v>
      </c>
      <c r="AB288" s="57">
        <f>IF(UI!$D$19="Less efficient is fine",-0.479 + 0.0553*(AA288) + -0.000521*(AA288)^2,IF(UI!$D$19="More efficient the better",0.099 + -0.00591*(AA288) + 0.000429*(AA288)^2,0.0238*(AA288) + -0.238))</f>
        <v>0.3718443591</v>
      </c>
      <c r="AC288" s="57">
        <v>0.75813631642157</v>
      </c>
      <c r="AD288" s="57">
        <f t="shared" si="11"/>
        <v>24.62559031</v>
      </c>
      <c r="AE288" s="57">
        <f>IF(UI!$D$19="Less efficient is fine",-0.479 + 0.0553*(AD288) + -0.000521*(AD288)^2,IF(UI!$D$19="More efficient the better",0.099 + -0.00591*(AD288) + 0.000429*(AD288)^2,0.0238*(AD288) + -0.238))</f>
        <v>0.3480890495</v>
      </c>
      <c r="AF288" s="57">
        <v>0.5279929411575108</v>
      </c>
      <c r="AG288" s="57">
        <f t="shared" si="12"/>
        <v>26.03938318</v>
      </c>
      <c r="AH288" s="57">
        <f>IF(UI!$D$19="Less efficient is fine",-0.479 + 0.0553*(AG288) + -0.000521*(AG288)^2,IF(UI!$D$19="More efficient the better",0.099 + -0.00591*(AG288) + 0.000429*(AG288)^2,0.0238*(AG288) + -0.238))</f>
        <v>0.3817373197</v>
      </c>
      <c r="AI288" s="57">
        <v>0.38680433462616715</v>
      </c>
      <c r="AJ288" s="57">
        <f t="shared" si="13"/>
        <v>26.75910053</v>
      </c>
      <c r="AK288" s="57">
        <f>IF(UI!$D$19="Less efficient is fine",-0.479 + 0.0553*(AJ288) + -0.000521*(AJ288)^2,IF(UI!$D$19="More efficient the better",0.099 + -0.00591*(AJ288) + 0.000429*(AJ288)^2,0.0238*(AJ288) + -0.238))</f>
        <v>0.3988665926</v>
      </c>
      <c r="AL288" s="57">
        <v>0.8728267202973801</v>
      </c>
      <c r="AM288" s="57">
        <f t="shared" si="14"/>
        <v>23.05301042</v>
      </c>
      <c r="AN288" s="57">
        <f>IF(UI!$D$19="Less efficient is fine",-0.479 + 0.0553*(AM288) + -0.000521*(AM288)^2,IF(UI!$D$19="More efficient the better",0.099 + -0.00591*(AM288) + 0.000429*(AM288)^2,0.0238*(AM288) + -0.238))</f>
        <v>0.3106616479</v>
      </c>
      <c r="AO288" s="57">
        <v>0.47639238468500567</v>
      </c>
      <c r="AP288" s="57">
        <f t="shared" si="15"/>
        <v>21.92832084</v>
      </c>
      <c r="AQ288" s="57">
        <f>IF(UI!$D$19="Less efficient is fine",-0.479 + 0.0553*(AP288) + -0.000521*(AP288)^2,IF(UI!$D$19="More efficient the better",0.099 + -0.00591*(AP288) + 0.000429*(AP288)^2,0.0238*(AP288) + -0.238))</f>
        <v>0.2838940359</v>
      </c>
      <c r="AR288" s="57">
        <v>0.9908794146998278</v>
      </c>
      <c r="AS288" s="57">
        <f t="shared" si="16"/>
        <v>34.2507269</v>
      </c>
      <c r="AT288" s="57">
        <f>IF(UI!$D$19="Less efficient is fine",-0.479 + 0.0553*(AS288) + -0.000521*(AS288)^2,IF(UI!$D$19="More efficient the better",0.099 + -0.00591*(AS288) + 0.000429*(AS288)^2,0.0238*(AS288) + -0.238))</f>
        <v>0.5771673003</v>
      </c>
      <c r="AU288" s="57">
        <v>0.6086337344176899</v>
      </c>
      <c r="AV288" s="57">
        <f t="shared" si="17"/>
        <v>21.47952805</v>
      </c>
      <c r="AW288" s="57">
        <f>IF(UI!$D$19="Less efficient is fine",-0.479 + 0.0553*(AV288) + -0.000521*(AV288)^2,IF(UI!$D$19="More efficient the better",0.099 + -0.00591*(AV288) + 0.000429*(AV288)^2,0.0238*(AV288) + -0.238))</f>
        <v>0.2732127676</v>
      </c>
      <c r="AX288" s="57">
        <v>0.09948425603826239</v>
      </c>
      <c r="AY288" s="57">
        <f t="shared" si="18"/>
        <v>25.0072649</v>
      </c>
      <c r="AZ288" s="57">
        <f>IF(UI!$D$19="Less efficient is fine",-0.479 + 0.0553*(AY288) + -0.000521*(AY288)^2,IF(UI!$D$19="More efficient the better",0.099 + -0.00591*(AY288) + 0.000429*(AY288)^2,0.0238*(AY288) + -0.238))</f>
        <v>0.3571729046</v>
      </c>
      <c r="BA288" s="57">
        <v>0.8534701363999861</v>
      </c>
      <c r="BB288" s="57">
        <f t="shared" si="19"/>
        <v>20.92168768</v>
      </c>
      <c r="BC288" s="57">
        <f>IF(UI!$D$19="Less efficient is fine",-0.479 + 0.0553*(BB288) + -0.000521*(BB288)^2,IF(UI!$D$19="More efficient the better",0.099 + -0.00591*(BB288) + 0.000429*(BB288)^2,0.0238*(BB288) + -0.238))</f>
        <v>0.2599361668</v>
      </c>
      <c r="BD288" s="57">
        <v>0.9574233967166565</v>
      </c>
      <c r="BE288" s="57">
        <f t="shared" si="20"/>
        <v>24.87068398</v>
      </c>
      <c r="BF288" s="57">
        <f>IF(UI!$D$19="Less efficient is fine",-0.479 + 0.0553*(BE288) + -0.000521*(BE288)^2,IF(UI!$D$19="More efficient the better",0.099 + -0.00591*(BE288) + 0.000429*(BE288)^2,0.0238*(BE288) + -0.238))</f>
        <v>0.3539222787</v>
      </c>
      <c r="BG288" s="57">
        <v>0.0813577028361624</v>
      </c>
      <c r="BH288" s="57">
        <f t="shared" si="21"/>
        <v>25.01689988</v>
      </c>
      <c r="BI288" s="57">
        <f>IF(UI!$D$19="Less efficient is fine",-0.479 + 0.0553*(BH288) + -0.000521*(BH288)^2,IF(UI!$D$19="More efficient the better",0.099 + -0.00591*(BH288) + 0.000429*(BH288)^2,0.0238*(BH288) + -0.238))</f>
        <v>0.3574022172</v>
      </c>
      <c r="BJ288" s="57">
        <v>0.20278307810370377</v>
      </c>
      <c r="BK288" s="57">
        <f t="shared" si="22"/>
        <v>15.59210191</v>
      </c>
      <c r="BL288" s="57">
        <f>IF(UI!$D$19="Less efficient is fine",-0.479 + 0.0553*(BK288) + -0.000521*(BK288)^2,IF(UI!$D$19="More efficient the better",0.099 + -0.00591*(BK288) + 0.000429*(BK288)^2,0.0238*(BK288) + -0.238))</f>
        <v>0.1330920253</v>
      </c>
      <c r="BM288" s="57">
        <v>0.3559915481769883</v>
      </c>
      <c r="BN288" s="57">
        <f t="shared" si="23"/>
        <v>27.64084999</v>
      </c>
      <c r="BO288" s="57">
        <f>IF(UI!$D$19="Less efficient is fine",-0.479 + 0.0553*(BN288) + -0.000521*(BN288)^2,IF(UI!$D$19="More efficient the better",0.099 + -0.00591*(BN288) + 0.000429*(BN288)^2,0.0238*(BN288) + -0.238))</f>
        <v>0.4198522299</v>
      </c>
      <c r="BP288" s="57">
        <v>0.5686293736652905</v>
      </c>
      <c r="BQ288" s="57">
        <f t="shared" si="24"/>
        <v>19.24719409</v>
      </c>
      <c r="BR288" s="57">
        <f>IF(UI!$D$19="Less efficient is fine",-0.479 + 0.0553*(BQ288) + -0.000521*(BQ288)^2,IF(UI!$D$19="More efficient the better",0.099 + -0.00591*(BQ288) + 0.000429*(BQ288)^2,0.0238*(BQ288) + -0.238))</f>
        <v>0.2200832194</v>
      </c>
      <c r="BS288" s="57">
        <v>0.18743058373736432</v>
      </c>
      <c r="BT288" s="57">
        <f t="shared" si="25"/>
        <v>22.53064767</v>
      </c>
      <c r="BU288" s="57">
        <f>IF(UI!$D$19="Less efficient is fine",-0.479 + 0.0553*(BT288) + -0.000521*(BT288)^2,IF(UI!$D$19="More efficient the better",0.099 + -0.00591*(BT288) + 0.000429*(BT288)^2,0.0238*(BT288) + -0.238))</f>
        <v>0.2982294146</v>
      </c>
      <c r="BV288" s="57">
        <v>0.9986450072730245</v>
      </c>
      <c r="BW288" s="57">
        <f t="shared" si="26"/>
        <v>19.62823494</v>
      </c>
      <c r="BX288" s="57">
        <f>IF(UI!$D$19="Less efficient is fine",-0.479 + 0.0553*(BW288) + -0.000521*(BW288)^2,IF(UI!$D$19="More efficient the better",0.099 + -0.00591*(BW288) + 0.000429*(BW288)^2,0.0238*(BW288) + -0.238))</f>
        <v>0.2291519916</v>
      </c>
      <c r="BY288" s="57">
        <v>0.12474118822262925</v>
      </c>
      <c r="BZ288" s="57">
        <f t="shared" si="27"/>
        <v>27.24870527</v>
      </c>
      <c r="CA288" s="57">
        <f>IF(UI!$D$19="Less efficient is fine",-0.479 + 0.0553*(BZ288) + -0.000521*(BZ288)^2,IF(UI!$D$19="More efficient the better",0.099 + -0.00591*(BZ288) + 0.000429*(BZ288)^2,0.0238*(BZ288) + -0.238))</f>
        <v>0.4105191854</v>
      </c>
      <c r="CB288" s="57">
        <v>0.5385186990454299</v>
      </c>
      <c r="CC288" s="57">
        <f t="shared" si="28"/>
        <v>19.92396495</v>
      </c>
      <c r="CD288" s="57">
        <f>IF(UI!$D$19="Less efficient is fine",-0.479 + 0.0553*(CC288) + -0.000521*(CC288)^2,IF(UI!$D$19="More efficient the better",0.099 + -0.00591*(CC288) + 0.000429*(CC288)^2,0.0238*(CC288) + -0.238))</f>
        <v>0.2361903658</v>
      </c>
      <c r="CE288" s="57">
        <v>0.946564665014401</v>
      </c>
      <c r="CF288" s="57">
        <f t="shared" si="29"/>
        <v>17.83768832</v>
      </c>
      <c r="CG288" s="57">
        <f>IF(UI!$D$19="Less efficient is fine",-0.479 + 0.0553*(CF288) + -0.000521*(CF288)^2,IF(UI!$D$19="More efficient the better",0.099 + -0.00591*(CF288) + 0.000429*(CF288)^2,0.0238*(CF288) + -0.238))</f>
        <v>0.186536982</v>
      </c>
      <c r="CH288" s="57">
        <v>0.8117838413049688</v>
      </c>
      <c r="CI288" s="57">
        <f t="shared" si="30"/>
        <v>15.94180904</v>
      </c>
      <c r="CJ288" s="57">
        <f>IF(UI!$D$19="Less efficient is fine",-0.479 + 0.0553*(CI288) + -0.000521*(CI288)^2,IF(UI!$D$19="More efficient the better",0.099 + -0.00591*(CI288) + 0.000429*(CI288)^2,0.0238*(CI288) + -0.238))</f>
        <v>0.1414150551</v>
      </c>
      <c r="CK288" s="57">
        <v>0.128401038004751</v>
      </c>
      <c r="CL288" s="57">
        <f t="shared" si="31"/>
        <v>23.53378213</v>
      </c>
      <c r="CM288" s="57">
        <f>IF(UI!$D$19="Less efficient is fine",-0.479 + 0.0553*(CL288) + -0.000521*(CL288)^2,IF(UI!$D$19="More efficient the better",0.099 + -0.00591*(CL288) + 0.000429*(CL288)^2,0.0238*(CL288) + -0.238))</f>
        <v>0.3221040148</v>
      </c>
      <c r="CN288" s="57">
        <v>0.5052093030726547</v>
      </c>
      <c r="CO288" s="57">
        <f t="shared" si="32"/>
        <v>20.44173507</v>
      </c>
      <c r="CP288" s="57">
        <f>IF(UI!$D$19="Less efficient is fine",-0.479 + 0.0553*(CO288) + -0.000521*(CO288)^2,IF(UI!$D$19="More efficient the better",0.099 + -0.00591*(CO288) + 0.000429*(CO288)^2,0.0238*(CO288) + -0.238))</f>
        <v>0.2485132947</v>
      </c>
      <c r="CQ288" s="57">
        <v>0.6912723302815102</v>
      </c>
      <c r="CR288" s="57">
        <f t="shared" si="33"/>
        <v>20.06657386</v>
      </c>
      <c r="CS288" s="57">
        <f>IF(UI!$D$19="Less efficient is fine",-0.479 + 0.0553*(CR288) + -0.000521*(CR288)^2,IF(UI!$D$19="More efficient the better",0.099 + -0.00591*(CR288) + 0.000429*(CR288)^2,0.0238*(CR288) + -0.238))</f>
        <v>0.2395844578</v>
      </c>
      <c r="CT288" s="57">
        <v>0.45104052742092515</v>
      </c>
      <c r="CU288" s="57">
        <f t="shared" si="34"/>
        <v>19.37444869</v>
      </c>
      <c r="CV288" s="57">
        <f>IF(UI!$D$19="Less efficient is fine",-0.479 + 0.0553*(CU288) + -0.000521*(CU288)^2,IF(UI!$D$19="More efficient the better",0.099 + -0.00591*(CU288) + 0.000429*(CU288)^2,0.0238*(CU288) + -0.238))</f>
        <v>0.2231118789</v>
      </c>
      <c r="CW288" s="57">
        <v>0.8941375982786217</v>
      </c>
      <c r="CX288" s="57">
        <f t="shared" si="35"/>
        <v>26.88131419</v>
      </c>
      <c r="CY288" s="57">
        <f>IF(UI!$D$19="Less efficient is fine",-0.479 + 0.0553*(CX288) + -0.000521*(CX288)^2,IF(UI!$D$19="More efficient the better",0.099 + -0.00591*(CX288) + 0.000429*(CX288)^2,0.0238*(CX288) + -0.238))</f>
        <v>0.4017752777</v>
      </c>
      <c r="CZ288" s="57">
        <v>0.20320121353712028</v>
      </c>
      <c r="DA288" s="57">
        <f t="shared" si="36"/>
        <v>28.86873651</v>
      </c>
      <c r="DB288" s="57">
        <f>IF(UI!$D$19="Less efficient is fine",-0.479 + 0.0553*(DA288) + -0.000521*(DA288)^2,IF(UI!$D$19="Efficient",0.099 + -0.00591*(DA288) + 0.000429*(DA288)^2,0.0238*(DA288) + -0.238))</f>
        <v>0.4490759289</v>
      </c>
      <c r="DC288" s="57">
        <v>0.43669109824545504</v>
      </c>
      <c r="DD288" s="57">
        <f t="shared" si="37"/>
        <v>24.80364758</v>
      </c>
      <c r="DE288" s="57">
        <f>IF(UI!$D$19="Less efficient is fine",-0.479 + 0.0553*(DD288) + -0.000521*(DD288)^2,IF(UI!$D$19="More efficient the better",0.099 + -0.00591*(DD288) + 0.000429*(DD288)^2,0.0238*(DD288) + -0.238))</f>
        <v>0.3523268125</v>
      </c>
      <c r="DF288" s="57">
        <v>0.5953660298922566</v>
      </c>
      <c r="DG288" s="57">
        <f t="shared" si="38"/>
        <v>21.65115314</v>
      </c>
      <c r="DH288" s="57">
        <f>IF(UI!$D$19="Less efficient is fine",-0.479 + 0.0553*(DG288) + -0.000521*(DG288)^2,IF(UI!$D$19="More efficient the better",0.099 + -0.00591*(DG288) + 0.000429*(DG288)^2,0.0238*(DG288) + -0.238))</f>
        <v>0.2772974448</v>
      </c>
      <c r="DI288" s="57">
        <v>0.34846390618367873</v>
      </c>
      <c r="DJ288" s="57">
        <f t="shared" si="39"/>
        <v>31.3392881</v>
      </c>
      <c r="DK288" s="57">
        <f>IF(UI!$D$19="Less efficient is fine",-0.479 + 0.0553*(DJ288) + -0.000521*(DJ288)^2,IF(UI!$D$19="More efficient the better",0.099 + -0.00591*(DJ288) + 0.000429*(DJ288)^2,0.0238*(DJ288) + -0.238))</f>
        <v>0.5078750567</v>
      </c>
      <c r="DL288" s="57">
        <v>0.5813431778041267</v>
      </c>
      <c r="DM288" s="57">
        <f t="shared" si="40"/>
        <v>21.76456406</v>
      </c>
      <c r="DN288" s="57">
        <f>IF(UI!$D$19="Less efficient is fine",-0.479 + 0.0553*(DM288) + -0.000521*(DM288)^2,IF(UI!$D$19="More efficient the better",0.099 + -0.00591*(DM288) + 0.000429*(DM288)^2,0.0238*(DM288) + -0.238))</f>
        <v>0.2799966245</v>
      </c>
      <c r="DO288" s="57">
        <v>0.22315643436500854</v>
      </c>
      <c r="DP288" s="57">
        <f t="shared" si="41"/>
        <v>26.00419955</v>
      </c>
      <c r="DQ288" s="57">
        <f>IF(UI!$D$19="Less efficient is fine",-0.479 + 0.0553*(DP288) + -0.000521*(DP288)^2,IF(UI!$D$19="More efficient the better",0.099 + -0.00591*(DP288) + 0.000429*(DP288)^2,0.0238*(DP288) + -0.238))</f>
        <v>0.3808999492</v>
      </c>
      <c r="DR288" s="57">
        <v>0.010277749851243634</v>
      </c>
      <c r="DS288" s="57">
        <f t="shared" si="42"/>
        <v>24.50180163</v>
      </c>
      <c r="DT288" s="57">
        <f>IF(UI!$D$19="Less efficient is fine",-0.479 + 0.0553*(DS288) + -0.000521*(DS288)^2,IF(UI!$D$19="More efficient the better",0.099 + -0.00591*(DS288) + 0.000429*(DS288)^2,0.0238*(DS288) + -0.238))</f>
        <v>0.3451428787</v>
      </c>
      <c r="DU288" s="57">
        <v>0.8166983067986854</v>
      </c>
      <c r="DV288" s="57">
        <f t="shared" si="43"/>
        <v>24.18260762</v>
      </c>
      <c r="DW288" s="57">
        <f>IF(UI!$D$19="Less efficient is fine",-0.479 + 0.0553*(DV288) + -0.000521*(DV288)^2,IF(UI!$D$19="More efficient the better",0.099 + -0.00591*(DV288) + 0.000429*(DV288)^2,0.0238*(DV288) + -0.238))</f>
        <v>0.3375460613</v>
      </c>
      <c r="DX288" s="57">
        <v>0.6304224957225653</v>
      </c>
      <c r="DY288" s="99">
        <f t="shared" si="44"/>
        <v>26.12503787</v>
      </c>
      <c r="DZ288" s="57">
        <f>IF(UI!$D$19="Less efficient is fine",-0.479 + 0.0553*(DY288) + -0.000521*(DY288)^2,IF(UI!$D$19="More efficient the better",0.099 + -0.00591*(DY288) + 0.000429*(DY288)^2,0.0238*(DY288) + -0.238))</f>
        <v>0.3837759013</v>
      </c>
      <c r="EA288" s="57">
        <v>0.03934606052222034</v>
      </c>
      <c r="EB288" s="99">
        <f t="shared" si="45"/>
        <v>23.4026058</v>
      </c>
      <c r="EC288" s="57">
        <f>IF(UI!$D$19="Less efficient is fine",-0.479 + 0.0553*(EB288) + -0.000521*(EB288)^2,IF(UI!$D$19="More efficient the better",0.099 + -0.00591*(EB288) + 0.000429*(EB288)^2,0.0238*(EB288) + -0.238))</f>
        <v>0.318982018</v>
      </c>
      <c r="ED288" s="57">
        <v>0.3266680266714487</v>
      </c>
      <c r="EE288" s="99">
        <f t="shared" si="46"/>
        <v>26.02073015</v>
      </c>
      <c r="EF288" s="57">
        <f>IF(UI!$D$19="Less efficient is fine",-0.479 + 0.0553*(EE288) + -0.000521*(EE288)^2,IF(UI!$D$19="More efficient the better",0.099 + -0.00591*(EE288) + 0.000429*(EE288)^2,0.0238*(EE288) + -0.238))</f>
        <v>0.3812933775</v>
      </c>
      <c r="EG288" s="57">
        <v>0.5244612174628327</v>
      </c>
      <c r="EH288" s="99">
        <f t="shared" si="47"/>
        <v>17.34567402</v>
      </c>
      <c r="EI288" s="57">
        <f>IF(UI!$D$19="Less efficient is fine",-0.479 + 0.0553*(EH288) + -0.000521*(EH288)^2,IF(UI!$D$19="More efficient the better",0.099 + -0.00591*(EH288) + 0.000429*(EH288)^2,0.0238*(EH288) + -0.238))</f>
        <v>0.1748270416</v>
      </c>
      <c r="EJ288" s="57">
        <v>0.19643851470795726</v>
      </c>
      <c r="EK288" s="99">
        <f t="shared" si="48"/>
        <v>20.56699759</v>
      </c>
      <c r="EL288" s="57">
        <f>IF(UI!$D$19="Less efficient is fine",-0.479 + 0.0553*(EK288) + -0.000521*(EK288)^2,IF(UI!$D$19="More efficient the better",0.099 + -0.00591*(EK288) + 0.000429*(EK288)^2,0.0238*(EK288) + -0.238))</f>
        <v>0.2514945425</v>
      </c>
      <c r="EM288" s="57">
        <v>0.10366439750536671</v>
      </c>
      <c r="EN288" s="99">
        <f t="shared" si="49"/>
        <v>19.91066744</v>
      </c>
      <c r="EO288" s="57">
        <f>IF(UI!$D$19="Less efficient is fine",-0.479 + 0.0553*(EN288) + -0.000521*(EN288)^2,IF(UI!$D$19="More efficient the better",0.099 + -0.00591*(EN288) + 0.000429*(EN288)^2,0.0238*(EN288) + -0.238))</f>
        <v>0.235873885</v>
      </c>
      <c r="EP288" s="57">
        <v>0.34517161224120163</v>
      </c>
      <c r="EQ288" s="99">
        <f t="shared" si="50"/>
        <v>36.21673093</v>
      </c>
      <c r="ER288" s="57">
        <f>IF(UI!$D$19="Less efficient is fine",-0.479 + 0.0553*(EQ288) + -0.000521*(EQ288)^2,IF(UI!$D$19="More efficient the better",0.099 + -0.00591*(EQ288) + 0.000429*(EQ288)^2,0.0238*(EQ288) + -0.238))</f>
        <v>0.623958196</v>
      </c>
      <c r="ES288" s="57">
        <v>0.04066688337974844</v>
      </c>
      <c r="ET288" s="99">
        <f t="shared" si="51"/>
        <v>19.42778613</v>
      </c>
      <c r="EU288" s="57">
        <f>IF(UI!$D$19="Less efficient is fine",-0.479 + 0.0553*(ET288) + -0.000521*(ET288)^2,IF(UI!$D$19="More efficient the better",0.099 + -0.00591*(ET288) + 0.000429*(ET288)^2,0.0238*(ET288) + -0.238))</f>
        <v>0.22438131</v>
      </c>
      <c r="EV288" s="57">
        <v>0.4179154826348702</v>
      </c>
      <c r="EW288" s="99">
        <f t="shared" si="52"/>
        <v>20.11407062</v>
      </c>
      <c r="EX288" s="57">
        <f>IF(UI!$D$19="Less efficient is fine",-0.479 + 0.0553*(EW288) + -0.000521*(EW288)^2,IF(UI!$D$19="More efficient the better",0.099 + -0.00591*(EW288) + 0.000429*(EW288)^2,0.0238*(EW288) + -0.238))</f>
        <v>0.2407148807</v>
      </c>
      <c r="EY288" s="57">
        <v>0.38298099488332604</v>
      </c>
      <c r="EZ288" s="99">
        <f t="shared" si="53"/>
        <v>13.31278882</v>
      </c>
      <c r="FA288" s="57">
        <f>IF(UI!$D$19="Less efficient is fine",-0.479 + 0.0553*(EZ288) + -0.000521*(EZ288)^2,IF(UI!$D$19="More efficient the better",0.099 + -0.00591*(EZ288) + 0.000429*(EZ288)^2,0.0238*(EZ288) + -0.238))</f>
        <v>0.07884437383</v>
      </c>
      <c r="FB288" s="57">
        <v>0.9971410291732531</v>
      </c>
      <c r="FC288" s="99">
        <f t="shared" si="54"/>
        <v>12.68593871</v>
      </c>
      <c r="FD288" s="57">
        <f>IF(UI!$D$19="Less efficient is fine",-0.479 + 0.0553*(FC288) + -0.000521*(FC288)^2,IF(UI!$D$19="More efficient the better",0.099 + -0.00591*(FC288) + 0.000429*(FC288)^2,0.0238*(FC288) + -0.238))</f>
        <v>0.06392534131</v>
      </c>
      <c r="FE288" s="57">
        <v>0.03045614615974812</v>
      </c>
      <c r="FF288" s="57">
        <f t="shared" si="55"/>
        <v>30.08505197</v>
      </c>
      <c r="FG288" s="57">
        <f>IF(UI!$D$19="Less efficient is fine",-0.479 + 0.0553*(FF288) + -0.000521*(FF288)^2,IF(UI!$D$19="More efficient the better",0.099 + -0.00591*(FF288) + 0.000429*(FF288)^2,0.0238*(FF288) + -0.238))</f>
        <v>0.478024237</v>
      </c>
    </row>
    <row r="289" ht="15.75" customHeight="1">
      <c r="A289" s="57">
        <f t="shared" si="1"/>
        <v>0.002324061385</v>
      </c>
      <c r="B289" s="57">
        <v>0.7354188738153132</v>
      </c>
      <c r="C289" s="57">
        <f t="shared" si="2"/>
        <v>29.1258851</v>
      </c>
      <c r="D289" s="57">
        <f>IF(UI!$D$19="Less efficient is fine",-0.479 + 0.0553*(C289) + -0.000521*(C289)^2,IF(UI!$D$19="More efficient the better",0.099 + -0.00591*(C289) + 0.000429*(C289)^2,0.0238*(C289) + -0.238))</f>
        <v>0.4551960655</v>
      </c>
      <c r="E289" s="57">
        <v>0.7267885150756836</v>
      </c>
      <c r="F289" s="57">
        <f t="shared" si="3"/>
        <v>21.73544489</v>
      </c>
      <c r="G289" s="57">
        <f>IF(UI!$D$19="Less efficient is fine",-0.479 + 0.0553*(F289) + -0.000521*(F289)^2,IF(UI!$D$19="More efficient the better",0.099 + -0.00591*(F289) + 0.000429*(F289)^2,0.0238*(F289) + -0.238))</f>
        <v>0.2793035883</v>
      </c>
      <c r="H289" s="57">
        <v>0.4278656629355504</v>
      </c>
      <c r="I289" s="57">
        <f t="shared" si="4"/>
        <v>33.31264368</v>
      </c>
      <c r="J289" s="57">
        <f>IF(UI!$D$19="Less efficient is fine",-0.479 + 0.0553*(I289) + -0.000521*(I289)^2,IF(UI!$D$19="More efficient the better",0.099 + -0.00591*(I289) + 0.000429*(I289)^2,0.0238*(I289) + -0.238))</f>
        <v>0.5548409196</v>
      </c>
      <c r="K289" s="57">
        <v>0.380057216354064</v>
      </c>
      <c r="L289" s="99">
        <f t="shared" si="5"/>
        <v>20.61553625</v>
      </c>
      <c r="M289" s="57">
        <f>IF(UI!$D$19="Less efficient is fine",-0.479 + 0.0553*(L289) + -0.000521*(L289)^2,IF(UI!$D$19="More efficient the better",0.099 + -0.00591*(L289) + 0.000429*(L289)^2,0.0238*(L289) + -0.238))</f>
        <v>0.2526497628</v>
      </c>
      <c r="N289" s="57">
        <v>0.7472031773872304</v>
      </c>
      <c r="O289" s="57">
        <f t="shared" si="6"/>
        <v>23.23520495</v>
      </c>
      <c r="P289" s="57">
        <f>IF(UI!$D$19="Less efficient is fine",-0.479 + 0.0553*(O289) + -0.000521*(O289)^2,IF(UI!$D$19="More efficient the better",0.099 + -0.00591*(O289) + 0.000429*(O289)^2,0.0238*(O289) + -0.238))</f>
        <v>0.3149978778</v>
      </c>
      <c r="Q289" s="57">
        <v>0.45987805640178314</v>
      </c>
      <c r="R289" s="57">
        <f t="shared" si="7"/>
        <v>22.35663706</v>
      </c>
      <c r="S289" s="57">
        <f>IF(UI!$D$19="Less efficient is fine",-0.479 + 0.0553*(R289) + -0.000521*(R289)^2,IF(UI!$D$19="More efficient the better",0.099 + -0.00591*(R289) + 0.000429*(R289)^2,0.0238*(R289) + -0.238))</f>
        <v>0.2940879621</v>
      </c>
      <c r="T289" s="57">
        <v>0.9905173613719672</v>
      </c>
      <c r="U289" s="57">
        <f t="shared" si="8"/>
        <v>30.39990237</v>
      </c>
      <c r="V289" s="57">
        <f>IF(UI!$D$19="Less efficient is fine",-0.479 + 0.0553*(U289) + -0.000521*(U289)^2,IF(UI!$D$19="More efficient the better",0.099 + -0.00591*(U289) + 0.000429*(U289)^2,0.0238*(U289) + -0.238))</f>
        <v>0.4855176764</v>
      </c>
      <c r="W289" s="57">
        <v>0.03033953082444585</v>
      </c>
      <c r="X289" s="57">
        <f t="shared" si="9"/>
        <v>18.98532481</v>
      </c>
      <c r="Y289" s="57">
        <f>IF(UI!$D$19="Less efficient is fine",-0.479 + 0.0553*(X289) + -0.000521*(X289)^2,IF(UI!$D$19="More efficient the better",0.099 + -0.00591*(X289) + 0.000429*(X289)^2,0.0238*(X289) + -0.238))</f>
        <v>0.2138507305</v>
      </c>
      <c r="Z289" s="57">
        <v>0.15423572547711073</v>
      </c>
      <c r="AA289" s="57">
        <f t="shared" si="10"/>
        <v>24.66620619</v>
      </c>
      <c r="AB289" s="57">
        <f>IF(UI!$D$19="Less efficient is fine",-0.479 + 0.0553*(AA289) + -0.000521*(AA289)^2,IF(UI!$D$19="More efficient the better",0.099 + -0.00591*(AA289) + 0.000429*(AA289)^2,0.0238*(AA289) + -0.238))</f>
        <v>0.3490557073</v>
      </c>
      <c r="AC289" s="57">
        <v>0.19167314327385288</v>
      </c>
      <c r="AD289" s="57">
        <f t="shared" si="11"/>
        <v>26.85744894</v>
      </c>
      <c r="AE289" s="57">
        <f>IF(UI!$D$19="Less efficient is fine",-0.479 + 0.0553*(AD289) + -0.000521*(AD289)^2,IF(UI!$D$19="More efficient the better",0.099 + -0.00591*(AD289) + 0.000429*(AD289)^2,0.0238*(AD289) + -0.238))</f>
        <v>0.4012072849</v>
      </c>
      <c r="AF289" s="57">
        <v>0.7613129184827938</v>
      </c>
      <c r="AG289" s="57">
        <f t="shared" si="12"/>
        <v>24.46292467</v>
      </c>
      <c r="AH289" s="57">
        <f>IF(UI!$D$19="Less efficient is fine",-0.479 + 0.0553*(AG289) + -0.000521*(AG289)^2,IF(UI!$D$19="More efficient the better",0.099 + -0.00591*(AG289) + 0.000429*(AG289)^2,0.0238*(AG289) + -0.238))</f>
        <v>0.3442176071</v>
      </c>
      <c r="AI289" s="57">
        <v>0.05158119958648044</v>
      </c>
      <c r="AJ289" s="57">
        <f t="shared" si="13"/>
        <v>25.64237808</v>
      </c>
      <c r="AK289" s="57">
        <f>IF(UI!$D$19="Less efficient is fine",-0.479 + 0.0553*(AJ289) + -0.000521*(AJ289)^2,IF(UI!$D$19="More efficient the better",0.099 + -0.00591*(AJ289) + 0.000429*(AJ289)^2,0.0238*(AJ289) + -0.238))</f>
        <v>0.3722885983</v>
      </c>
      <c r="AL289" s="57">
        <v>0.8785683587095354</v>
      </c>
      <c r="AM289" s="57">
        <f t="shared" si="14"/>
        <v>23.14313909</v>
      </c>
      <c r="AN289" s="57">
        <f>IF(UI!$D$19="Less efficient is fine",-0.479 + 0.0553*(AM289) + -0.000521*(AM289)^2,IF(UI!$D$19="More efficient the better",0.099 + -0.00591*(AM289) + 0.000429*(AM289)^2,0.0238*(AM289) + -0.238))</f>
        <v>0.3128067104</v>
      </c>
      <c r="AO289" s="57">
        <v>0.8246140165526269</v>
      </c>
      <c r="AP289" s="57">
        <f t="shared" si="15"/>
        <v>20.18845661</v>
      </c>
      <c r="AQ289" s="57">
        <f>IF(UI!$D$19="Less efficient is fine",-0.479 + 0.0553*(AP289) + -0.000521*(AP289)^2,IF(UI!$D$19="More efficient the better",0.099 + -0.00591*(AP289) + 0.000429*(AP289)^2,0.0238*(AP289) + -0.238))</f>
        <v>0.2424852673</v>
      </c>
      <c r="AR289" s="57">
        <v>0.8698444139621878</v>
      </c>
      <c r="AS289" s="57">
        <f t="shared" si="16"/>
        <v>29.39188385</v>
      </c>
      <c r="AT289" s="57">
        <f>IF(UI!$D$19="Less efficient is fine",-0.479 + 0.0553*(AS289) + -0.000521*(AS289)^2,IF(UI!$D$19="More efficient the better",0.099 + -0.00591*(AS289) + 0.000429*(AS289)^2,0.0238*(AS289) + -0.238))</f>
        <v>0.4615268355</v>
      </c>
      <c r="AU289" s="57">
        <v>0.042311942238942746</v>
      </c>
      <c r="AV289" s="57">
        <f t="shared" si="17"/>
        <v>24.01815646</v>
      </c>
      <c r="AW289" s="57">
        <f>IF(UI!$D$19="Less efficient is fine",-0.479 + 0.0553*(AV289) + -0.000521*(AV289)^2,IF(UI!$D$19="More efficient the better",0.099 + -0.00591*(AV289) + 0.000429*(AV289)^2,0.0238*(AV289) + -0.238))</f>
        <v>0.3336321238</v>
      </c>
      <c r="AX289" s="57">
        <v>0.6087154190461691</v>
      </c>
      <c r="AY289" s="57">
        <f t="shared" si="18"/>
        <v>22.15911926</v>
      </c>
      <c r="AZ289" s="57">
        <f>IF(UI!$D$19="Less efficient is fine",-0.479 + 0.0553*(AY289) + -0.000521*(AY289)^2,IF(UI!$D$19="More efficient the better",0.099 + -0.00591*(AY289) + 0.000429*(AY289)^2,0.0238*(AY289) + -0.238))</f>
        <v>0.2893870383</v>
      </c>
      <c r="BA289" s="57">
        <v>0.5316873998962306</v>
      </c>
      <c r="BB289" s="57">
        <f t="shared" si="19"/>
        <v>16.92128767</v>
      </c>
      <c r="BC289" s="57">
        <f>IF(UI!$D$19="Less efficient is fine",-0.479 + 0.0553*(BB289) + -0.000521*(BB289)^2,IF(UI!$D$19="More efficient the better",0.099 + -0.00591*(BB289) + 0.000429*(BB289)^2,0.0238*(BB289) + -0.238))</f>
        <v>0.1647266465</v>
      </c>
      <c r="BD289" s="57">
        <v>0.5980521348713441</v>
      </c>
      <c r="BE289" s="57">
        <f t="shared" si="20"/>
        <v>18.38501123</v>
      </c>
      <c r="BF289" s="57">
        <f>IF(UI!$D$19="Less efficient is fine",-0.479 + 0.0553*(BE289) + -0.000521*(BE289)^2,IF(UI!$D$19="More efficient the better",0.099 + -0.00591*(BE289) + 0.000429*(BE289)^2,0.0238*(BE289) + -0.238))</f>
        <v>0.1995632674</v>
      </c>
      <c r="BG289" s="57">
        <v>0.9518558550583822</v>
      </c>
      <c r="BH289" s="57">
        <f t="shared" si="21"/>
        <v>29.32843894</v>
      </c>
      <c r="BI289" s="57">
        <f>IF(UI!$D$19="Less efficient is fine",-0.479 + 0.0553*(BH289) + -0.000521*(BH289)^2,IF(UI!$D$19="More efficient the better",0.099 + -0.00591*(BH289) + 0.000429*(BH289)^2,0.0238*(BH289) + -0.238))</f>
        <v>0.4600168469</v>
      </c>
      <c r="BJ289" s="57">
        <v>0.11111562783407958</v>
      </c>
      <c r="BK289" s="57">
        <f t="shared" si="22"/>
        <v>15.17853526</v>
      </c>
      <c r="BL289" s="57">
        <f>IF(UI!$D$19="Less efficient is fine",-0.479 + 0.0553*(BK289) + -0.000521*(BK289)^2,IF(UI!$D$19="More efficient the better",0.099 + -0.00591*(BK289) + 0.000429*(BK289)^2,0.0238*(BK289) + -0.238))</f>
        <v>0.1232491391</v>
      </c>
      <c r="BM289" s="57">
        <v>0.018122500151837584</v>
      </c>
      <c r="BN289" s="57">
        <f t="shared" si="23"/>
        <v>24.04709659</v>
      </c>
      <c r="BO289" s="57">
        <f>IF(UI!$D$19="Less efficient is fine",-0.479 + 0.0553*(BN289) + -0.000521*(BN289)^2,IF(UI!$D$19="More efficient the better",0.099 + -0.00591*(BN289) + 0.000429*(BN289)^2,0.0238*(BN289) + -0.238))</f>
        <v>0.3343208987</v>
      </c>
      <c r="BP289" s="57">
        <v>0.4443135564846503</v>
      </c>
      <c r="BQ289" s="57">
        <f t="shared" si="24"/>
        <v>24.24201592</v>
      </c>
      <c r="BR289" s="57">
        <f>IF(UI!$D$19="Less efficient is fine",-0.479 + 0.0553*(BQ289) + -0.000521*(BQ289)^2,IF(UI!$D$19="More efficient the better",0.099 + -0.00591*(BQ289) + 0.000429*(BQ289)^2,0.0238*(BQ289) + -0.238))</f>
        <v>0.3389599788</v>
      </c>
      <c r="BS289" s="57">
        <v>0.44851165977943597</v>
      </c>
      <c r="BT289" s="57">
        <f t="shared" si="25"/>
        <v>23.36778288</v>
      </c>
      <c r="BU289" s="57">
        <f>IF(UI!$D$19="Less efficient is fine",-0.479 + 0.0553*(BT289) + -0.000521*(BT289)^2,IF(UI!$D$19="More efficient the better",0.099 + -0.00591*(BT289) + 0.000429*(BT289)^2,0.0238*(BT289) + -0.238))</f>
        <v>0.3181532324</v>
      </c>
      <c r="BV289" s="57">
        <v>0.3549086276705795</v>
      </c>
      <c r="BW289" s="57">
        <f t="shared" si="26"/>
        <v>16.52751959</v>
      </c>
      <c r="BX289" s="57">
        <f>IF(UI!$D$19="Less efficient is fine",-0.479 + 0.0553*(BW289) + -0.000521*(BW289)^2,IF(UI!$D$19="More efficient the better",0.099 + -0.00591*(BW289) + 0.000429*(BW289)^2,0.0238*(BW289) + -0.238))</f>
        <v>0.1553549663</v>
      </c>
      <c r="BY289" s="57">
        <v>0.16212381803284004</v>
      </c>
      <c r="BZ289" s="57">
        <f t="shared" si="27"/>
        <v>27.42356866</v>
      </c>
      <c r="CA289" s="57">
        <f>IF(UI!$D$19="Less efficient is fine",-0.479 + 0.0553*(BZ289) + -0.000521*(BZ289)^2,IF(UI!$D$19="More efficient the better",0.099 + -0.00591*(BZ289) + 0.000429*(BZ289)^2,0.0238*(BZ289) + -0.238))</f>
        <v>0.4146809341</v>
      </c>
      <c r="CB289" s="57">
        <v>0.08916223445033589</v>
      </c>
      <c r="CC289" s="57">
        <f t="shared" si="28"/>
        <v>23.47799687</v>
      </c>
      <c r="CD289" s="57">
        <f>IF(UI!$D$19="Less efficient is fine",-0.479 + 0.0553*(CC289) + -0.000521*(CC289)^2,IF(UI!$D$19="More efficient the better",0.099 + -0.00591*(CC289) + 0.000429*(CC289)^2,0.0238*(CC289) + -0.238))</f>
        <v>0.3207763255</v>
      </c>
      <c r="CE289" s="57">
        <v>0.38504416458924495</v>
      </c>
      <c r="CF289" s="57">
        <f t="shared" si="29"/>
        <v>17.19386692</v>
      </c>
      <c r="CG289" s="57">
        <f>IF(UI!$D$19="Less efficient is fine",-0.479 + 0.0553*(CF289) + -0.000521*(CF289)^2,IF(UI!$D$19="More efficient the better",0.099 + -0.00591*(CF289) + 0.000429*(CF289)^2,0.0238*(CF289) + -0.238))</f>
        <v>0.1712140327</v>
      </c>
      <c r="CH289" s="57">
        <v>0.9580092354514178</v>
      </c>
      <c r="CI289" s="57">
        <f t="shared" si="30"/>
        <v>18.08318183</v>
      </c>
      <c r="CJ289" s="57">
        <f>IF(UI!$D$19="Less efficient is fine",-0.479 + 0.0553*(CI289) + -0.000521*(CI289)^2,IF(UI!$D$19="More efficient the better",0.099 + -0.00591*(CI289) + 0.000429*(CI289)^2,0.0238*(CI289) + -0.238))</f>
        <v>0.1923797275</v>
      </c>
      <c r="CK289" s="57">
        <v>0.2548060700685233</v>
      </c>
      <c r="CL289" s="57">
        <f t="shared" si="31"/>
        <v>24.56935617</v>
      </c>
      <c r="CM289" s="57">
        <f>IF(UI!$D$19="Less efficient is fine",-0.479 + 0.0553*(CL289) + -0.000521*(CL289)^2,IF(UI!$D$19="More efficient the better",0.099 + -0.00591*(CL289) + 0.000429*(CL289)^2,0.0238*(CL289) + -0.238))</f>
        <v>0.346750677</v>
      </c>
      <c r="CN289" s="57">
        <v>0.6571481887049707</v>
      </c>
      <c r="CO289" s="57">
        <f t="shared" si="32"/>
        <v>22.3786701</v>
      </c>
      <c r="CP289" s="57">
        <f>IF(UI!$D$19="Less efficient is fine",-0.479 + 0.0553*(CO289) + -0.000521*(CO289)^2,IF(UI!$D$19="More efficient the better",0.099 + -0.00591*(CO289) + 0.000429*(CO289)^2,0.0238*(CO289) + -0.238))</f>
        <v>0.2946123484</v>
      </c>
      <c r="CQ289" s="57">
        <v>0.5467858960089425</v>
      </c>
      <c r="CR289" s="57">
        <f t="shared" si="33"/>
        <v>18.17614459</v>
      </c>
      <c r="CS289" s="57">
        <f>IF(UI!$D$19="Less efficient is fine",-0.479 + 0.0553*(CR289) + -0.000521*(CR289)^2,IF(UI!$D$19="More efficient the better",0.099 + -0.00591*(CR289) + 0.000429*(CR289)^2,0.0238*(CR289) + -0.238))</f>
        <v>0.1945922413</v>
      </c>
      <c r="CT289" s="57">
        <v>0.45152658853600236</v>
      </c>
      <c r="CU289" s="57">
        <f t="shared" si="34"/>
        <v>19.37572775</v>
      </c>
      <c r="CV289" s="57">
        <f>IF(UI!$D$19="Less efficient is fine",-0.479 + 0.0553*(CU289) + -0.000521*(CU289)^2,IF(UI!$D$19="More efficient the better",0.099 + -0.00591*(CU289) + 0.000429*(CU289)^2,0.0238*(CU289) + -0.238))</f>
        <v>0.2231423205</v>
      </c>
      <c r="CW289" s="57">
        <v>0.4584017137777663</v>
      </c>
      <c r="CX289" s="57">
        <f t="shared" si="35"/>
        <v>27.30874337</v>
      </c>
      <c r="CY289" s="57">
        <f>IF(UI!$D$19="Less efficient is fine",-0.479 + 0.0553*(CX289) + -0.000521*(CX289)^2,IF(UI!$D$19="More efficient the better",0.099 + -0.00591*(CX289) + 0.000429*(CX289)^2,0.0238*(CX289) + -0.238))</f>
        <v>0.4119480921</v>
      </c>
      <c r="CZ289" s="57">
        <v>0.7986166838397228</v>
      </c>
      <c r="DA289" s="57">
        <f t="shared" si="36"/>
        <v>27.56496669</v>
      </c>
      <c r="DB289" s="57">
        <f>IF(UI!$D$19="Less efficient is fine",-0.479 + 0.0553*(DA289) + -0.000521*(DA289)^2,IF(UI!$D$19="Efficient",0.099 + -0.00591*(DA289) + 0.000429*(DA289)^2,0.0238*(DA289) + -0.238))</f>
        <v>0.4180462073</v>
      </c>
      <c r="DC289" s="57">
        <v>0.8457761871356516</v>
      </c>
      <c r="DD289" s="57">
        <f t="shared" si="37"/>
        <v>23.1902628</v>
      </c>
      <c r="DE289" s="57">
        <f>IF(UI!$D$19="Less efficient is fine",-0.479 + 0.0553*(DD289) + -0.000521*(DD289)^2,IF(UI!$D$19="More efficient the better",0.099 + -0.00591*(DD289) + 0.000429*(DD289)^2,0.0238*(DD289) + -0.238))</f>
        <v>0.3139282546</v>
      </c>
      <c r="DF289" s="57">
        <v>0.5842279270125159</v>
      </c>
      <c r="DG289" s="57">
        <f t="shared" si="38"/>
        <v>21.52335672</v>
      </c>
      <c r="DH289" s="57">
        <f>IF(UI!$D$19="Less efficient is fine",-0.479 + 0.0553*(DG289) + -0.000521*(DG289)^2,IF(UI!$D$19="More efficient the better",0.099 + -0.00591*(DG289) + 0.000429*(DG289)^2,0.0238*(DG289) + -0.238))</f>
        <v>0.2742558901</v>
      </c>
      <c r="DI289" s="57">
        <v>0.5186867961731269</v>
      </c>
      <c r="DJ289" s="57">
        <f t="shared" si="39"/>
        <v>24.89972162</v>
      </c>
      <c r="DK289" s="57">
        <f>IF(UI!$D$19="Less efficient is fine",-0.479 + 0.0553*(DJ289) + -0.000521*(DJ289)^2,IF(UI!$D$19="More efficient the better",0.099 + -0.00591*(DJ289) + 0.000429*(DJ289)^2,0.0238*(DJ289) + -0.238))</f>
        <v>0.3546133745</v>
      </c>
      <c r="DL289" s="57">
        <v>0.7767587518432678</v>
      </c>
      <c r="DM289" s="57">
        <f t="shared" si="40"/>
        <v>23.98625888</v>
      </c>
      <c r="DN289" s="57">
        <f>IF(UI!$D$19="Less efficient is fine",-0.479 + 0.0553*(DM289) + -0.000521*(DM289)^2,IF(UI!$D$19="More efficient the better",0.099 + -0.00591*(DM289) + 0.000429*(DM289)^2,0.0238*(DM289) + -0.238))</f>
        <v>0.3328729615</v>
      </c>
      <c r="DO289" s="57">
        <v>0.3192257493417684</v>
      </c>
      <c r="DP289" s="57">
        <f t="shared" si="41"/>
        <v>26.3970948</v>
      </c>
      <c r="DQ289" s="57">
        <f>IF(UI!$D$19="Less efficient is fine",-0.479 + 0.0553*(DP289) + -0.000521*(DP289)^2,IF(UI!$D$19="More efficient the better",0.099 + -0.00591*(DP289) + 0.000429*(DP289)^2,0.0238*(DP289) + -0.238))</f>
        <v>0.3902508563</v>
      </c>
      <c r="DR289" s="57">
        <v>0.10839640096605996</v>
      </c>
      <c r="DS289" s="57">
        <f t="shared" si="42"/>
        <v>25.62963549</v>
      </c>
      <c r="DT289" s="57">
        <f>IF(UI!$D$19="Less efficient is fine",-0.479 + 0.0553*(DS289) + -0.000521*(DS289)^2,IF(UI!$D$19="More efficient the better",0.099 + -0.00591*(DS289) + 0.000429*(DS289)^2,0.0238*(DS289) + -0.238))</f>
        <v>0.3719853246</v>
      </c>
      <c r="DU289" s="57">
        <v>0.10245502867422229</v>
      </c>
      <c r="DV289" s="57">
        <f t="shared" si="43"/>
        <v>25.67900488</v>
      </c>
      <c r="DW289" s="57">
        <f>IF(UI!$D$19="Less efficient is fine",-0.479 + 0.0553*(DV289) + -0.000521*(DV289)^2,IF(UI!$D$19="More efficient the better",0.099 + -0.00591*(DV289) + 0.000429*(DV289)^2,0.0238*(DV289) + -0.238))</f>
        <v>0.3731603162</v>
      </c>
      <c r="DX289" s="57">
        <v>0.11919980572139544</v>
      </c>
      <c r="DY289" s="99">
        <f t="shared" si="44"/>
        <v>29.44130913</v>
      </c>
      <c r="DZ289" s="57">
        <f>IF(UI!$D$19="Less efficient is fine",-0.479 + 0.0553*(DY289) + -0.000521*(DY289)^2,IF(UI!$D$19="More efficient the better",0.099 + -0.00591*(DY289) + 0.000429*(DY289)^2,0.0238*(DY289) + -0.238))</f>
        <v>0.4627031574</v>
      </c>
      <c r="EA289" s="57">
        <v>0.5399919698436796</v>
      </c>
      <c r="EB289" s="99">
        <f t="shared" si="45"/>
        <v>20.85539735</v>
      </c>
      <c r="EC289" s="57">
        <f>IF(UI!$D$19="Less efficient is fine",-0.479 + 0.0553*(EB289) + -0.000521*(EB289)^2,IF(UI!$D$19="More efficient the better",0.099 + -0.00591*(EB289) + 0.000429*(EB289)^2,0.0238*(EB289) + -0.238))</f>
        <v>0.258358457</v>
      </c>
      <c r="ED289" s="57">
        <v>0.5189688031209369</v>
      </c>
      <c r="EE289" s="99">
        <f t="shared" si="46"/>
        <v>21.01647737</v>
      </c>
      <c r="EF289" s="57">
        <f>IF(UI!$D$19="Less efficient is fine",-0.479 + 0.0553*(EE289) + -0.000521*(EE289)^2,IF(UI!$D$19="More efficient the better",0.099 + -0.00591*(EE289) + 0.000429*(EE289)^2,0.0238*(EE289) + -0.238))</f>
        <v>0.2621921614</v>
      </c>
      <c r="EG289" s="57">
        <v>0.40301685489842765</v>
      </c>
      <c r="EH289" s="99">
        <f t="shared" si="47"/>
        <v>22.1422783</v>
      </c>
      <c r="EI289" s="57">
        <f>IF(UI!$D$19="Less efficient is fine",-0.479 + 0.0553*(EH289) + -0.000521*(EH289)^2,IF(UI!$D$19="More efficient the better",0.099 + -0.00591*(EH289) + 0.000429*(EH289)^2,0.0238*(EH289) + -0.238))</f>
        <v>0.2889862237</v>
      </c>
      <c r="EJ289" s="57">
        <v>0.0233111540528832</v>
      </c>
      <c r="EK289" s="99">
        <f t="shared" si="48"/>
        <v>19.53980499</v>
      </c>
      <c r="EL289" s="57">
        <f>IF(UI!$D$19="Less efficient is fine",-0.479 + 0.0553*(EK289) + -0.000521*(EK289)^2,IF(UI!$D$19="More efficient the better",0.099 + -0.00591*(EK289) + 0.000429*(EK289)^2,0.0238*(EK289) + -0.238))</f>
        <v>0.2270473587</v>
      </c>
      <c r="EM289" s="57">
        <v>0.22845308514141904</v>
      </c>
      <c r="EN289" s="99">
        <f t="shared" si="49"/>
        <v>20.3518967</v>
      </c>
      <c r="EO289" s="57">
        <f>IF(UI!$D$19="Less efficient is fine",-0.479 + 0.0553*(EN289) + -0.000521*(EN289)^2,IF(UI!$D$19="More efficient the better",0.099 + -0.00591*(EN289) + 0.000429*(EN289)^2,0.0238*(EN289) + -0.238))</f>
        <v>0.2463751414</v>
      </c>
      <c r="EP289" s="57">
        <v>0.5403673441334254</v>
      </c>
      <c r="EQ289" s="99">
        <f t="shared" si="50"/>
        <v>30.14163442</v>
      </c>
      <c r="ER289" s="57">
        <f>IF(UI!$D$19="Less efficient is fine",-0.479 + 0.0553*(EQ289) + -0.000521*(EQ289)^2,IF(UI!$D$19="More efficient the better",0.099 + -0.00591*(EQ289) + 0.000429*(EQ289)^2,0.0238*(EQ289) + -0.238))</f>
        <v>0.4793708992</v>
      </c>
      <c r="ES289" s="57">
        <v>0.2832804631551329</v>
      </c>
      <c r="ET289" s="99">
        <f t="shared" si="51"/>
        <v>20.12905362</v>
      </c>
      <c r="EU289" s="57">
        <f>IF(UI!$D$19="Less efficient is fine",-0.479 + 0.0553*(ET289) + -0.000521*(ET289)^2,IF(UI!$D$19="More efficient the better",0.099 + -0.00591*(ET289) + 0.000429*(ET289)^2,0.0238*(ET289) + -0.238))</f>
        <v>0.2410714762</v>
      </c>
      <c r="EV289" s="57">
        <v>0.44893076566552514</v>
      </c>
      <c r="EW289" s="99">
        <f t="shared" si="52"/>
        <v>20.264</v>
      </c>
      <c r="EX289" s="57">
        <f>IF(UI!$D$19="Less efficient is fine",-0.479 + 0.0553*(EW289) + -0.000521*(EW289)^2,IF(UI!$D$19="More efficient the better",0.099 + -0.00591*(EW289) + 0.000429*(EW289)^2,0.0238*(EW289) + -0.238))</f>
        <v>0.2442832</v>
      </c>
      <c r="EY289" s="57">
        <v>0.5580346036596459</v>
      </c>
      <c r="EZ289" s="99">
        <f t="shared" si="53"/>
        <v>10.76920828</v>
      </c>
      <c r="FA289" s="57">
        <f>IF(UI!$D$19="Less efficient is fine",-0.479 + 0.0553*(EZ289) + -0.000521*(EZ289)^2,IF(UI!$D$19="More efficient the better",0.099 + -0.00591*(EZ289) + 0.000429*(EZ289)^2,0.0238*(EZ289) + -0.238))</f>
        <v>0.01830715714</v>
      </c>
      <c r="FB289" s="57">
        <v>0.7533292996504778</v>
      </c>
      <c r="FC289" s="99">
        <f t="shared" si="54"/>
        <v>10.08278572</v>
      </c>
      <c r="FD289" s="57">
        <f>IF(UI!$D$19="Less efficient is fine",-0.479 + 0.0553*(FC289) + -0.000521*(FC289)^2,IF(UI!$D$19="More efficient the better",0.099 + -0.00591*(FC289) + 0.000429*(FC289)^2,0.0238*(FC289) + -0.238))</f>
        <v>0.001970300109</v>
      </c>
      <c r="FE289" s="57">
        <v>0.18995117426427766</v>
      </c>
      <c r="FF289" s="57">
        <f t="shared" si="55"/>
        <v>34.70452737</v>
      </c>
      <c r="FG289" s="57">
        <f>IF(UI!$D$19="Less efficient is fine",-0.479 + 0.0553*(FF289) + -0.000521*(FF289)^2,IF(UI!$D$19="More efficient the better",0.099 + -0.00591*(FF289) + 0.000429*(FF289)^2,0.0238*(FF289) + -0.238))</f>
        <v>0.5879677513</v>
      </c>
    </row>
    <row r="290" ht="15.75" customHeight="1">
      <c r="A290" s="57">
        <f t="shared" si="1"/>
        <v>0.1389091696</v>
      </c>
      <c r="B290" s="57">
        <v>0.7110640525386914</v>
      </c>
      <c r="C290" s="57">
        <f t="shared" si="2"/>
        <v>28.68142953</v>
      </c>
      <c r="D290" s="57">
        <f>IF(UI!$D$19="Less efficient is fine",-0.479 + 0.0553*(C290) + -0.000521*(C290)^2,IF(UI!$D$19="More efficient the better",0.099 + -0.00591*(C290) + 0.000429*(C290)^2,0.0238*(C290) + -0.238))</f>
        <v>0.4446180227</v>
      </c>
      <c r="E290" s="57">
        <v>0.3458037106955276</v>
      </c>
      <c r="F290" s="57">
        <f t="shared" si="3"/>
        <v>24.15814689</v>
      </c>
      <c r="G290" s="57">
        <f>IF(UI!$D$19="Less efficient is fine",-0.479 + 0.0553*(F290) + -0.000521*(F290)^2,IF(UI!$D$19="More efficient the better",0.099 + -0.00591*(F290) + 0.000429*(F290)^2,0.0238*(F290) + -0.238))</f>
        <v>0.3369638959</v>
      </c>
      <c r="H290" s="57">
        <v>0.6780446890188151</v>
      </c>
      <c r="I290" s="57">
        <f t="shared" si="4"/>
        <v>28.65646444</v>
      </c>
      <c r="J290" s="57">
        <f>IF(UI!$D$19="Less efficient is fine",-0.479 + 0.0553*(I290) + -0.000521*(I290)^2,IF(UI!$D$19="More efficient the better",0.099 + -0.00591*(I290) + 0.000429*(I290)^2,0.0238*(I290) + -0.238))</f>
        <v>0.4440238536</v>
      </c>
      <c r="K290" s="57">
        <v>0.7991619332452246</v>
      </c>
      <c r="L290" s="99">
        <f t="shared" si="5"/>
        <v>18.96953318</v>
      </c>
      <c r="M290" s="57">
        <f>IF(UI!$D$19="Less efficient is fine",-0.479 + 0.0553*(L290) + -0.000521*(L290)^2,IF(UI!$D$19="More efficient the better",0.099 + -0.00591*(L290) + 0.000429*(L290)^2,0.0238*(L290) + -0.238))</f>
        <v>0.2134748897</v>
      </c>
      <c r="N290" s="57">
        <v>0.30920474142132115</v>
      </c>
      <c r="O290" s="57">
        <f t="shared" si="6"/>
        <v>25.53875572</v>
      </c>
      <c r="P290" s="57">
        <f>IF(UI!$D$19="Less efficient is fine",-0.479 + 0.0553*(O290) + -0.000521*(O290)^2,IF(UI!$D$19="More efficient the better",0.099 + -0.00591*(O290) + 0.000429*(O290)^2,0.0238*(O290) + -0.238))</f>
        <v>0.3698223861</v>
      </c>
      <c r="Q290" s="57">
        <v>0.6539462007576956</v>
      </c>
      <c r="R290" s="57">
        <f t="shared" si="7"/>
        <v>18.61735323</v>
      </c>
      <c r="S290" s="57">
        <f>IF(UI!$D$19="Less efficient is fine",-0.479 + 0.0553*(R290) + -0.000521*(R290)^2,IF(UI!$D$19="More efficient the better",0.099 + -0.00591*(R290) + 0.000429*(R290)^2,0.0238*(R290) + -0.238))</f>
        <v>0.2050930068</v>
      </c>
      <c r="T290" s="57">
        <v>0.021136725991856675</v>
      </c>
      <c r="U290" s="57">
        <f t="shared" si="8"/>
        <v>23.02802544</v>
      </c>
      <c r="V290" s="57">
        <f>IF(UI!$D$19="Less efficient is fine",-0.479 + 0.0553*(U290) + -0.000521*(U290)^2,IF(UI!$D$19="More efficient the better",0.099 + -0.00591*(U290) + 0.000429*(U290)^2,0.0238*(U290) + -0.238))</f>
        <v>0.3100670054</v>
      </c>
      <c r="W290" s="57">
        <v>0.6091992972846872</v>
      </c>
      <c r="X290" s="57">
        <f t="shared" si="9"/>
        <v>17.70657347</v>
      </c>
      <c r="Y290" s="57">
        <f>IF(UI!$D$19="Less efficient is fine",-0.479 + 0.0553*(X290) + -0.000521*(X290)^2,IF(UI!$D$19="More efficient the better",0.099 + -0.00591*(X290) + 0.000429*(X290)^2,0.0238*(X290) + -0.238))</f>
        <v>0.1834164485</v>
      </c>
      <c r="Z290" s="57">
        <v>0.5221893860640597</v>
      </c>
      <c r="AA290" s="57">
        <f t="shared" si="10"/>
        <v>20.36643435</v>
      </c>
      <c r="AB290" s="57">
        <f>IF(UI!$D$19="Less efficient is fine",-0.479 + 0.0553*(AA290) + -0.000521*(AA290)^2,IF(UI!$D$19="More efficient the better",0.099 + -0.00591*(AA290) + 0.000429*(AA290)^2,0.0238*(AA290) + -0.238))</f>
        <v>0.2467211376</v>
      </c>
      <c r="AC290" s="57">
        <v>0.12031407000597749</v>
      </c>
      <c r="AD290" s="57">
        <f t="shared" si="11"/>
        <v>26.47161587</v>
      </c>
      <c r="AE290" s="57">
        <f>IF(UI!$D$19="Less efficient is fine",-0.479 + 0.0553*(AD290) + -0.000521*(AD290)^2,IF(UI!$D$19="More efficient the better",0.099 + -0.00591*(AD290) + 0.000429*(AD290)^2,0.0238*(AD290) + -0.238))</f>
        <v>0.3920244576</v>
      </c>
      <c r="AF290" s="57">
        <v>0.6574169269261372</v>
      </c>
      <c r="AG290" s="57">
        <f t="shared" si="12"/>
        <v>25.94646516</v>
      </c>
      <c r="AH290" s="57">
        <f>IF(UI!$D$19="Less efficient is fine",-0.479 + 0.0553*(AG290) + -0.000521*(AG290)^2,IF(UI!$D$19="More efficient the better",0.099 + -0.00591*(AG290) + 0.000429*(AG290)^2,0.0238*(AG290) + -0.238))</f>
        <v>0.3795258709</v>
      </c>
      <c r="AI290" s="57">
        <v>0.01446917587187424</v>
      </c>
      <c r="AJ290" s="57">
        <f t="shared" si="13"/>
        <v>25.34022552</v>
      </c>
      <c r="AK290" s="57">
        <f>IF(UI!$D$19="Less efficient is fine",-0.479 + 0.0553*(AJ290) + -0.000521*(AJ290)^2,IF(UI!$D$19="More efficient the better",0.099 + -0.00591*(AJ290) + 0.000429*(AJ290)^2,0.0238*(AJ290) + -0.238))</f>
        <v>0.3650973675</v>
      </c>
      <c r="AL290" s="57">
        <v>0.48693726644555724</v>
      </c>
      <c r="AM290" s="57">
        <f t="shared" si="14"/>
        <v>24.46712704</v>
      </c>
      <c r="AN290" s="57">
        <f>IF(UI!$D$19="Less efficient is fine",-0.479 + 0.0553*(AM290) + -0.000521*(AM290)^2,IF(UI!$D$19="More efficient the better",0.099 + -0.00591*(AM290) + 0.000429*(AM290)^2,0.0238*(AM290) + -0.238))</f>
        <v>0.3443176235</v>
      </c>
      <c r="AO290" s="57">
        <v>0.6379065406775432</v>
      </c>
      <c r="AP290" s="57">
        <f t="shared" si="15"/>
        <v>18.08651053</v>
      </c>
      <c r="AQ290" s="57">
        <f>IF(UI!$D$19="Less efficient is fine",-0.479 + 0.0553*(AP290) + -0.000521*(AP290)^2,IF(UI!$D$19="More efficient the better",0.099 + -0.00591*(AP290) + 0.000429*(AP290)^2,0.0238*(AP290) + -0.238))</f>
        <v>0.1924589507</v>
      </c>
      <c r="AR290" s="57">
        <v>0.18221350927065882</v>
      </c>
      <c r="AS290" s="57">
        <f t="shared" si="16"/>
        <v>28.3202285</v>
      </c>
      <c r="AT290" s="57">
        <f>IF(UI!$D$19="Less efficient is fine",-0.479 + 0.0553*(AS290) + -0.000521*(AS290)^2,IF(UI!$D$19="More efficient the better",0.099 + -0.00591*(AS290) + 0.000429*(AS290)^2,0.0238*(AS290) + -0.238))</f>
        <v>0.4360214384</v>
      </c>
      <c r="AU290" s="57">
        <v>0.5241344925219354</v>
      </c>
      <c r="AV290" s="57">
        <f t="shared" si="17"/>
        <v>20.60462605</v>
      </c>
      <c r="AW290" s="57">
        <f>IF(UI!$D$19="Less efficient is fine",-0.479 + 0.0553*(AV290) + -0.000521*(AV290)^2,IF(UI!$D$19="More efficient the better",0.099 + -0.00591*(AV290) + 0.000429*(AV290)^2,0.0238*(AV290) + -0.238))</f>
        <v>0.2523901</v>
      </c>
      <c r="AX290" s="57">
        <v>0.460925567726601</v>
      </c>
      <c r="AY290" s="57">
        <f t="shared" si="18"/>
        <v>27.32058856</v>
      </c>
      <c r="AZ290" s="57">
        <f>IF(UI!$D$19="Less efficient is fine",-0.479 + 0.0553*(AY290) + -0.000521*(AY290)^2,IF(UI!$D$19="More efficient the better",0.099 + -0.00591*(AY290) + 0.000429*(AY290)^2,0.0238*(AY290) + -0.238))</f>
        <v>0.4122300077</v>
      </c>
      <c r="BA290" s="57">
        <v>0.6817657028840705</v>
      </c>
      <c r="BB290" s="57">
        <f t="shared" si="19"/>
        <v>18.51606813</v>
      </c>
      <c r="BC290" s="57">
        <f>IF(UI!$D$19="Less efficient is fine",-0.479 + 0.0553*(BB290) + -0.000521*(BB290)^2,IF(UI!$D$19="More efficient the better",0.099 + -0.00591*(BB290) + 0.000429*(BB290)^2,0.0238*(BB290) + -0.238))</f>
        <v>0.2026824214</v>
      </c>
      <c r="BD290" s="57">
        <v>0.7979946757720094</v>
      </c>
      <c r="BE290" s="57">
        <f t="shared" si="20"/>
        <v>21.1837529</v>
      </c>
      <c r="BF290" s="57">
        <f>IF(UI!$D$19="Less efficient is fine",-0.479 + 0.0553*(BE290) + -0.000521*(BE290)^2,IF(UI!$D$19="More efficient the better",0.099 + -0.00591*(BE290) + 0.000429*(BE290)^2,0.0238*(BE290) + -0.238))</f>
        <v>0.2661733189</v>
      </c>
      <c r="BG290" s="57">
        <v>0.16595251099401676</v>
      </c>
      <c r="BH290" s="57">
        <f t="shared" si="21"/>
        <v>25.88055994</v>
      </c>
      <c r="BI290" s="57">
        <f>IF(UI!$D$19="Less efficient is fine",-0.479 + 0.0553*(BH290) + -0.000521*(BH290)^2,IF(UI!$D$19="More efficient the better",0.099 + -0.00591*(BH290) + 0.000429*(BH290)^2,0.0238*(BH290) + -0.238))</f>
        <v>0.3779573265</v>
      </c>
      <c r="BJ290" s="57">
        <v>0.842324335113409</v>
      </c>
      <c r="BK290" s="57">
        <f t="shared" si="22"/>
        <v>15.3933059</v>
      </c>
      <c r="BL290" s="57">
        <f>IF(UI!$D$19="Less efficient is fine",-0.479 + 0.0553*(BK290) + -0.000521*(BK290)^2,IF(UI!$D$19="More efficient the better",0.099 + -0.00591*(BK290) + 0.000429*(BK290)^2,0.0238*(BK290) + -0.238))</f>
        <v>0.1283606803</v>
      </c>
      <c r="BM290" s="57">
        <v>0.7609918019979016</v>
      </c>
      <c r="BN290" s="57">
        <f t="shared" si="23"/>
        <v>25.34384207</v>
      </c>
      <c r="BO290" s="57">
        <f>IF(UI!$D$19="Less efficient is fine",-0.479 + 0.0553*(BN290) + -0.000521*(BN290)^2,IF(UI!$D$19="More efficient the better",0.099 + -0.00591*(BN290) + 0.000429*(BN290)^2,0.0238*(BN290) + -0.238))</f>
        <v>0.3651834413</v>
      </c>
      <c r="BP290" s="57">
        <v>0.1579923471152035</v>
      </c>
      <c r="BQ290" s="57">
        <f t="shared" si="24"/>
        <v>22.52956321</v>
      </c>
      <c r="BR290" s="57">
        <f>IF(UI!$D$19="Less efficient is fine",-0.479 + 0.0553*(BQ290) + -0.000521*(BQ290)^2,IF(UI!$D$19="More efficient the better",0.099 + -0.00591*(BQ290) + 0.000429*(BQ290)^2,0.0238*(BQ290) + -0.238))</f>
        <v>0.2982036045</v>
      </c>
      <c r="BS290" s="57">
        <v>0.8997673614261886</v>
      </c>
      <c r="BT290" s="57">
        <f t="shared" si="25"/>
        <v>22.56818779</v>
      </c>
      <c r="BU290" s="57">
        <f>IF(UI!$D$19="Less efficient is fine",-0.479 + 0.0553*(BT290) + -0.000521*(BT290)^2,IF(UI!$D$19="More efficient the better",0.099 + -0.00591*(BT290) + 0.000429*(BT290)^2,0.0238*(BT290) + -0.238))</f>
        <v>0.2991228694</v>
      </c>
      <c r="BV290" s="57">
        <v>0.9851003768802874</v>
      </c>
      <c r="BW290" s="57">
        <f t="shared" si="26"/>
        <v>18.7672139</v>
      </c>
      <c r="BX290" s="57">
        <f>IF(UI!$D$19="Less efficient is fine",-0.479 + 0.0553*(BW290) + -0.000521*(BW290)^2,IF(UI!$D$19="More efficient the better",0.099 + -0.00591*(BW290) + 0.000429*(BW290)^2,0.0238*(BW290) + -0.238))</f>
        <v>0.2086596909</v>
      </c>
      <c r="BY290" s="57">
        <v>0.833328525286284</v>
      </c>
      <c r="BZ290" s="57">
        <f t="shared" si="27"/>
        <v>26.12653253</v>
      </c>
      <c r="CA290" s="57">
        <f>IF(UI!$D$19="Less efficient is fine",-0.479 + 0.0553*(BZ290) + -0.000521*(BZ290)^2,IF(UI!$D$19="More efficient the better",0.099 + -0.00591*(BZ290) + 0.000429*(BZ290)^2,0.0238*(BZ290) + -0.238))</f>
        <v>0.3838114743</v>
      </c>
      <c r="CB290" s="57">
        <v>0.9427964728675025</v>
      </c>
      <c r="CC290" s="57">
        <f t="shared" si="28"/>
        <v>25.80456113</v>
      </c>
      <c r="CD290" s="57">
        <f>IF(UI!$D$19="Less efficient is fine",-0.479 + 0.0553*(CC290) + -0.000521*(CC290)^2,IF(UI!$D$19="More efficient the better",0.099 + -0.00591*(CC290) + 0.000429*(CC290)^2,0.0238*(CC290) + -0.238))</f>
        <v>0.3761485548</v>
      </c>
      <c r="CE290" s="57">
        <v>0.6106307050922647</v>
      </c>
      <c r="CF290" s="57">
        <f t="shared" si="29"/>
        <v>14.16306473</v>
      </c>
      <c r="CG290" s="57">
        <f>IF(UI!$D$19="Less efficient is fine",-0.479 + 0.0553*(CF290) + -0.000521*(CF290)^2,IF(UI!$D$19="More efficient the better",0.099 + -0.00591*(CF290) + 0.000429*(CF290)^2,0.0238*(CF290) + -0.238))</f>
        <v>0.09908094066</v>
      </c>
      <c r="CH290" s="57">
        <v>0.6320554182786087</v>
      </c>
      <c r="CI290" s="57">
        <f t="shared" si="30"/>
        <v>14.3259229</v>
      </c>
      <c r="CJ290" s="57">
        <f>IF(UI!$D$19="Less efficient is fine",-0.479 + 0.0553*(CI290) + -0.000521*(CI290)^2,IF(UI!$D$19="More efficient the better",0.099 + -0.00591*(CI290) + 0.000429*(CI290)^2,0.0238*(CI290) + -0.238))</f>
        <v>0.1029569651</v>
      </c>
      <c r="CK290" s="57">
        <v>0.059821140142405804</v>
      </c>
      <c r="CL290" s="57">
        <f t="shared" si="31"/>
        <v>22.72946726</v>
      </c>
      <c r="CM290" s="57">
        <f>IF(UI!$D$19="Less efficient is fine",-0.479 + 0.0553*(CL290) + -0.000521*(CL290)^2,IF(UI!$D$19="More efficient the better",0.099 + -0.00591*(CL290) + 0.000429*(CL290)^2,0.0238*(CL290) + -0.238))</f>
        <v>0.3029613208</v>
      </c>
      <c r="CN290" s="57">
        <v>0.7148835290512608</v>
      </c>
      <c r="CO290" s="57">
        <f t="shared" si="32"/>
        <v>23.22609282</v>
      </c>
      <c r="CP290" s="57">
        <f>IF(UI!$D$19="Less efficient is fine",-0.479 + 0.0553*(CO290) + -0.000521*(CO290)^2,IF(UI!$D$19="More efficient the better",0.099 + -0.00591*(CO290) + 0.000429*(CO290)^2,0.0238*(CO290) + -0.238))</f>
        <v>0.3147810092</v>
      </c>
      <c r="CQ290" s="57">
        <v>0.28178484513615987</v>
      </c>
      <c r="CR290" s="57">
        <f t="shared" si="33"/>
        <v>22.12892033</v>
      </c>
      <c r="CS290" s="57">
        <f>IF(UI!$D$19="Less efficient is fine",-0.479 + 0.0553*(CR290) + -0.000521*(CR290)^2,IF(UI!$D$19="More efficient the better",0.099 + -0.00591*(CR290) + 0.000429*(CR290)^2,0.0238*(CR290) + -0.238))</f>
        <v>0.288668304</v>
      </c>
      <c r="CT290" s="57">
        <v>0.5374167019984951</v>
      </c>
      <c r="CU290" s="57">
        <f t="shared" si="34"/>
        <v>15.2842073</v>
      </c>
      <c r="CV290" s="57">
        <f>IF(UI!$D$19="Less efficient is fine",-0.479 + 0.0553*(CU290) + -0.000521*(CU290)^2,IF(UI!$D$19="More efficient the better",0.099 + -0.00591*(CU290) + 0.000429*(CU290)^2,0.0238*(CU290) + -0.238))</f>
        <v>0.1257641338</v>
      </c>
      <c r="CW290" s="57">
        <v>0.651302438684473</v>
      </c>
      <c r="CX290" s="57">
        <f t="shared" si="35"/>
        <v>22.71007823</v>
      </c>
      <c r="CY290" s="57">
        <f>IF(UI!$D$19="Less efficient is fine",-0.479 + 0.0553*(CX290) + -0.000521*(CX290)^2,IF(UI!$D$19="More efficient the better",0.099 + -0.00591*(CX290) + 0.000429*(CX290)^2,0.0238*(CX290) + -0.238))</f>
        <v>0.302499862</v>
      </c>
      <c r="CZ290" s="57">
        <v>0.8368596869818323</v>
      </c>
      <c r="DA290" s="57">
        <f t="shared" si="36"/>
        <v>28.30806337</v>
      </c>
      <c r="DB290" s="57">
        <f>IF(UI!$D$19="Less efficient is fine",-0.479 + 0.0553*(DA290) + -0.000521*(DA290)^2,IF(UI!$D$19="Efficient",0.099 + -0.00591*(DA290) + 0.000429*(DA290)^2,0.0238*(DA290) + -0.238))</f>
        <v>0.4357319081</v>
      </c>
      <c r="DC290" s="57">
        <v>0.8365174777311292</v>
      </c>
      <c r="DD290" s="57">
        <f t="shared" si="37"/>
        <v>23.04799249</v>
      </c>
      <c r="DE290" s="57">
        <f>IF(UI!$D$19="Less efficient is fine",-0.479 + 0.0553*(DD290) + -0.000521*(DD290)^2,IF(UI!$D$19="More efficient the better",0.099 + -0.00591*(DD290) + 0.000429*(DD290)^2,0.0238*(DD290) + -0.238))</f>
        <v>0.3105422214</v>
      </c>
      <c r="DF290" s="57">
        <v>0.5359886178316519</v>
      </c>
      <c r="DG290" s="57">
        <f t="shared" si="38"/>
        <v>20.98868348</v>
      </c>
      <c r="DH290" s="57">
        <f>IF(UI!$D$19="Less efficient is fine",-0.479 + 0.0553*(DG290) + -0.000521*(DG290)^2,IF(UI!$D$19="More efficient the better",0.099 + -0.00591*(DG290) + 0.000429*(DG290)^2,0.0238*(DG290) + -0.238))</f>
        <v>0.2615306667</v>
      </c>
      <c r="DI290" s="57">
        <v>0.9449532282738886</v>
      </c>
      <c r="DJ290" s="57">
        <f t="shared" si="39"/>
        <v>32.24607225</v>
      </c>
      <c r="DK290" s="57">
        <f>IF(UI!$D$19="Less efficient is fine",-0.479 + 0.0553*(DJ290) + -0.000521*(DJ290)^2,IF(UI!$D$19="More efficient the better",0.099 + -0.00591*(DJ290) + 0.000429*(DJ290)^2,0.0238*(DJ290) + -0.238))</f>
        <v>0.5294565195</v>
      </c>
      <c r="DL290" s="57">
        <v>0.3679771249642311</v>
      </c>
      <c r="DM290" s="57">
        <f t="shared" si="40"/>
        <v>26.57363328</v>
      </c>
      <c r="DN290" s="57">
        <f>IF(UI!$D$19="Less efficient is fine",-0.479 + 0.0553*(DM290) + -0.000521*(DM290)^2,IF(UI!$D$19="More efficient the better",0.099 + -0.00591*(DM290) + 0.000429*(DM290)^2,0.0238*(DM290) + -0.238))</f>
        <v>0.394452472</v>
      </c>
      <c r="DO290" s="57">
        <v>0.2707107487922459</v>
      </c>
      <c r="DP290" s="57">
        <f t="shared" si="41"/>
        <v>26.20744048</v>
      </c>
      <c r="DQ290" s="57">
        <f>IF(UI!$D$19="Less efficient is fine",-0.479 + 0.0553*(DP290) + -0.000521*(DP290)^2,IF(UI!$D$19="More efficient the better",0.099 + -0.00591*(DP290) + 0.000429*(DP290)^2,0.0238*(DP290) + -0.238))</f>
        <v>0.3857370835</v>
      </c>
      <c r="DR290" s="57">
        <v>0.7352460713545912</v>
      </c>
      <c r="DS290" s="57">
        <f t="shared" si="42"/>
        <v>23.86101329</v>
      </c>
      <c r="DT290" s="57">
        <f>IF(UI!$D$19="Less efficient is fine",-0.479 + 0.0553*(DS290) + -0.000521*(DS290)^2,IF(UI!$D$19="More efficient the better",0.099 + -0.00591*(DS290) + 0.000429*(DS290)^2,0.0238*(DS290) + -0.238))</f>
        <v>0.3298921163</v>
      </c>
      <c r="DU290" s="57">
        <v>0.6032904042261215</v>
      </c>
      <c r="DV290" s="57">
        <f t="shared" si="43"/>
        <v>22.38409287</v>
      </c>
      <c r="DW290" s="57">
        <f>IF(UI!$D$19="Less efficient is fine",-0.479 + 0.0553*(DV290) + -0.000521*(DV290)^2,IF(UI!$D$19="More efficient the better",0.099 + -0.00591*(DV290) + 0.000429*(DV290)^2,0.0238*(DV290) + -0.238))</f>
        <v>0.2947414104</v>
      </c>
      <c r="DX290" s="57">
        <v>0.12148998610016415</v>
      </c>
      <c r="DY290" s="99">
        <f t="shared" si="44"/>
        <v>29.46464994</v>
      </c>
      <c r="DZ290" s="57">
        <f>IF(UI!$D$19="Less efficient is fine",-0.479 + 0.0553*(DY290) + -0.000521*(DY290)^2,IF(UI!$D$19="More efficient the better",0.099 + -0.00591*(DY290) + 0.000429*(DY290)^2,0.0238*(DY290) + -0.238))</f>
        <v>0.4632586685</v>
      </c>
      <c r="EA290" s="57">
        <v>0.9487571634279066</v>
      </c>
      <c r="EB290" s="99">
        <f t="shared" si="45"/>
        <v>28.28038095</v>
      </c>
      <c r="EC290" s="57">
        <f>IF(UI!$D$19="Less efficient is fine",-0.479 + 0.0553*(EB290) + -0.000521*(EB290)^2,IF(UI!$D$19="More efficient the better",0.099 + -0.00591*(EB290) + 0.000429*(EB290)^2,0.0238*(EB290) + -0.238))</f>
        <v>0.4350730666</v>
      </c>
      <c r="ED290" s="57">
        <v>0.4242697506744568</v>
      </c>
      <c r="EE290" s="99">
        <f t="shared" si="46"/>
        <v>26.3029051</v>
      </c>
      <c r="EF290" s="57">
        <f>IF(UI!$D$19="Less efficient is fine",-0.479 + 0.0553*(EE290) + -0.000521*(EE290)^2,IF(UI!$D$19="More efficient the better",0.099 + -0.00591*(EE290) + 0.000429*(EE290)^2,0.0238*(EE290) + -0.238))</f>
        <v>0.3880091413</v>
      </c>
      <c r="EG290" s="57">
        <v>0.5999765203700781</v>
      </c>
      <c r="EH290" s="99">
        <f t="shared" si="47"/>
        <v>18.06251312</v>
      </c>
      <c r="EI290" s="57">
        <f>IF(UI!$D$19="Less efficient is fine",-0.479 + 0.0553*(EH290) + -0.000521*(EH290)^2,IF(UI!$D$19="More efficient the better",0.099 + -0.00591*(EH290) + 0.000429*(EH290)^2,0.0238*(EH290) + -0.238))</f>
        <v>0.1918878121</v>
      </c>
      <c r="EJ290" s="57">
        <v>0.7872642647759268</v>
      </c>
      <c r="EK290" s="99">
        <f t="shared" si="48"/>
        <v>19.2178361</v>
      </c>
      <c r="EL290" s="57">
        <f>IF(UI!$D$19="Less efficient is fine",-0.479 + 0.0553*(EK290) + -0.000521*(EK290)^2,IF(UI!$D$19="More efficient the better",0.099 + -0.00591*(EK290) + 0.000429*(EK290)^2,0.0238*(EK290) + -0.238))</f>
        <v>0.2193844993</v>
      </c>
      <c r="EM290" s="57">
        <v>0.510556619546536</v>
      </c>
      <c r="EN290" s="99">
        <f t="shared" si="49"/>
        <v>16.58803899</v>
      </c>
      <c r="EO290" s="57">
        <f>IF(UI!$D$19="Less efficient is fine",-0.479 + 0.0553*(EN290) + -0.000521*(EN290)^2,IF(UI!$D$19="More efficient the better",0.099 + -0.00591*(EN290) + 0.000429*(EN290)^2,0.0238*(EN290) + -0.238))</f>
        <v>0.156795328</v>
      </c>
      <c r="EP290" s="57">
        <v>0.218831397153055</v>
      </c>
      <c r="EQ290" s="99">
        <f t="shared" si="50"/>
        <v>33.93107184</v>
      </c>
      <c r="ER290" s="57">
        <f>IF(UI!$D$19="Less efficient is fine",-0.479 + 0.0553*(EQ290) + -0.000521*(EQ290)^2,IF(UI!$D$19="More efficient the better",0.099 + -0.00591*(EQ290) + 0.000429*(EQ290)^2,0.0238*(EQ290) + -0.238))</f>
        <v>0.5695595099</v>
      </c>
      <c r="ES290" s="57">
        <v>0.3663719702401962</v>
      </c>
      <c r="ET290" s="99">
        <f t="shared" si="51"/>
        <v>20.28400696</v>
      </c>
      <c r="EU290" s="57">
        <f>IF(UI!$D$19="Less efficient is fine",-0.479 + 0.0553*(ET290) + -0.000521*(ET290)^2,IF(UI!$D$19="More efficient the better",0.099 + -0.00591*(ET290) + 0.000429*(ET290)^2,0.0238*(ET290) + -0.238))</f>
        <v>0.2447593656</v>
      </c>
      <c r="EV290" s="57">
        <v>0.9461640644035493</v>
      </c>
      <c r="EW290" s="99">
        <f t="shared" si="52"/>
        <v>21.84837659</v>
      </c>
      <c r="EX290" s="57">
        <f>IF(UI!$D$19="Less efficient is fine",-0.479 + 0.0553*(EW290) + -0.000521*(EW290)^2,IF(UI!$D$19="More efficient the better",0.099 + -0.00591*(EW290) + 0.000429*(EW290)^2,0.0238*(EW290) + -0.238))</f>
        <v>0.2819913628</v>
      </c>
      <c r="EY290" s="57">
        <v>0.2254066306470529</v>
      </c>
      <c r="EZ290" s="99">
        <f t="shared" si="53"/>
        <v>13.00713943</v>
      </c>
      <c r="FA290" s="57">
        <f>IF(UI!$D$19="Less efficient is fine",-0.479 + 0.0553*(EZ290) + -0.000521*(EZ290)^2,IF(UI!$D$19="More efficient the better",0.099 + -0.00591*(EZ290) + 0.000429*(EZ290)^2,0.0238*(EZ290) + -0.238))</f>
        <v>0.07156991851</v>
      </c>
      <c r="FB290" s="57">
        <v>0.45714110919996487</v>
      </c>
      <c r="FC290" s="99">
        <f t="shared" si="54"/>
        <v>11.43427159</v>
      </c>
      <c r="FD290" s="57">
        <f>IF(UI!$D$19="Less efficient is fine",-0.479 + 0.0553*(FC290) + -0.000521*(FC290)^2,IF(UI!$D$19="More efficient the better",0.099 + -0.00591*(FC290) + 0.000429*(FC290)^2,0.0238*(FC290) + -0.238))</f>
        <v>0.03413566382</v>
      </c>
      <c r="FE290" s="57">
        <v>0.5936999025691765</v>
      </c>
      <c r="FF290" s="57">
        <f t="shared" si="55"/>
        <v>31.96948962</v>
      </c>
      <c r="FG290" s="57">
        <f>IF(UI!$D$19="Less efficient is fine",-0.479 + 0.0553*(FF290) + -0.000521*(FF290)^2,IF(UI!$D$19="More efficient the better",0.099 + -0.00591*(FF290) + 0.000429*(FF290)^2,0.0238*(FF290) + -0.238))</f>
        <v>0.5228738529</v>
      </c>
    </row>
    <row r="291" ht="15.75" customHeight="1">
      <c r="A291" s="57">
        <f t="shared" si="1"/>
        <v>0.1823960383</v>
      </c>
      <c r="B291" s="57">
        <v>0.7569572333377741</v>
      </c>
      <c r="C291" s="57">
        <f t="shared" si="2"/>
        <v>29.53631892</v>
      </c>
      <c r="D291" s="57">
        <f>IF(UI!$D$19="Less efficient is fine",-0.479 + 0.0553*(C291) + -0.000521*(C291)^2,IF(UI!$D$19="More efficient the better",0.099 + -0.00591*(C291) + 0.000429*(C291)^2,0.0238*(C291) + -0.238))</f>
        <v>0.4649643904</v>
      </c>
      <c r="E291" s="57">
        <v>0.6425095101982445</v>
      </c>
      <c r="F291" s="57">
        <f t="shared" si="3"/>
        <v>20.54629055</v>
      </c>
      <c r="G291" s="57">
        <f>IF(UI!$D$19="Less efficient is fine",-0.479 + 0.0553*(F291) + -0.000521*(F291)^2,IF(UI!$D$19="More efficient the better",0.099 + -0.00591*(F291) + 0.000429*(F291)^2,0.0238*(F291) + -0.238))</f>
        <v>0.251001715</v>
      </c>
      <c r="H291" s="57">
        <v>0.5512282889027446</v>
      </c>
      <c r="I291" s="57">
        <f t="shared" si="4"/>
        <v>27.32997915</v>
      </c>
      <c r="J291" s="57">
        <f>IF(UI!$D$19="Less efficient is fine",-0.479 + 0.0553*(I291) + -0.000521*(I291)^2,IF(UI!$D$19="More efficient the better",0.099 + -0.00591*(I291) + 0.000429*(I291)^2,0.0238*(I291) + -0.238))</f>
        <v>0.4124535037</v>
      </c>
      <c r="K291" s="57">
        <v>0.3431446653393575</v>
      </c>
      <c r="L291" s="99">
        <f t="shared" si="5"/>
        <v>20.48527744</v>
      </c>
      <c r="M291" s="57">
        <f>IF(UI!$D$19="Less efficient is fine",-0.479 + 0.0553*(L291) + -0.000521*(L291)^2,IF(UI!$D$19="More efficient the better",0.099 + -0.00591*(L291) + 0.000429*(L291)^2,0.0238*(L291) + -0.238))</f>
        <v>0.2495496032</v>
      </c>
      <c r="N291" s="57">
        <v>0.9931956409716892</v>
      </c>
      <c r="O291" s="57">
        <f t="shared" si="6"/>
        <v>29.72609277</v>
      </c>
      <c r="P291" s="57">
        <f>IF(UI!$D$19="Less efficient is fine",-0.479 + 0.0553*(O291) + -0.000521*(O291)^2,IF(UI!$D$19="More efficient the better",0.099 + -0.00591*(O291) + 0.000429*(O291)^2,0.0238*(O291) + -0.238))</f>
        <v>0.4694810079</v>
      </c>
      <c r="Q291" s="57">
        <v>0.41579517718208603</v>
      </c>
      <c r="R291" s="57">
        <f t="shared" si="7"/>
        <v>22.19170516</v>
      </c>
      <c r="S291" s="57">
        <f>IF(UI!$D$19="Less efficient is fine",-0.479 + 0.0553*(R291) + -0.000521*(R291)^2,IF(UI!$D$19="More efficient the better",0.099 + -0.00591*(R291) + 0.000429*(R291)^2,0.0238*(R291) + -0.238))</f>
        <v>0.2901625829</v>
      </c>
      <c r="T291" s="57">
        <v>0.7009385521675955</v>
      </c>
      <c r="U291" s="57">
        <f t="shared" si="8"/>
        <v>23.01408931</v>
      </c>
      <c r="V291" s="57">
        <f>IF(UI!$D$19="Less efficient is fine",-0.479 + 0.0553*(U291) + -0.000521*(U291)^2,IF(UI!$D$19="More efficient the better",0.099 + -0.00591*(U291) + 0.000429*(U291)^2,0.0238*(U291) + -0.238))</f>
        <v>0.3097353256</v>
      </c>
      <c r="W291" s="57">
        <v>0.8300089501236105</v>
      </c>
      <c r="X291" s="57">
        <f t="shared" si="9"/>
        <v>20.53022626</v>
      </c>
      <c r="Y291" s="57">
        <f>IF(UI!$D$19="Less efficient is fine",-0.479 + 0.0553*(X291) + -0.000521*(X291)^2,IF(UI!$D$19="More efficient the better",0.099 + -0.00591*(X291) + 0.000429*(X291)^2,0.0238*(X291) + -0.238))</f>
        <v>0.250619385</v>
      </c>
      <c r="Z291" s="57">
        <v>0.6122364527928765</v>
      </c>
      <c r="AA291" s="57">
        <f t="shared" si="10"/>
        <v>21.22239668</v>
      </c>
      <c r="AB291" s="57">
        <f>IF(UI!$D$19="Less efficient is fine",-0.479 + 0.0553*(AA291) + -0.000521*(AA291)^2,IF(UI!$D$19="More efficient the better",0.099 + -0.00591*(AA291) + 0.000429*(AA291)^2,0.0238*(AA291) + -0.238))</f>
        <v>0.267093041</v>
      </c>
      <c r="AC291" s="57">
        <v>0.245983438200015</v>
      </c>
      <c r="AD291" s="57">
        <f t="shared" si="11"/>
        <v>27.10421051</v>
      </c>
      <c r="AE291" s="57">
        <f>IF(UI!$D$19="Less efficient is fine",-0.479 + 0.0553*(AD291) + -0.000521*(AD291)^2,IF(UI!$D$19="More efficient the better",0.099 + -0.00591*(AD291) + 0.000429*(AD291)^2,0.0238*(AD291) + -0.238))</f>
        <v>0.4070802102</v>
      </c>
      <c r="AF291" s="57">
        <v>0.7557083865179295</v>
      </c>
      <c r="AG291" s="57">
        <f t="shared" si="12"/>
        <v>23.36420254</v>
      </c>
      <c r="AH291" s="57">
        <f>IF(UI!$D$19="Less efficient is fine",-0.479 + 0.0553*(AG291) + -0.000521*(AG291)^2,IF(UI!$D$19="More efficient the better",0.099 + -0.00591*(AG291) + 0.000429*(AG291)^2,0.0238*(AG291) + -0.238))</f>
        <v>0.3180680203</v>
      </c>
      <c r="AI291" s="57">
        <v>0.6835738896978376</v>
      </c>
      <c r="AJ291" s="57">
        <f t="shared" si="13"/>
        <v>23.15414507</v>
      </c>
      <c r="AK291" s="57">
        <f>IF(UI!$D$19="Less efficient is fine",-0.479 + 0.0553*(AJ291) + -0.000521*(AJ291)^2,IF(UI!$D$19="More efficient the better",0.099 + -0.00591*(AJ291) + 0.000429*(AJ291)^2,0.0238*(AJ291) + -0.238))</f>
        <v>0.3130686526</v>
      </c>
      <c r="AL291" s="57">
        <v>0.1172711464412256</v>
      </c>
      <c r="AM291" s="57">
        <f t="shared" si="14"/>
        <v>23.21073917</v>
      </c>
      <c r="AN291" s="57">
        <f>IF(UI!$D$19="Less efficient is fine",-0.479 + 0.0553*(AM291) + -0.000521*(AM291)^2,IF(UI!$D$19="More efficient the better",0.099 + -0.00591*(AM291) + 0.000429*(AM291)^2,0.0238*(AM291) + -0.238))</f>
        <v>0.3144155922</v>
      </c>
      <c r="AO291" s="57">
        <v>0.8307699444191664</v>
      </c>
      <c r="AP291" s="57">
        <f t="shared" si="15"/>
        <v>20.2736518</v>
      </c>
      <c r="AQ291" s="57">
        <f>IF(UI!$D$19="Less efficient is fine",-0.479 + 0.0553*(AP291) + -0.000521*(AP291)^2,IF(UI!$D$19="More efficient the better",0.099 + -0.00591*(AP291) + 0.000429*(AP291)^2,0.0238*(AP291) + -0.238))</f>
        <v>0.2445129128</v>
      </c>
      <c r="AR291" s="57">
        <v>0.023771855636316785</v>
      </c>
      <c r="AS291" s="57">
        <f t="shared" si="16"/>
        <v>26.19924863</v>
      </c>
      <c r="AT291" s="57">
        <f>IF(UI!$D$19="Less efficient is fine",-0.479 + 0.0553*(AS291) + -0.000521*(AS291)^2,IF(UI!$D$19="More efficient the better",0.099 + -0.00591*(AS291) + 0.000429*(AS291)^2,0.0238*(AS291) + -0.238))</f>
        <v>0.3855421173</v>
      </c>
      <c r="AU291" s="57">
        <v>0.7683218578140426</v>
      </c>
      <c r="AV291" s="57">
        <f t="shared" si="17"/>
        <v>23.44436919</v>
      </c>
      <c r="AW291" s="57">
        <f>IF(UI!$D$19="Less efficient is fine",-0.479 + 0.0553*(AV291) + -0.000521*(AV291)^2,IF(UI!$D$19="More efficient the better",0.099 + -0.00591*(AV291) + 0.000429*(AV291)^2,0.0238*(AV291) + -0.238))</f>
        <v>0.3199759866</v>
      </c>
      <c r="AX291" s="57">
        <v>0.13959709933026632</v>
      </c>
      <c r="AY291" s="57">
        <f t="shared" si="18"/>
        <v>25.37774736</v>
      </c>
      <c r="AZ291" s="57">
        <f>IF(UI!$D$19="Less efficient is fine",-0.479 + 0.0553*(AY291) + -0.000521*(AY291)^2,IF(UI!$D$19="More efficient the better",0.099 + -0.00591*(AY291) + 0.000429*(AY291)^2,0.0238*(AY291) + -0.238))</f>
        <v>0.3659903872</v>
      </c>
      <c r="BA291" s="57">
        <v>0.6696796824722289</v>
      </c>
      <c r="BB291" s="57">
        <f t="shared" si="19"/>
        <v>18.37527864</v>
      </c>
      <c r="BC291" s="57">
        <f>IF(UI!$D$19="Less efficient is fine",-0.479 + 0.0553*(BB291) + -0.000521*(BB291)^2,IF(UI!$D$19="More efficient the better",0.099 + -0.00591*(BB291) + 0.000429*(BB291)^2,0.0238*(BB291) + -0.238))</f>
        <v>0.1993316315</v>
      </c>
      <c r="BD291" s="57">
        <v>0.10430075454018051</v>
      </c>
      <c r="BE291" s="57">
        <f t="shared" si="20"/>
        <v>20.28364571</v>
      </c>
      <c r="BF291" s="57">
        <f>IF(UI!$D$19="Less efficient is fine",-0.479 + 0.0553*(BE291) + -0.000521*(BE291)^2,IF(UI!$D$19="More efficient the better",0.099 + -0.00591*(BE291) + 0.000429*(BE291)^2,0.0238*(BE291) + -0.238))</f>
        <v>0.2447507679</v>
      </c>
      <c r="BG291" s="57">
        <v>0.744962519453013</v>
      </c>
      <c r="BH291" s="57">
        <f t="shared" si="21"/>
        <v>24.54952696</v>
      </c>
      <c r="BI291" s="57">
        <f>IF(UI!$D$19="Less efficient is fine",-0.479 + 0.0553*(BH291) + -0.000521*(BH291)^2,IF(UI!$D$19="More efficient the better",0.099 + -0.00591*(BH291) + 0.000429*(BH291)^2,0.0238*(BH291) + -0.238))</f>
        <v>0.3462787417</v>
      </c>
      <c r="BJ291" s="57">
        <v>0.8496316471289012</v>
      </c>
      <c r="BK291" s="57">
        <f t="shared" si="22"/>
        <v>15.47787151</v>
      </c>
      <c r="BL291" s="57">
        <f>IF(UI!$D$19="Less efficient is fine",-0.479 + 0.0553*(BK291) + -0.000521*(BK291)^2,IF(UI!$D$19="More efficient the better",0.099 + -0.00591*(BK291) + 0.000429*(BK291)^2,0.0238*(BK291) + -0.238))</f>
        <v>0.1303733419</v>
      </c>
      <c r="BM291" s="57">
        <v>0.5654071752643587</v>
      </c>
      <c r="BN291" s="57">
        <f t="shared" si="23"/>
        <v>22.32760305</v>
      </c>
      <c r="BO291" s="57">
        <f>IF(UI!$D$19="Less efficient is fine",-0.479 + 0.0553*(BN291) + -0.000521*(BN291)^2,IF(UI!$D$19="More efficient the better",0.099 + -0.00591*(BN291) + 0.000429*(BN291)^2,0.0238*(BN291) + -0.238))</f>
        <v>0.2933969526</v>
      </c>
      <c r="BP291" s="57">
        <v>0.3651783935019953</v>
      </c>
      <c r="BQ291" s="57">
        <f t="shared" si="24"/>
        <v>23.84574114</v>
      </c>
      <c r="BR291" s="57">
        <f>IF(UI!$D$19="Less efficient is fine",-0.479 + 0.0553*(BQ291) + -0.000521*(BQ291)^2,IF(UI!$D$19="More efficient the better",0.099 + -0.00591*(BQ291) + 0.000429*(BQ291)^2,0.0238*(BQ291) + -0.238))</f>
        <v>0.3295286392</v>
      </c>
      <c r="BS291" s="57">
        <v>0.4672947357980999</v>
      </c>
      <c r="BT291" s="57">
        <f t="shared" si="25"/>
        <v>23.41685419</v>
      </c>
      <c r="BU291" s="57">
        <f>IF(UI!$D$19="Less efficient is fine",-0.479 + 0.0553*(BT291) + -0.000521*(BT291)^2,IF(UI!$D$19="More efficient the better",0.099 + -0.00591*(BT291) + 0.000429*(BT291)^2,0.0238*(BT291) + -0.238))</f>
        <v>0.3193211298</v>
      </c>
      <c r="BV291" s="57">
        <v>0.31719801060121033</v>
      </c>
      <c r="BW291" s="57">
        <f t="shared" si="26"/>
        <v>16.38946944</v>
      </c>
      <c r="BX291" s="57">
        <f>IF(UI!$D$19="Less efficient is fine",-0.479 + 0.0553*(BW291) + -0.000521*(BW291)^2,IF(UI!$D$19="More efficient the better",0.099 + -0.00591*(BW291) + 0.000429*(BW291)^2,0.0238*(BW291) + -0.238))</f>
        <v>0.1520693726</v>
      </c>
      <c r="BY291" s="57">
        <v>0.23663299841346397</v>
      </c>
      <c r="BZ291" s="57">
        <f t="shared" si="27"/>
        <v>27.71985827</v>
      </c>
      <c r="CA291" s="57">
        <f>IF(UI!$D$19="Less efficient is fine",-0.479 + 0.0553*(BZ291) + -0.000521*(BZ291)^2,IF(UI!$D$19="More efficient the better",0.099 + -0.00591*(BZ291) + 0.000429*(BZ291)^2,0.0238*(BZ291) + -0.238))</f>
        <v>0.4217326269</v>
      </c>
      <c r="CB291" s="57">
        <v>0.8441583100592791</v>
      </c>
      <c r="CC291" s="57">
        <f t="shared" si="28"/>
        <v>23.72574729</v>
      </c>
      <c r="CD291" s="57">
        <f>IF(UI!$D$19="Less efficient is fine",-0.479 + 0.0553*(CC291) + -0.000521*(CC291)^2,IF(UI!$D$19="More efficient the better",0.099 + -0.00591*(CC291) + 0.000429*(CC291)^2,0.0238*(CC291) + -0.238))</f>
        <v>0.3266727855</v>
      </c>
      <c r="CE291" s="57">
        <v>0.062077536381515364</v>
      </c>
      <c r="CF291" s="57">
        <f t="shared" si="29"/>
        <v>15.88089114</v>
      </c>
      <c r="CG291" s="57">
        <f>IF(UI!$D$19="Less efficient is fine",-0.479 + 0.0553*(CF291) + -0.000521*(CF291)^2,IF(UI!$D$19="More efficient the better",0.099 + -0.00591*(CF291) + 0.000429*(CF291)^2,0.0238*(CF291) + -0.238))</f>
        <v>0.1399652092</v>
      </c>
      <c r="CH291" s="57">
        <v>0.7422367746685111</v>
      </c>
      <c r="CI291" s="57">
        <f t="shared" si="30"/>
        <v>15.25086511</v>
      </c>
      <c r="CJ291" s="57">
        <f>IF(UI!$D$19="Less efficient is fine",-0.479 + 0.0553*(CI291) + -0.000521*(CI291)^2,IF(UI!$D$19="More efficient the better",0.099 + -0.00591*(CI291) + 0.000429*(CI291)^2,0.0238*(CI291) + -0.238))</f>
        <v>0.1249705896</v>
      </c>
      <c r="CK291" s="57">
        <v>0.7936512641728317</v>
      </c>
      <c r="CL291" s="57">
        <f t="shared" si="31"/>
        <v>23.67533814</v>
      </c>
      <c r="CM291" s="57">
        <f>IF(UI!$D$19="Less efficient is fine",-0.479 + 0.0553*(CL291) + -0.000521*(CL291)^2,IF(UI!$D$19="More efficient the better",0.099 + -0.00591*(CL291) + 0.000429*(CL291)^2,0.0238*(CL291) + -0.238))</f>
        <v>0.3254730478</v>
      </c>
      <c r="CN291" s="57">
        <v>0.8317437198033085</v>
      </c>
      <c r="CO291" s="57">
        <f t="shared" si="32"/>
        <v>25.25988163</v>
      </c>
      <c r="CP291" s="57">
        <f>IF(UI!$D$19="Less efficient is fine",-0.479 + 0.0553*(CO291) + -0.000521*(CO291)^2,IF(UI!$D$19="More efficient the better",0.099 + -0.00591*(CO291) + 0.000429*(CO291)^2,0.0238*(CO291) + -0.238))</f>
        <v>0.3631851828</v>
      </c>
      <c r="CQ291" s="57">
        <v>0.9492215320853373</v>
      </c>
      <c r="CR291" s="57">
        <f t="shared" si="33"/>
        <v>25.37698552</v>
      </c>
      <c r="CS291" s="57">
        <f>IF(UI!$D$19="Less efficient is fine",-0.479 + 0.0553*(CR291) + -0.000521*(CR291)^2,IF(UI!$D$19="More efficient the better",0.099 + -0.00591*(CR291) + 0.000429*(CR291)^2,0.0238*(CR291) + -0.238))</f>
        <v>0.3659722553</v>
      </c>
      <c r="CT291" s="57">
        <v>0.1609583757016282</v>
      </c>
      <c r="CU291" s="57">
        <f t="shared" si="34"/>
        <v>18.4184427</v>
      </c>
      <c r="CV291" s="57">
        <f>IF(UI!$D$19="Less efficient is fine",-0.479 + 0.0553*(CU291) + -0.000521*(CU291)^2,IF(UI!$D$19="More efficient the better",0.099 + -0.00591*(CU291) + 0.000429*(CU291)^2,0.0238*(CU291) + -0.238))</f>
        <v>0.2003589363</v>
      </c>
      <c r="CW291" s="57">
        <v>0.21935780737812394</v>
      </c>
      <c r="CX291" s="57">
        <f t="shared" si="35"/>
        <v>25.98060249</v>
      </c>
      <c r="CY291" s="57">
        <f>IF(UI!$D$19="Less efficient is fine",-0.479 + 0.0553*(CX291) + -0.000521*(CX291)^2,IF(UI!$D$19="More efficient the better",0.099 + -0.00591*(CX291) + 0.000429*(CX291)^2,0.0238*(CX291) + -0.238))</f>
        <v>0.3803383392</v>
      </c>
      <c r="CZ291" s="57">
        <v>0.5065317476559372</v>
      </c>
      <c r="DA291" s="57">
        <f t="shared" si="36"/>
        <v>23.36139891</v>
      </c>
      <c r="DB291" s="57">
        <f>IF(UI!$D$19="Less efficient is fine",-0.479 + 0.0553*(DA291) + -0.000521*(DA291)^2,IF(UI!$D$19="Efficient",0.099 + -0.00591*(DA291) + 0.000429*(DA291)^2,0.0238*(DA291) + -0.238))</f>
        <v>0.3180012941</v>
      </c>
      <c r="DC291" s="57">
        <v>0.9527765644222932</v>
      </c>
      <c r="DD291" s="57">
        <f t="shared" si="37"/>
        <v>25.33851257</v>
      </c>
      <c r="DE291" s="57">
        <f>IF(UI!$D$19="Less efficient is fine",-0.479 + 0.0553*(DD291) + -0.000521*(DD291)^2,IF(UI!$D$19="More efficient the better",0.099 + -0.00591*(DD291) + 0.000429*(DD291)^2,0.0238*(DD291) + -0.238))</f>
        <v>0.3650565992</v>
      </c>
      <c r="DF291" s="57">
        <v>0.5818531912753053</v>
      </c>
      <c r="DG291" s="57">
        <f t="shared" si="38"/>
        <v>21.49633172</v>
      </c>
      <c r="DH291" s="57">
        <f>IF(UI!$D$19="Less efficient is fine",-0.479 + 0.0553*(DG291) + -0.000521*(DG291)^2,IF(UI!$D$19="More efficient the better",0.099 + -0.00591*(DG291) + 0.000429*(DG291)^2,0.0238*(DG291) + -0.238))</f>
        <v>0.2736126951</v>
      </c>
      <c r="DI291" s="57">
        <v>0.0695306905776637</v>
      </c>
      <c r="DJ291" s="57">
        <f t="shared" si="39"/>
        <v>29.49163739</v>
      </c>
      <c r="DK291" s="57">
        <f>IF(UI!$D$19="Less efficient is fine",-0.479 + 0.0553*(DJ291) + -0.000521*(DJ291)^2,IF(UI!$D$19="More efficient the better",0.099 + -0.00591*(DJ291) + 0.000429*(DJ291)^2,0.0238*(DJ291) + -0.238))</f>
        <v>0.4639009698</v>
      </c>
      <c r="DL291" s="57">
        <v>0.9746001933392929</v>
      </c>
      <c r="DM291" s="57">
        <f t="shared" si="40"/>
        <v>27.97151074</v>
      </c>
      <c r="DN291" s="57">
        <f>IF(UI!$D$19="Less efficient is fine",-0.479 + 0.0553*(DM291) + -0.000521*(DM291)^2,IF(UI!$D$19="More efficient the better",0.099 + -0.00591*(DM291) + 0.000429*(DM291)^2,0.0238*(DM291) + -0.238))</f>
        <v>0.4277219556</v>
      </c>
      <c r="DO291" s="57">
        <v>0.1399939913616013</v>
      </c>
      <c r="DP291" s="57">
        <f t="shared" si="41"/>
        <v>25.58741672</v>
      </c>
      <c r="DQ291" s="57">
        <f>IF(UI!$D$19="Less efficient is fine",-0.479 + 0.0553*(DP291) + -0.000521*(DP291)^2,IF(UI!$D$19="More efficient the better",0.099 + -0.00591*(DP291) + 0.000429*(DP291)^2,0.0238*(DP291) + -0.238))</f>
        <v>0.3709805179</v>
      </c>
      <c r="DR291" s="57">
        <v>0.24414708911369165</v>
      </c>
      <c r="DS291" s="57">
        <f t="shared" si="42"/>
        <v>26.44573173</v>
      </c>
      <c r="DT291" s="57">
        <f>IF(UI!$D$19="Less efficient is fine",-0.479 + 0.0553*(DS291) + -0.000521*(DS291)^2,IF(UI!$D$19="More efficient the better",0.099 + -0.00591*(DS291) + 0.000429*(DS291)^2,0.0238*(DS291) + -0.238))</f>
        <v>0.3914084151</v>
      </c>
      <c r="DU291" s="57">
        <v>0.06482672995634142</v>
      </c>
      <c r="DV291" s="57">
        <f t="shared" si="43"/>
        <v>25.54011136</v>
      </c>
      <c r="DW291" s="57">
        <f>IF(UI!$D$19="Less efficient is fine",-0.479 + 0.0553*(DV291) + -0.000521*(DV291)^2,IF(UI!$D$19="More efficient the better",0.099 + -0.00591*(DV291) + 0.000429*(DV291)^2,0.0238*(DV291) + -0.238))</f>
        <v>0.3698546504</v>
      </c>
      <c r="DX291" s="57">
        <v>0.3386212149722587</v>
      </c>
      <c r="DY291" s="99">
        <f t="shared" si="44"/>
        <v>31.11473702</v>
      </c>
      <c r="DZ291" s="57">
        <f>IF(UI!$D$19="Less efficient is fine",-0.479 + 0.0553*(DY291) + -0.000521*(DY291)^2,IF(UI!$D$19="More efficient the better",0.099 + -0.00591*(DY291) + 0.000429*(DY291)^2,0.0238*(DY291) + -0.238))</f>
        <v>0.5025307411</v>
      </c>
      <c r="EA291" s="57">
        <v>0.4359901076071827</v>
      </c>
      <c r="EB291" s="99">
        <f t="shared" si="45"/>
        <v>26.66899404</v>
      </c>
      <c r="EC291" s="57">
        <f>IF(UI!$D$19="Less efficient is fine",-0.479 + 0.0553*(EB291) + -0.000521*(EB291)^2,IF(UI!$D$19="More efficient the better",0.099 + -0.00591*(EB291) + 0.000429*(EB291)^2,0.0238*(EB291) + -0.238))</f>
        <v>0.3967220582</v>
      </c>
      <c r="ED291" s="57">
        <v>0.8419362338743683</v>
      </c>
      <c r="EE291" s="99">
        <f t="shared" si="46"/>
        <v>24.42359868</v>
      </c>
      <c r="EF291" s="57">
        <f>IF(UI!$D$19="Less efficient is fine",-0.479 + 0.0553*(EE291) + -0.000521*(EE291)^2,IF(UI!$D$19="More efficient the better",0.099 + -0.00591*(EE291) + 0.000429*(EE291)^2,0.0238*(EE291) + -0.238))</f>
        <v>0.3432816487</v>
      </c>
      <c r="EG291" s="57">
        <v>0.6937205770994378</v>
      </c>
      <c r="EH291" s="99">
        <f t="shared" si="47"/>
        <v>19.05456919</v>
      </c>
      <c r="EI291" s="57">
        <f>IF(UI!$D$19="Less efficient is fine",-0.479 + 0.0553*(EH291) + -0.000521*(EH291)^2,IF(UI!$D$19="More efficient the better",0.099 + -0.00591*(EH291) + 0.000429*(EH291)^2,0.0238*(EH291) + -0.238))</f>
        <v>0.2154987468</v>
      </c>
      <c r="EJ291" s="57">
        <v>0.8386025580835899</v>
      </c>
      <c r="EK291" s="99">
        <f t="shared" si="48"/>
        <v>19.83463987</v>
      </c>
      <c r="EL291" s="57">
        <f>IF(UI!$D$19="Less efficient is fine",-0.479 + 0.0553*(EK291) + -0.000521*(EK291)^2,IF(UI!$D$19="More efficient the better",0.099 + -0.00591*(EK291) + 0.000429*(EK291)^2,0.0238*(EK291) + -0.238))</f>
        <v>0.2340644289</v>
      </c>
      <c r="EM291" s="57">
        <v>0.24294715600139183</v>
      </c>
      <c r="EN291" s="99">
        <f t="shared" si="49"/>
        <v>20.39412239</v>
      </c>
      <c r="EO291" s="57">
        <f>IF(UI!$D$19="Less efficient is fine",-0.479 + 0.0553*(EN291) + -0.000521*(EN291)^2,IF(UI!$D$19="More efficient the better",0.099 + -0.00591*(EN291) + 0.000429*(EN291)^2,0.0238*(EN291) + -0.238))</f>
        <v>0.247380113</v>
      </c>
      <c r="EP291" s="57">
        <v>0.45992758308722226</v>
      </c>
      <c r="EQ291" s="99">
        <f t="shared" si="50"/>
        <v>37.94772582</v>
      </c>
      <c r="ER291" s="57">
        <f>IF(UI!$D$19="Less efficient is fine",-0.479 + 0.0553*(EQ291) + -0.000521*(EQ291)^2,IF(UI!$D$19="More efficient the better",0.099 + -0.00591*(EQ291) + 0.000429*(EQ291)^2,0.0238*(EQ291) + -0.238))</f>
        <v>0.6651558746</v>
      </c>
      <c r="ES291" s="57">
        <v>0.2404677351173593</v>
      </c>
      <c r="ET291" s="99">
        <f t="shared" si="51"/>
        <v>20.04024267</v>
      </c>
      <c r="EU291" s="57">
        <f>IF(UI!$D$19="Less efficient is fine",-0.479 + 0.0553*(ET291) + -0.000521*(ET291)^2,IF(UI!$D$19="More efficient the better",0.099 + -0.00591*(ET291) + 0.000429*(ET291)^2,0.0238*(ET291) + -0.238))</f>
        <v>0.2389577755</v>
      </c>
      <c r="EV291" s="57">
        <v>0.7498432786184168</v>
      </c>
      <c r="EW291" s="99">
        <f t="shared" si="52"/>
        <v>18.20633272</v>
      </c>
      <c r="EX291" s="57">
        <f>IF(UI!$D$19="Less efficient is fine",-0.479 + 0.0553*(EW291) + -0.000521*(EW291)^2,IF(UI!$D$19="More efficient the better",0.099 + -0.00591*(EW291) + 0.000429*(EW291)^2,0.0238*(EW291) + -0.238))</f>
        <v>0.1953107188</v>
      </c>
      <c r="EY291" s="57">
        <v>0.2334622211183236</v>
      </c>
      <c r="EZ291" s="99">
        <f t="shared" si="53"/>
        <v>13.02497805</v>
      </c>
      <c r="FA291" s="57">
        <f>IF(UI!$D$19="Less efficient is fine",-0.479 + 0.0553*(EZ291) + -0.000521*(EZ291)^2,IF(UI!$D$19="More efficient the better",0.099 + -0.00591*(EZ291) + 0.000429*(EZ291)^2,0.0238*(EZ291) + -0.238))</f>
        <v>0.0719944775</v>
      </c>
      <c r="FB291" s="57">
        <v>0.8173298093153468</v>
      </c>
      <c r="FC291" s="99">
        <f t="shared" si="54"/>
        <v>10.48959733</v>
      </c>
      <c r="FD291" s="57">
        <f>IF(UI!$D$19="Less efficient is fine",-0.479 + 0.0553*(FC291) + -0.000521*(FC291)^2,IF(UI!$D$19="More efficient the better",0.099 + -0.00591*(FC291) + 0.000429*(FC291)^2,0.0238*(FC291) + -0.238))</f>
        <v>0.01165241639</v>
      </c>
      <c r="FE291" s="57">
        <v>0.032472445060404254</v>
      </c>
      <c r="FF291" s="57">
        <f t="shared" si="55"/>
        <v>30.18553592</v>
      </c>
      <c r="FG291" s="57">
        <f>IF(UI!$D$19="Less efficient is fine",-0.479 + 0.0553*(FF291) + -0.000521*(FF291)^2,IF(UI!$D$19="More efficient the better",0.099 + -0.00591*(FF291) + 0.000429*(FF291)^2,0.0238*(FF291) + -0.238))</f>
        <v>0.4804157548</v>
      </c>
    </row>
    <row r="292" ht="15.75" customHeight="1">
      <c r="A292" s="57">
        <f t="shared" si="1"/>
        <v>0.5963650824</v>
      </c>
      <c r="B292" s="57">
        <v>0.09772364856458682</v>
      </c>
      <c r="C292" s="57">
        <f t="shared" si="2"/>
        <v>30.4315182</v>
      </c>
      <c r="D292" s="57">
        <f>IF(UI!$D$19="Less efficient is fine",-0.479 + 0.0553*(C292) + -0.000521*(C292)^2,IF(UI!$D$19="More efficient the better",0.099 + -0.00591*(C292) + 0.000429*(C292)^2,0.0238*(C292) + -0.238))</f>
        <v>0.4862701331</v>
      </c>
      <c r="E292" s="57">
        <v>0.8819357151096376</v>
      </c>
      <c r="F292" s="57">
        <f t="shared" si="3"/>
        <v>24.56713048</v>
      </c>
      <c r="G292" s="57">
        <f>IF(UI!$D$19="Less efficient is fine",-0.479 + 0.0553*(F292) + -0.000521*(F292)^2,IF(UI!$D$19="More efficient the better",0.099 + -0.00591*(F292) + 0.000429*(F292)^2,0.0238*(F292) + -0.238))</f>
        <v>0.3466977054</v>
      </c>
      <c r="H292" s="57">
        <v>0.14598984175244245</v>
      </c>
      <c r="I292" s="57">
        <f t="shared" si="4"/>
        <v>32.35087861</v>
      </c>
      <c r="J292" s="57">
        <f>IF(UI!$D$19="Less efficient is fine",-0.479 + 0.0553*(I292) + -0.000521*(I292)^2,IF(UI!$D$19="More efficient the better",0.099 + -0.00591*(I292) + 0.000429*(I292)^2,0.0238*(I292) + -0.238))</f>
        <v>0.5319509109</v>
      </c>
      <c r="K292" s="57">
        <v>0.9066006697433185</v>
      </c>
      <c r="L292" s="99">
        <f t="shared" si="5"/>
        <v>20.56950213</v>
      </c>
      <c r="M292" s="57">
        <f>IF(UI!$D$19="Less efficient is fine",-0.479 + 0.0553*(L292) + -0.000521*(L292)^2,IF(UI!$D$19="More efficient the better",0.099 + -0.00591*(L292) + 0.000429*(L292)^2,0.0238*(L292) + -0.238))</f>
        <v>0.2515541508</v>
      </c>
      <c r="N292" s="57">
        <v>0.8118211326905477</v>
      </c>
      <c r="O292" s="57">
        <f t="shared" si="6"/>
        <v>24.30069706</v>
      </c>
      <c r="P292" s="57">
        <f>IF(UI!$D$19="Less efficient is fine",-0.479 + 0.0553*(O292) + -0.000521*(O292)^2,IF(UI!$D$19="More efficient the better",0.099 + -0.00591*(O292) + 0.000429*(O292)^2,0.0238*(O292) + -0.238))</f>
        <v>0.3403565901</v>
      </c>
      <c r="Q292" s="57">
        <v>0.9602109878157019</v>
      </c>
      <c r="R292" s="57">
        <f t="shared" si="7"/>
        <v>23.49664836</v>
      </c>
      <c r="S292" s="57">
        <f>IF(UI!$D$19="Less efficient is fine",-0.479 + 0.0553*(R292) + -0.000521*(R292)^2,IF(UI!$D$19="More efficient the better",0.099 + -0.00591*(R292) + 0.000429*(R292)^2,0.0238*(R292) + -0.238))</f>
        <v>0.321220231</v>
      </c>
      <c r="T292" s="57">
        <v>0.17520180373383432</v>
      </c>
      <c r="U292" s="57">
        <f t="shared" si="8"/>
        <v>24.95974495</v>
      </c>
      <c r="V292" s="57">
        <f>IF(UI!$D$19="Less efficient is fine",-0.479 + 0.0553*(U292) + -0.000521*(U292)^2,IF(UI!$D$19="More efficient the better",0.099 + -0.00591*(U292) + 0.000429*(U292)^2,0.0238*(U292) + -0.238))</f>
        <v>0.3560419299</v>
      </c>
      <c r="W292" s="57">
        <v>0.4348518324045779</v>
      </c>
      <c r="X292" s="57">
        <f t="shared" si="9"/>
        <v>21.73031616</v>
      </c>
      <c r="Y292" s="57">
        <f>IF(UI!$D$19="Less efficient is fine",-0.479 + 0.0553*(X292) + -0.000521*(X292)^2,IF(UI!$D$19="More efficient the better",0.099 + -0.00591*(X292) + 0.000429*(X292)^2,0.0238*(X292) + -0.238))</f>
        <v>0.2791815246</v>
      </c>
      <c r="Z292" s="57">
        <v>0.6799604532245894</v>
      </c>
      <c r="AA292" s="57">
        <f t="shared" si="10"/>
        <v>21.93415474</v>
      </c>
      <c r="AB292" s="57">
        <f>IF(UI!$D$19="Less efficient is fine",-0.479 + 0.0553*(AA292) + -0.000521*(AA292)^2,IF(UI!$D$19="More efficient the better",0.099 + -0.00591*(AA292) + 0.000429*(AA292)^2,0.0238*(AA292) + -0.238))</f>
        <v>0.2840328827</v>
      </c>
      <c r="AC292" s="57">
        <v>0.9958383471586184</v>
      </c>
      <c r="AD292" s="57">
        <f t="shared" si="11"/>
        <v>30.16384351</v>
      </c>
      <c r="AE292" s="57">
        <f>IF(UI!$D$19="Less efficient is fine",-0.479 + 0.0553*(AD292) + -0.000521*(AD292)^2,IF(UI!$D$19="More efficient the better",0.099 + -0.00591*(AD292) + 0.000429*(AD292)^2,0.0238*(AD292) + -0.238))</f>
        <v>0.4798994755</v>
      </c>
      <c r="AF292" s="57">
        <v>0.5739352628867547</v>
      </c>
      <c r="AG292" s="57">
        <f t="shared" si="12"/>
        <v>26.52187528</v>
      </c>
      <c r="AH292" s="57">
        <f>IF(UI!$D$19="Less efficient is fine",-0.479 + 0.0553*(AG292) + -0.000521*(AG292)^2,IF(UI!$D$19="More efficient the better",0.099 + -0.00591*(AG292) + 0.000429*(AG292)^2,0.0238*(AG292) + -0.238))</f>
        <v>0.3932206316</v>
      </c>
      <c r="AI292" s="57">
        <v>0.6620740387247117</v>
      </c>
      <c r="AJ292" s="57">
        <f t="shared" si="13"/>
        <v>22.95880775</v>
      </c>
      <c r="AK292" s="57">
        <f>IF(UI!$D$19="Less efficient is fine",-0.479 + 0.0553*(AJ292) + -0.000521*(AJ292)^2,IF(UI!$D$19="More efficient the better",0.099 + -0.00591*(AJ292) + 0.000429*(AJ292)^2,0.0238*(AJ292) + -0.238))</f>
        <v>0.3084196244</v>
      </c>
      <c r="AL292" s="57">
        <v>0.5480674834633589</v>
      </c>
      <c r="AM292" s="57">
        <f t="shared" si="14"/>
        <v>19.55945343</v>
      </c>
      <c r="AN292" s="57">
        <f>IF(UI!$D$19="Less efficient is fine",-0.479 + 0.0553*(AM292) + -0.000521*(AM292)^2,IF(UI!$D$19="More efficient the better",0.099 + -0.00591*(AM292) + 0.000429*(AM292)^2,0.0238*(AM292) + -0.238))</f>
        <v>0.2275149916</v>
      </c>
      <c r="AO292" s="57">
        <v>0.16009504121367502</v>
      </c>
      <c r="AP292" s="57">
        <f t="shared" si="15"/>
        <v>20.69756023</v>
      </c>
      <c r="AQ292" s="57">
        <f>IF(UI!$D$19="Less efficient is fine",-0.479 + 0.0553*(AP292) + -0.000521*(AP292)^2,IF(UI!$D$19="More efficient the better",0.099 + -0.00591*(AP292) + 0.000429*(AP292)^2,0.0238*(AP292) + -0.238))</f>
        <v>0.2546019335</v>
      </c>
      <c r="AR292" s="57">
        <v>0.3459055321332327</v>
      </c>
      <c r="AS292" s="57">
        <f t="shared" si="16"/>
        <v>29.57463492</v>
      </c>
      <c r="AT292" s="57">
        <f>IF(UI!$D$19="Less efficient is fine",-0.479 + 0.0553*(AS292) + -0.000521*(AS292)^2,IF(UI!$D$19="More efficient the better",0.099 + -0.00591*(AS292) + 0.000429*(AS292)^2,0.0238*(AS292) + -0.238))</f>
        <v>0.4658763112</v>
      </c>
      <c r="AU292" s="57">
        <v>0.8143904077666553</v>
      </c>
      <c r="AV292" s="57">
        <f t="shared" si="17"/>
        <v>24.13224239</v>
      </c>
      <c r="AW292" s="57">
        <f>IF(UI!$D$19="Less efficient is fine",-0.479 + 0.0553*(AV292) + -0.000521*(AV292)^2,IF(UI!$D$19="More efficient the better",0.099 + -0.00591*(AV292) + 0.000429*(AV292)^2,0.0238*(AV292) + -0.238))</f>
        <v>0.3363473689</v>
      </c>
      <c r="AX292" s="57">
        <v>0.329440127874593</v>
      </c>
      <c r="AY292" s="57">
        <f t="shared" si="18"/>
        <v>26.65271477</v>
      </c>
      <c r="AZ292" s="57">
        <f>IF(UI!$D$19="Less efficient is fine",-0.479 + 0.0553*(AY292) + -0.000521*(AY292)^2,IF(UI!$D$19="More efficient the better",0.099 + -0.00591*(AY292) + 0.000429*(AY292)^2,0.0238*(AY292) + -0.238))</f>
        <v>0.3963346115</v>
      </c>
      <c r="BA292" s="57">
        <v>0.27251788773716346</v>
      </c>
      <c r="BB292" s="57">
        <f t="shared" si="19"/>
        <v>20.95306153</v>
      </c>
      <c r="BC292" s="57">
        <f>IF(UI!$D$19="Less efficient is fine",-0.479 + 0.0553*(BB292) + -0.000521*(BB292)^2,IF(UI!$D$19="More efficient the better",0.099 + -0.00591*(BB292) + 0.000429*(BB292)^2,0.0238*(BB292) + -0.238))</f>
        <v>0.2606828644</v>
      </c>
      <c r="BD292" s="57">
        <v>0.11231573293376929</v>
      </c>
      <c r="BE292" s="57">
        <f t="shared" si="20"/>
        <v>20.3697651</v>
      </c>
      <c r="BF292" s="57">
        <f>IF(UI!$D$19="Less efficient is fine",-0.479 + 0.0553*(BE292) + -0.000521*(BE292)^2,IF(UI!$D$19="More efficient the better",0.099 + -0.00591*(BE292) + 0.000429*(BE292)^2,0.0238*(BE292) + -0.238))</f>
        <v>0.2468004095</v>
      </c>
      <c r="BG292" s="57">
        <v>0.7005759907981204</v>
      </c>
      <c r="BH292" s="57">
        <f t="shared" si="21"/>
        <v>23.84365124</v>
      </c>
      <c r="BI292" s="57">
        <f>IF(UI!$D$19="Less efficient is fine",-0.479 + 0.0553*(BH292) + -0.000521*(BH292)^2,IF(UI!$D$19="More efficient the better",0.099 + -0.00591*(BH292) + 0.000429*(BH292)^2,0.0238*(BH292) + -0.238))</f>
        <v>0.3294788996</v>
      </c>
      <c r="BJ292" s="57">
        <v>0.049350376546225316</v>
      </c>
      <c r="BK292" s="57">
        <f t="shared" si="22"/>
        <v>14.7854169</v>
      </c>
      <c r="BL292" s="57">
        <f>IF(UI!$D$19="Less efficient is fine",-0.479 + 0.0553*(BK292) + -0.000521*(BK292)^2,IF(UI!$D$19="More efficient the better",0.099 + -0.00591*(BK292) + 0.000429*(BK292)^2,0.0238*(BK292) + -0.238))</f>
        <v>0.1138929222</v>
      </c>
      <c r="BM292" s="57">
        <v>0.8894726983720462</v>
      </c>
      <c r="BN292" s="57">
        <f t="shared" si="23"/>
        <v>28.11354869</v>
      </c>
      <c r="BO292" s="57">
        <f>IF(UI!$D$19="Less efficient is fine",-0.479 + 0.0553*(BN292) + -0.000521*(BN292)^2,IF(UI!$D$19="More efficient the better",0.099 + -0.00591*(BN292) + 0.000429*(BN292)^2,0.0238*(BN292) + -0.238))</f>
        <v>0.4311024588</v>
      </c>
      <c r="BP292" s="57">
        <v>0.053648674139502917</v>
      </c>
      <c r="BQ292" s="57">
        <f t="shared" si="24"/>
        <v>21.47403233</v>
      </c>
      <c r="BR292" s="57">
        <f>IF(UI!$D$19="Less efficient is fine",-0.479 + 0.0553*(BQ292) + -0.000521*(BQ292)^2,IF(UI!$D$19="More efficient the better",0.099 + -0.00591*(BQ292) + 0.000429*(BQ292)^2,0.0238*(BQ292) + -0.238))</f>
        <v>0.2730819694</v>
      </c>
      <c r="BS292" s="57">
        <v>0.0012015115787793462</v>
      </c>
      <c r="BT292" s="57">
        <f t="shared" si="25"/>
        <v>21.1225516</v>
      </c>
      <c r="BU292" s="57">
        <f>IF(UI!$D$19="Less efficient is fine",-0.479 + 0.0553*(BT292) + -0.000521*(BT292)^2,IF(UI!$D$19="More efficient the better",0.099 + -0.00591*(BT292) + 0.000429*(BT292)^2,0.0238*(BT292) + -0.238))</f>
        <v>0.2647167281</v>
      </c>
      <c r="BV292" s="57">
        <v>0.7853374663139152</v>
      </c>
      <c r="BW292" s="57">
        <f t="shared" si="26"/>
        <v>15.32072886</v>
      </c>
      <c r="BX292" s="57">
        <f>IF(UI!$D$19="Less efficient is fine",-0.479 + 0.0553*(BW292) + -0.000521*(BW292)^2,IF(UI!$D$19="More efficient the better",0.099 + -0.00591*(BW292) + 0.000429*(BW292)^2,0.0238*(BW292) + -0.238))</f>
        <v>0.1266333468</v>
      </c>
      <c r="BY292" s="57">
        <v>0.09824232295514246</v>
      </c>
      <c r="BZ292" s="57">
        <f t="shared" si="27"/>
        <v>27.10816472</v>
      </c>
      <c r="CA292" s="57">
        <f>IF(UI!$D$19="Less efficient is fine",-0.479 + 0.0553*(BZ292) + -0.000521*(BZ292)^2,IF(UI!$D$19="More efficient the better",0.099 + -0.00591*(BZ292) + 0.000429*(BZ292)^2,0.0238*(BZ292) + -0.238))</f>
        <v>0.4071743202</v>
      </c>
      <c r="CB292" s="57">
        <v>0.1869792262915596</v>
      </c>
      <c r="CC292" s="57">
        <f t="shared" si="28"/>
        <v>24.14032499</v>
      </c>
      <c r="CD292" s="57">
        <f>IF(UI!$D$19="Less efficient is fine",-0.479 + 0.0553*(CC292) + -0.000521*(CC292)^2,IF(UI!$D$19="More efficient the better",0.099 + -0.00591*(CC292) + 0.000429*(CC292)^2,0.0238*(CC292) + -0.238))</f>
        <v>0.3365397347</v>
      </c>
      <c r="CE292" s="57">
        <v>0.4254144689452575</v>
      </c>
      <c r="CF292" s="57">
        <f t="shared" si="29"/>
        <v>17.30600973</v>
      </c>
      <c r="CG292" s="57">
        <f>IF(UI!$D$19="Less efficient is fine",-0.479 + 0.0553*(CF292) + -0.000521*(CF292)^2,IF(UI!$D$19="More efficient the better",0.099 + -0.00591*(CF292) + 0.000429*(CF292)^2,0.0238*(CF292) + -0.238))</f>
        <v>0.1738830315</v>
      </c>
      <c r="CH292" s="57">
        <v>0.5904980089350731</v>
      </c>
      <c r="CI292" s="57">
        <f t="shared" si="30"/>
        <v>14.01406447</v>
      </c>
      <c r="CJ292" s="57">
        <f>IF(UI!$D$19="Less efficient is fine",-0.479 + 0.0553*(CI292) + -0.000521*(CI292)^2,IF(UI!$D$19="More efficient the better",0.099 + -0.00591*(CI292) + 0.000429*(CI292)^2,0.0238*(CI292) + -0.238))</f>
        <v>0.09553473429</v>
      </c>
      <c r="CK292" s="57">
        <v>0.03735836849347751</v>
      </c>
      <c r="CL292" s="57">
        <f t="shared" si="31"/>
        <v>22.36671812</v>
      </c>
      <c r="CM292" s="57">
        <f>IF(UI!$D$19="Less efficient is fine",-0.479 + 0.0553*(CL292) + -0.000521*(CL292)^2,IF(UI!$D$19="More efficient the better",0.099 + -0.00591*(CL292) + 0.000429*(CL292)^2,0.0238*(CL292) + -0.238))</f>
        <v>0.2943278913</v>
      </c>
      <c r="CN292" s="57">
        <v>0.1569736272638338</v>
      </c>
      <c r="CO292" s="57">
        <f t="shared" si="32"/>
        <v>24.80154981</v>
      </c>
      <c r="CP292" s="57">
        <f>IF(UI!$D$19="Less efficient is fine",-0.479 + 0.0553*(CO292) + -0.000521*(CO292)^2,IF(UI!$D$19="More efficient the better",0.099 + -0.00591*(CO292) + 0.000429*(CO292)^2,0.0238*(CO292) + -0.238))</f>
        <v>0.3522768856</v>
      </c>
      <c r="CQ292" s="57">
        <v>0.8359566643602371</v>
      </c>
      <c r="CR292" s="57">
        <f t="shared" si="33"/>
        <v>22.48807231</v>
      </c>
      <c r="CS292" s="57">
        <f>IF(UI!$D$19="Less efficient is fine",-0.479 + 0.0553*(CR292) + -0.000521*(CR292)^2,IF(UI!$D$19="More efficient the better",0.099 + -0.00591*(CR292) + 0.000429*(CR292)^2,0.0238*(CR292) + -0.238))</f>
        <v>0.2972161209</v>
      </c>
      <c r="CT292" s="57">
        <v>0.886965728816307</v>
      </c>
      <c r="CU292" s="57">
        <f t="shared" si="34"/>
        <v>18.68023473</v>
      </c>
      <c r="CV292" s="57">
        <f>IF(UI!$D$19="Less efficient is fine",-0.479 + 0.0553*(CU292) + -0.000521*(CU292)^2,IF(UI!$D$19="More efficient the better",0.099 + -0.00591*(CU292) + 0.000429*(CU292)^2,0.0238*(CU292) + -0.238))</f>
        <v>0.2065895866</v>
      </c>
      <c r="CW292" s="57">
        <v>0.0719038178580268</v>
      </c>
      <c r="CX292" s="57">
        <f t="shared" si="35"/>
        <v>24.70648898</v>
      </c>
      <c r="CY292" s="57">
        <f>IF(UI!$D$19="Less efficient is fine",-0.479 + 0.0553*(CX292) + -0.000521*(CX292)^2,IF(UI!$D$19="More efficient the better",0.099 + -0.00591*(CX292) + 0.000429*(CX292)^2,0.0238*(CX292) + -0.238))</f>
        <v>0.3500144376</v>
      </c>
      <c r="CZ292" s="57">
        <v>0.3149127534294346</v>
      </c>
      <c r="DA292" s="57">
        <f t="shared" si="36"/>
        <v>29.57126959</v>
      </c>
      <c r="DB292" s="57">
        <f>IF(UI!$D$19="Less efficient is fine",-0.479 + 0.0553*(DA292) + -0.000521*(DA292)^2,IF(UI!$D$19="Efficient",0.099 + -0.00591*(DA292) + 0.000429*(DA292)^2,0.0238*(DA292) + -0.238))</f>
        <v>0.4657962163</v>
      </c>
      <c r="DC292" s="57">
        <v>0.2638068329887093</v>
      </c>
      <c r="DD292" s="57">
        <f t="shared" si="37"/>
        <v>24.1791106</v>
      </c>
      <c r="DE292" s="57">
        <f>IF(UI!$D$19="Less efficient is fine",-0.479 + 0.0553*(DD292) + -0.000521*(DD292)^2,IF(UI!$D$19="More efficient the better",0.099 + -0.00591*(DD292) + 0.000429*(DD292)^2,0.0238*(DD292) + -0.238))</f>
        <v>0.3374628322</v>
      </c>
      <c r="DF292" s="57">
        <v>0.6130014304056303</v>
      </c>
      <c r="DG292" s="57">
        <f t="shared" si="38"/>
        <v>21.85715083</v>
      </c>
      <c r="DH292" s="57">
        <f>IF(UI!$D$19="Less efficient is fine",-0.479 + 0.0553*(DG292) + -0.000521*(DG292)^2,IF(UI!$D$19="More efficient the better",0.099 + -0.00591*(DG292) + 0.000429*(DG292)^2,0.0238*(DG292) + -0.238))</f>
        <v>0.2822001896</v>
      </c>
      <c r="DI292" s="57">
        <v>0.5321980875105363</v>
      </c>
      <c r="DJ292" s="57">
        <f t="shared" si="39"/>
        <v>25.05663262</v>
      </c>
      <c r="DK292" s="57">
        <f>IF(UI!$D$19="Less efficient is fine",-0.479 + 0.0553*(DJ292) + -0.000521*(DJ292)^2,IF(UI!$D$19="More efficient the better",0.099 + -0.00591*(DJ292) + 0.000429*(DJ292)^2,0.0238*(DJ292) + -0.238))</f>
        <v>0.3583478564</v>
      </c>
      <c r="DL292" s="57">
        <v>0.4152825930131654</v>
      </c>
      <c r="DM292" s="57">
        <f t="shared" si="40"/>
        <v>26.73406047</v>
      </c>
      <c r="DN292" s="57">
        <f>IF(UI!$D$19="Less efficient is fine",-0.479 + 0.0553*(DM292) + -0.000521*(DM292)^2,IF(UI!$D$19="More efficient the better",0.099 + -0.00591*(DM292) + 0.000429*(DM292)^2,0.0238*(DM292) + -0.238))</f>
        <v>0.3982706393</v>
      </c>
      <c r="DO292" s="57">
        <v>0.5606834439271567</v>
      </c>
      <c r="DP292" s="57">
        <f t="shared" si="41"/>
        <v>21.56381116</v>
      </c>
      <c r="DQ292" s="57">
        <f>IF(UI!$D$19="Less efficient is fine",-0.479 + 0.0553*(DP292) + -0.000521*(DP292)^2,IF(UI!$D$19="More efficient the better",0.099 + -0.00591*(DP292) + 0.000429*(DP292)^2,0.0238*(DP292) + -0.238))</f>
        <v>0.2752187057</v>
      </c>
      <c r="DR292" s="57">
        <v>0.767708705962599</v>
      </c>
      <c r="DS292" s="57">
        <f t="shared" si="42"/>
        <v>24.31299214</v>
      </c>
      <c r="DT292" s="57">
        <f>IF(UI!$D$19="Less efficient is fine",-0.479 + 0.0553*(DS292) + -0.000521*(DS292)^2,IF(UI!$D$19="More efficient the better",0.099 + -0.00591*(DS292) + 0.000429*(DS292)^2,0.0238*(DS292) + -0.238))</f>
        <v>0.340649213</v>
      </c>
      <c r="DU292" s="57">
        <v>0.31035599249760726</v>
      </c>
      <c r="DV292" s="57">
        <f t="shared" si="43"/>
        <v>26.18177915</v>
      </c>
      <c r="DW292" s="57">
        <f>IF(UI!$D$19="Less efficient is fine",-0.479 + 0.0553*(DV292) + -0.000521*(DV292)^2,IF(UI!$D$19="More efficient the better",0.099 + -0.00591*(DV292) + 0.000429*(DV292)^2,0.0238*(DV292) + -0.238))</f>
        <v>0.3851263438</v>
      </c>
      <c r="DX292" s="57">
        <v>0.9727948138617607</v>
      </c>
      <c r="DY292" s="99">
        <f t="shared" si="44"/>
        <v>34.04946453</v>
      </c>
      <c r="DZ292" s="57">
        <f>IF(UI!$D$19="Less efficient is fine",-0.479 + 0.0553*(DY292) + -0.000521*(DY292)^2,IF(UI!$D$19="More efficient the better",0.099 + -0.00591*(DY292) + 0.000429*(DY292)^2,0.0238*(DY292) + -0.238))</f>
        <v>0.5723772558</v>
      </c>
      <c r="EA292" s="57">
        <v>0.9297837196588642</v>
      </c>
      <c r="EB292" s="99">
        <f t="shared" si="45"/>
        <v>27.64587601</v>
      </c>
      <c r="EC292" s="57">
        <f>IF(UI!$D$19="Less efficient is fine",-0.479 + 0.0553*(EB292) + -0.000521*(EB292)^2,IF(UI!$D$19="More efficient the better",0.099 + -0.00591*(EB292) + 0.000429*(EB292)^2,0.0238*(EB292) + -0.238))</f>
        <v>0.4199718491</v>
      </c>
      <c r="ED292" s="57">
        <v>0.5739323792076071</v>
      </c>
      <c r="EE292" s="99">
        <f t="shared" si="46"/>
        <v>21.48641499</v>
      </c>
      <c r="EF292" s="57">
        <f>IF(UI!$D$19="Less efficient is fine",-0.479 + 0.0553*(EE292) + -0.000521*(EE292)^2,IF(UI!$D$19="More efficient the better",0.099 + -0.00591*(EE292) + 0.000429*(EE292)^2,0.0238*(EE292) + -0.238))</f>
        <v>0.2733766767</v>
      </c>
      <c r="EG292" s="57">
        <v>0.9715023263903177</v>
      </c>
      <c r="EH292" s="99">
        <f t="shared" si="47"/>
        <v>23.88141944</v>
      </c>
      <c r="EI292" s="57">
        <f>IF(UI!$D$19="Less efficient is fine",-0.479 + 0.0553*(EH292) + -0.000521*(EH292)^2,IF(UI!$D$19="More efficient the better",0.099 + -0.00591*(EH292) + 0.000429*(EH292)^2,0.0238*(EH292) + -0.238))</f>
        <v>0.3303777826</v>
      </c>
      <c r="EJ292" s="57">
        <v>0.7041610480185839</v>
      </c>
      <c r="EK292" s="99">
        <f t="shared" si="48"/>
        <v>18.36061286</v>
      </c>
      <c r="EL292" s="57">
        <f>IF(UI!$D$19="Less efficient is fine",-0.479 + 0.0553*(EK292) + -0.000521*(EK292)^2,IF(UI!$D$19="More efficient the better",0.099 + -0.00591*(EK292) + 0.000429*(EK292)^2,0.0238*(EK292) + -0.238))</f>
        <v>0.198982586</v>
      </c>
      <c r="EM292" s="57">
        <v>0.9245970383682264</v>
      </c>
      <c r="EN292" s="99">
        <f t="shared" si="49"/>
        <v>20.48328612</v>
      </c>
      <c r="EO292" s="57">
        <f>IF(UI!$D$19="Less efficient is fine",-0.479 + 0.0553*(EN292) + -0.000521*(EN292)^2,IF(UI!$D$19="More efficient the better",0.099 + -0.00591*(EN292) + 0.000429*(EN292)^2,0.0238*(EN292) + -0.238))</f>
        <v>0.2495022095</v>
      </c>
      <c r="EP292" s="57">
        <v>0.36461255430571204</v>
      </c>
      <c r="EQ292" s="99">
        <f t="shared" si="50"/>
        <v>36.52828157</v>
      </c>
      <c r="ER292" s="57">
        <f>IF(UI!$D$19="Less efficient is fine",-0.479 + 0.0553*(EQ292) + -0.000521*(EQ292)^2,IF(UI!$D$19="More efficient the better",0.099 + -0.00591*(EQ292) + 0.000429*(EQ292)^2,0.0238*(EQ292) + -0.238))</f>
        <v>0.6313731015</v>
      </c>
      <c r="ES292" s="57">
        <v>0.2651474217962525</v>
      </c>
      <c r="ET292" s="99">
        <f t="shared" si="51"/>
        <v>20.09232019</v>
      </c>
      <c r="EU292" s="57">
        <f>IF(UI!$D$19="Less efficient is fine",-0.479 + 0.0553*(ET292) + -0.000521*(ET292)^2,IF(UI!$D$19="More efficient the better",0.099 + -0.00591*(ET292) + 0.000429*(ET292)^2,0.0238*(ET292) + -0.238))</f>
        <v>0.2401972205</v>
      </c>
      <c r="EV292" s="57">
        <v>0.9283456215542104</v>
      </c>
      <c r="EW292" s="99">
        <f t="shared" si="52"/>
        <v>21.36403619</v>
      </c>
      <c r="EX292" s="57">
        <f>IF(UI!$D$19="Less efficient is fine",-0.479 + 0.0553*(EW292) + -0.000521*(EW292)^2,IF(UI!$D$19="More efficient the better",0.099 + -0.00591*(EW292) + 0.000429*(EW292)^2,0.0238*(EW292) + -0.238))</f>
        <v>0.2704640613</v>
      </c>
      <c r="EY292" s="57">
        <v>0.17321272592271597</v>
      </c>
      <c r="EZ292" s="99">
        <f t="shared" si="53"/>
        <v>12.88286877</v>
      </c>
      <c r="FA292" s="57">
        <f>IF(UI!$D$19="Less efficient is fine",-0.479 + 0.0553*(EZ292) + -0.000521*(EZ292)^2,IF(UI!$D$19="More efficient the better",0.099 + -0.00591*(EZ292) + 0.000429*(EZ292)^2,0.0238*(EZ292) + -0.238))</f>
        <v>0.06861227675</v>
      </c>
      <c r="FB292" s="57">
        <v>0.28235625243149676</v>
      </c>
      <c r="FC292" s="99">
        <f t="shared" si="54"/>
        <v>11.12721033</v>
      </c>
      <c r="FD292" s="57">
        <f>IF(UI!$D$19="Less efficient is fine",-0.479 + 0.0553*(FC292) + -0.000521*(FC292)^2,IF(UI!$D$19="More efficient the better",0.099 + -0.00591*(FC292) + 0.000429*(FC292)^2,0.0238*(FC292) + -0.238))</f>
        <v>0.02682760594</v>
      </c>
      <c r="FE292" s="57">
        <v>0.6121454928810754</v>
      </c>
      <c r="FF292" s="57">
        <f t="shared" si="55"/>
        <v>32.42945259</v>
      </c>
      <c r="FG292" s="57">
        <f>IF(UI!$D$19="Less efficient is fine",-0.479 + 0.0553*(FF292) + -0.000521*(FF292)^2,IF(UI!$D$19="More efficient the better",0.099 + -0.00591*(FF292) + 0.000429*(FF292)^2,0.0238*(FF292) + -0.238))</f>
        <v>0.5338209717</v>
      </c>
    </row>
    <row r="293" ht="15.75" customHeight="1">
      <c r="A293" s="57">
        <f t="shared" si="1"/>
        <v>0.6038134623</v>
      </c>
      <c r="B293" s="57">
        <v>0.9611358906956545</v>
      </c>
      <c r="C293" s="57">
        <f t="shared" si="2"/>
        <v>35.21563423</v>
      </c>
      <c r="D293" s="57">
        <f>IF(UI!$D$19="Less efficient is fine",-0.479 + 0.0553*(C293) + -0.000521*(C293)^2,IF(UI!$D$19="More efficient the better",0.099 + -0.00591*(C293) + 0.000429*(C293)^2,0.0238*(C293) + -0.238))</f>
        <v>0.6001320947</v>
      </c>
      <c r="E293" s="57">
        <v>0.9713849752357762</v>
      </c>
      <c r="F293" s="57">
        <f t="shared" si="3"/>
        <v>27.32534933</v>
      </c>
      <c r="G293" s="57">
        <f>IF(UI!$D$19="Less efficient is fine",-0.479 + 0.0553*(F293) + -0.000521*(F293)^2,IF(UI!$D$19="More efficient the better",0.099 + -0.00591*(F293) + 0.000429*(F293)^2,0.0238*(F293) + -0.238))</f>
        <v>0.4123433141</v>
      </c>
      <c r="H293" s="57">
        <v>0.3694035082106133</v>
      </c>
      <c r="I293" s="57">
        <f t="shared" si="4"/>
        <v>33.1488471</v>
      </c>
      <c r="J293" s="57">
        <f>IF(UI!$D$19="Less efficient is fine",-0.479 + 0.0553*(I293) + -0.000521*(I293)^2,IF(UI!$D$19="More efficient the better",0.099 + -0.00591*(I293) + 0.000429*(I293)^2,0.0238*(I293) + -0.238))</f>
        <v>0.5509425609</v>
      </c>
      <c r="K293" s="57">
        <v>0.8455049913785024</v>
      </c>
      <c r="L293" s="99">
        <f t="shared" si="5"/>
        <v>19.58792893</v>
      </c>
      <c r="M293" s="57">
        <f>IF(UI!$D$19="Less efficient is fine",-0.479 + 0.0553*(L293) + -0.000521*(L293)^2,IF(UI!$D$19="More efficient the better",0.099 + -0.00591*(L293) + 0.000429*(L293)^2,0.0238*(L293) + -0.238))</f>
        <v>0.2281927086</v>
      </c>
      <c r="N293" s="57">
        <v>0.658014415954687</v>
      </c>
      <c r="O293" s="57">
        <f t="shared" si="6"/>
        <v>21.96874528</v>
      </c>
      <c r="P293" s="57">
        <f>IF(UI!$D$19="Less efficient is fine",-0.479 + 0.0553*(O293) + -0.000521*(O293)^2,IF(UI!$D$19="More efficient the better",0.099 + -0.00591*(O293) + 0.000429*(O293)^2,0.0238*(O293) + -0.238))</f>
        <v>0.2848561377</v>
      </c>
      <c r="Q293" s="57">
        <v>0.6332732856558909</v>
      </c>
      <c r="R293" s="57">
        <f t="shared" si="7"/>
        <v>18.40003569</v>
      </c>
      <c r="S293" s="57">
        <f>IF(UI!$D$19="Less efficient is fine",-0.479 + 0.0553*(R293) + -0.000521*(R293)^2,IF(UI!$D$19="More efficient the better",0.099 + -0.00591*(R293) + 0.000429*(R293)^2,0.0238*(R293) + -0.238))</f>
        <v>0.1999208494</v>
      </c>
      <c r="T293" s="57">
        <v>0.5910455516544337</v>
      </c>
      <c r="U293" s="57">
        <f t="shared" si="8"/>
        <v>21.49201727</v>
      </c>
      <c r="V293" s="57">
        <f>IF(UI!$D$19="Less efficient is fine",-0.479 + 0.0553*(U293) + -0.000521*(U293)^2,IF(UI!$D$19="More efficient the better",0.099 + -0.00591*(U293) + 0.000429*(U293)^2,0.0238*(U293) + -0.238))</f>
        <v>0.273510011</v>
      </c>
      <c r="W293" s="57">
        <v>0.5578639448026778</v>
      </c>
      <c r="X293" s="57">
        <f t="shared" si="9"/>
        <v>17.17866531</v>
      </c>
      <c r="Y293" s="57">
        <f>IF(UI!$D$19="Less efficient is fine",-0.479 + 0.0553*(X293) + -0.000521*(X293)^2,IF(UI!$D$19="More efficient the better",0.099 + -0.00591*(X293) + 0.000429*(X293)^2,0.0238*(X293) + -0.238))</f>
        <v>0.1708522344</v>
      </c>
      <c r="Z293" s="57">
        <v>0.13476152385460405</v>
      </c>
      <c r="AA293" s="57">
        <f t="shared" si="10"/>
        <v>24.55746828</v>
      </c>
      <c r="AB293" s="57">
        <f>IF(UI!$D$19="Less efficient is fine",-0.479 + 0.0553*(AA293) + -0.000521*(AA293)^2,IF(UI!$D$19="More efficient the better",0.099 + -0.00591*(AA293) + 0.000429*(AA293)^2,0.0238*(AA293) + -0.238))</f>
        <v>0.346467745</v>
      </c>
      <c r="AC293" s="57">
        <v>0.5874720345746883</v>
      </c>
      <c r="AD293" s="57">
        <f t="shared" si="11"/>
        <v>22.67505566</v>
      </c>
      <c r="AE293" s="57">
        <f>IF(UI!$D$19="Less efficient is fine",-0.479 + 0.0553*(AD293) + -0.000521*(AD293)^2,IF(UI!$D$19="More efficient the better",0.099 + -0.00591*(AD293) + 0.000429*(AD293)^2,0.0238*(AD293) + -0.238))</f>
        <v>0.3016663248</v>
      </c>
      <c r="AF293" s="57">
        <v>0.05718776196189479</v>
      </c>
      <c r="AG293" s="57">
        <f t="shared" si="12"/>
        <v>27.0441602</v>
      </c>
      <c r="AH293" s="57">
        <f>IF(UI!$D$19="Less efficient is fine",-0.479 + 0.0553*(AG293) + -0.000521*(AG293)^2,IF(UI!$D$19="More efficient the better",0.099 + -0.00591*(AG293) + 0.000429*(AG293)^2,0.0238*(AG293) + -0.238))</f>
        <v>0.4056510127</v>
      </c>
      <c r="AI293" s="57">
        <v>0.6680184975135145</v>
      </c>
      <c r="AJ293" s="57">
        <f t="shared" si="13"/>
        <v>23.01217884</v>
      </c>
      <c r="AK293" s="57">
        <f>IF(UI!$D$19="Less efficient is fine",-0.479 + 0.0553*(AJ293) + -0.000521*(AJ293)^2,IF(UI!$D$19="More efficient the better",0.099 + -0.00591*(AJ293) + 0.000429*(AJ293)^2,0.0238*(AJ293) + -0.238))</f>
        <v>0.3096898563</v>
      </c>
      <c r="AL293" s="57">
        <v>0.5010585204911442</v>
      </c>
      <c r="AM293" s="57">
        <f t="shared" si="14"/>
        <v>19.1820507</v>
      </c>
      <c r="AN293" s="57">
        <f>IF(UI!$D$19="Less efficient is fine",-0.479 + 0.0553*(AM293) + -0.000521*(AM293)^2,IF(UI!$D$19="More efficient the better",0.099 + -0.00591*(AM293) + 0.000429*(AM293)^2,0.0238*(AM293) + -0.238))</f>
        <v>0.2185328067</v>
      </c>
      <c r="AO293" s="57">
        <v>0.30372432585368103</v>
      </c>
      <c r="AP293" s="57">
        <f t="shared" si="15"/>
        <v>21.33816977</v>
      </c>
      <c r="AQ293" s="57">
        <f>IF(UI!$D$19="Less efficient is fine",-0.479 + 0.0553*(AP293) + -0.000521*(AP293)^2,IF(UI!$D$19="More efficient the better",0.099 + -0.00591*(AP293) + 0.000429*(AP293)^2,0.0238*(AP293) + -0.238))</f>
        <v>0.2698484405</v>
      </c>
      <c r="AR293" s="57">
        <v>0.22125714933581198</v>
      </c>
      <c r="AS293" s="57">
        <f t="shared" si="16"/>
        <v>28.65869615</v>
      </c>
      <c r="AT293" s="57">
        <f>IF(UI!$D$19="Less efficient is fine",-0.479 + 0.0553*(AS293) + -0.000521*(AS293)^2,IF(UI!$D$19="More efficient the better",0.099 + -0.00591*(AS293) + 0.000429*(AS293)^2,0.0238*(AS293) + -0.238))</f>
        <v>0.4440769684</v>
      </c>
      <c r="AU293" s="57">
        <v>0.672724979740388</v>
      </c>
      <c r="AV293" s="57">
        <f t="shared" si="17"/>
        <v>22.20836883</v>
      </c>
      <c r="AW293" s="57">
        <f>IF(UI!$D$19="Less efficient is fine",-0.479 + 0.0553*(AV293) + -0.000521*(AV293)^2,IF(UI!$D$19="More efficient the better",0.099 + -0.00591*(AV293) + 0.000429*(AV293)^2,0.0238*(AV293) + -0.238))</f>
        <v>0.2905591782</v>
      </c>
      <c r="AX293" s="57">
        <v>0.5788419690885815</v>
      </c>
      <c r="AY293" s="57">
        <f t="shared" si="18"/>
        <v>21.79036667</v>
      </c>
      <c r="AZ293" s="57">
        <f>IF(UI!$D$19="Less efficient is fine",-0.479 + 0.0553*(AY293) + -0.000521*(AY293)^2,IF(UI!$D$19="More efficient the better",0.099 + -0.00591*(AY293) + 0.000429*(AY293)^2,0.0238*(AY293) + -0.238))</f>
        <v>0.2806107268</v>
      </c>
      <c r="BA293" s="57">
        <v>0.23601095429917773</v>
      </c>
      <c r="BB293" s="57">
        <f t="shared" si="19"/>
        <v>20.74815402</v>
      </c>
      <c r="BC293" s="57">
        <f>IF(UI!$D$19="Less efficient is fine",-0.479 + 0.0553*(BB293) + -0.000521*(BB293)^2,IF(UI!$D$19="More efficient the better",0.099 + -0.00591*(BB293) + 0.000429*(BB293)^2,0.0238*(BB293) + -0.238))</f>
        <v>0.2558060658</v>
      </c>
      <c r="BD293" s="57">
        <v>0.6151735104561923</v>
      </c>
      <c r="BE293" s="57">
        <f t="shared" si="20"/>
        <v>18.59201974</v>
      </c>
      <c r="BF293" s="57">
        <f>IF(UI!$D$19="Less efficient is fine",-0.479 + 0.0553*(BE293) + -0.000521*(BE293)^2,IF(UI!$D$19="More efficient the better",0.099 + -0.00591*(BE293) + 0.000429*(BE293)^2,0.0238*(BE293) + -0.238))</f>
        <v>0.2044900698</v>
      </c>
      <c r="BG293" s="57">
        <v>0.3458467752490686</v>
      </c>
      <c r="BH293" s="57">
        <f t="shared" si="21"/>
        <v>27.1584058</v>
      </c>
      <c r="BI293" s="57">
        <f>IF(UI!$D$19="Less efficient is fine",-0.479 + 0.0553*(BH293) + -0.000521*(BH293)^2,IF(UI!$D$19="More efficient the better",0.099 + -0.00591*(BH293) + 0.000429*(BH293)^2,0.0238*(BH293) + -0.238))</f>
        <v>0.4083700579</v>
      </c>
      <c r="BJ293" s="57">
        <v>0.7035331489600821</v>
      </c>
      <c r="BK293" s="57">
        <f t="shared" si="22"/>
        <v>14.0544449</v>
      </c>
      <c r="BL293" s="57">
        <f>IF(UI!$D$19="Less efficient is fine",-0.479 + 0.0553*(BK293) + -0.000521*(BK293)^2,IF(UI!$D$19="More efficient the better",0.099 + -0.00591*(BK293) + 0.000429*(BK293)^2,0.0238*(BK293) + -0.238))</f>
        <v>0.09649578871</v>
      </c>
      <c r="BM293" s="57">
        <v>0.00981539987568969</v>
      </c>
      <c r="BN293" s="57">
        <f t="shared" si="23"/>
        <v>23.77060476</v>
      </c>
      <c r="BO293" s="57">
        <f>IF(UI!$D$19="Less efficient is fine",-0.479 + 0.0553*(BN293) + -0.000521*(BN293)^2,IF(UI!$D$19="More efficient the better",0.099 + -0.00591*(BN293) + 0.000429*(BN293)^2,0.0238*(BN293) + -0.238))</f>
        <v>0.3277403932</v>
      </c>
      <c r="BP293" s="57">
        <v>0.44994246515030456</v>
      </c>
      <c r="BQ293" s="57">
        <f t="shared" si="24"/>
        <v>24.26880192</v>
      </c>
      <c r="BR293" s="57">
        <f>IF(UI!$D$19="Less efficient is fine",-0.479 + 0.0553*(BQ293) + -0.000521*(BQ293)^2,IF(UI!$D$19="More efficient the better",0.099 + -0.00591*(BQ293) + 0.000429*(BQ293)^2,0.0238*(BQ293) + -0.238))</f>
        <v>0.3395974857</v>
      </c>
      <c r="BS293" s="57">
        <v>0.04968691607392939</v>
      </c>
      <c r="BT293" s="57">
        <f t="shared" si="25"/>
        <v>21.78809038</v>
      </c>
      <c r="BU293" s="57">
        <f>IF(UI!$D$19="Less efficient is fine",-0.479 + 0.0553*(BT293) + -0.000521*(BT293)^2,IF(UI!$D$19="More efficient the better",0.099 + -0.00591*(BT293) + 0.000429*(BT293)^2,0.0238*(BT293) + -0.238))</f>
        <v>0.2805565511</v>
      </c>
      <c r="BV293" s="57">
        <v>0.035528491381434435</v>
      </c>
      <c r="BW293" s="57">
        <f t="shared" si="26"/>
        <v>14.79969547</v>
      </c>
      <c r="BX293" s="57">
        <f>IF(UI!$D$19="Less efficient is fine",-0.479 + 0.0553*(BW293) + -0.000521*(BW293)^2,IF(UI!$D$19="More efficient the better",0.099 + -0.00591*(BW293) + 0.000429*(BW293)^2,0.0238*(BW293) + -0.238))</f>
        <v>0.1142327522</v>
      </c>
      <c r="BY293" s="57">
        <v>0.6106403934570336</v>
      </c>
      <c r="BZ293" s="57">
        <f t="shared" si="27"/>
        <v>23.5512589</v>
      </c>
      <c r="CA293" s="57">
        <f>IF(UI!$D$19="Less efficient is fine",-0.479 + 0.0553*(BZ293) + -0.000521*(BZ293)^2,IF(UI!$D$19="More efficient the better",0.099 + -0.00591*(BZ293) + 0.000429*(BZ293)^2,0.0238*(BZ293) + -0.238))</f>
        <v>0.3225199619</v>
      </c>
      <c r="CB293" s="57">
        <v>0.6761072325743769</v>
      </c>
      <c r="CC293" s="57">
        <f t="shared" si="28"/>
        <v>21.39639171</v>
      </c>
      <c r="CD293" s="57">
        <f>IF(UI!$D$19="Less efficient is fine",-0.479 + 0.0553*(CC293) + -0.000521*(CC293)^2,IF(UI!$D$19="More efficient the better",0.099 + -0.00591*(CC293) + 0.000429*(CC293)^2,0.0238*(CC293) + -0.238))</f>
        <v>0.2712341228</v>
      </c>
      <c r="CE293" s="57">
        <v>0.6013711202239078</v>
      </c>
      <c r="CF293" s="57">
        <f t="shared" si="29"/>
        <v>14.09406849</v>
      </c>
      <c r="CG293" s="57">
        <f>IF(UI!$D$19="Less efficient is fine",-0.479 + 0.0553*(CF293) + -0.000521*(CF293)^2,IF(UI!$D$19="More efficient the better",0.099 + -0.00591*(CF293) + 0.000429*(CF293)^2,0.0238*(CF293) + -0.238))</f>
        <v>0.0974388301</v>
      </c>
      <c r="CH293" s="57">
        <v>0.6483662526613566</v>
      </c>
      <c r="CI293" s="57">
        <f t="shared" si="30"/>
        <v>14.45311323</v>
      </c>
      <c r="CJ293" s="57">
        <f>IF(UI!$D$19="Less efficient is fine",-0.479 + 0.0553*(CI293) + -0.000521*(CI293)^2,IF(UI!$D$19="More efficient the better",0.099 + -0.00591*(CI293) + 0.000429*(CI293)^2,0.0238*(CI293) + -0.238))</f>
        <v>0.1059840948</v>
      </c>
      <c r="CK293" s="57">
        <v>0.7635991011268465</v>
      </c>
      <c r="CL293" s="57">
        <f t="shared" si="31"/>
        <v>23.16008714</v>
      </c>
      <c r="CM293" s="57">
        <f>IF(UI!$D$19="Less efficient is fine",-0.479 + 0.0553*(CL293) + -0.000521*(CL293)^2,IF(UI!$D$19="More efficient the better",0.099 + -0.00591*(CL293) + 0.000429*(CL293)^2,0.0238*(CL293) + -0.238))</f>
        <v>0.3132100738</v>
      </c>
      <c r="CN293" s="57">
        <v>0.23920980089451538</v>
      </c>
      <c r="CO293" s="57">
        <f t="shared" si="32"/>
        <v>25.45839414</v>
      </c>
      <c r="CP293" s="57">
        <f>IF(UI!$D$19="Less efficient is fine",-0.479 + 0.0553*(CO293) + -0.000521*(CO293)^2,IF(UI!$D$19="More efficient the better",0.099 + -0.00591*(CO293) + 0.000429*(CO293)^2,0.0238*(CO293) + -0.238))</f>
        <v>0.3679097806</v>
      </c>
      <c r="CQ293" s="57">
        <v>0.1033305829241642</v>
      </c>
      <c r="CR293" s="57">
        <f t="shared" si="33"/>
        <v>20.50030004</v>
      </c>
      <c r="CS293" s="57">
        <f>IF(UI!$D$19="Less efficient is fine",-0.479 + 0.0553*(CR293) + -0.000521*(CR293)^2,IF(UI!$D$19="More efficient the better",0.099 + -0.00591*(CR293) + 0.000429*(CR293)^2,0.0238*(CR293) + -0.238))</f>
        <v>0.2499071408</v>
      </c>
      <c r="CT293" s="57">
        <v>0.7304619722216201</v>
      </c>
      <c r="CU293" s="57">
        <f t="shared" si="34"/>
        <v>16.87360188</v>
      </c>
      <c r="CV293" s="57">
        <f>IF(UI!$D$19="Less efficient is fine",-0.479 + 0.0553*(CU293) + -0.000521*(CU293)^2,IF(UI!$D$19="More efficient the better",0.099 + -0.00591*(CU293) + 0.000429*(CU293)^2,0.0238*(CU293) + -0.238))</f>
        <v>0.1635917247</v>
      </c>
      <c r="CW293" s="57">
        <v>0.7367947580937674</v>
      </c>
      <c r="CX293" s="57">
        <f t="shared" si="35"/>
        <v>23.92886022</v>
      </c>
      <c r="CY293" s="57">
        <f>IF(UI!$D$19="Less efficient is fine",-0.479 + 0.0553*(CX293) + -0.000521*(CX293)^2,IF(UI!$D$19="More efficient the better",0.099 + -0.00591*(CX293) + 0.000429*(CX293)^2,0.0238*(CX293) + -0.238))</f>
        <v>0.3315068732</v>
      </c>
      <c r="CZ293" s="57">
        <v>0.2408650167139832</v>
      </c>
      <c r="DA293" s="57">
        <f t="shared" si="36"/>
        <v>29.12330485</v>
      </c>
      <c r="DB293" s="57">
        <f>IF(UI!$D$19="Less efficient is fine",-0.479 + 0.0553*(DA293) + -0.000521*(DA293)^2,IF(UI!$D$19="Efficient",0.099 + -0.00591*(DA293) + 0.000429*(DA293)^2,0.0238*(DA293) + -0.238))</f>
        <v>0.4551346554</v>
      </c>
      <c r="DC293" s="57">
        <v>0.2823833383298805</v>
      </c>
      <c r="DD293" s="57">
        <f t="shared" si="37"/>
        <v>24.2545288</v>
      </c>
      <c r="DE293" s="57">
        <f>IF(UI!$D$19="Less efficient is fine",-0.479 + 0.0553*(DD293) + -0.000521*(DD293)^2,IF(UI!$D$19="More efficient the better",0.099 + -0.00591*(DD293) + 0.000429*(DD293)^2,0.0238*(DD293) + -0.238))</f>
        <v>0.3392577853</v>
      </c>
      <c r="DF293" s="57">
        <v>0.522706545347609</v>
      </c>
      <c r="DG293" s="57">
        <f t="shared" si="38"/>
        <v>20.84641018</v>
      </c>
      <c r="DH293" s="57">
        <f>IF(UI!$D$19="Less efficient is fine",-0.479 + 0.0553*(DG293) + -0.000521*(DG293)^2,IF(UI!$D$19="More efficient the better",0.099 + -0.00591*(DG293) + 0.000429*(DG293)^2,0.0238*(DG293) + -0.238))</f>
        <v>0.2581445623</v>
      </c>
      <c r="DI293" s="57">
        <v>0.3099983020537326</v>
      </c>
      <c r="DJ293" s="57">
        <f t="shared" si="39"/>
        <v>31.14959452</v>
      </c>
      <c r="DK293" s="57">
        <f>IF(UI!$D$19="Less efficient is fine",-0.479 + 0.0553*(DJ293) + -0.000521*(DJ293)^2,IF(UI!$D$19="More efficient the better",0.099 + -0.00591*(DJ293) + 0.000429*(DJ293)^2,0.0238*(DJ293) + -0.238))</f>
        <v>0.5033603497</v>
      </c>
      <c r="DL293" s="57">
        <v>0.039554254007590384</v>
      </c>
      <c r="DM293" s="57">
        <f t="shared" si="40"/>
        <v>24.84378704</v>
      </c>
      <c r="DN293" s="57">
        <f>IF(UI!$D$19="Less efficient is fine",-0.479 + 0.0553*(DM293) + -0.000521*(DM293)^2,IF(UI!$D$19="More efficient the better",0.099 + -0.00591*(DM293) + 0.000429*(DM293)^2,0.0238*(DM293) + -0.238))</f>
        <v>0.3532821316</v>
      </c>
      <c r="DO293" s="57">
        <v>0.5642513519177739</v>
      </c>
      <c r="DP293" s="57">
        <f t="shared" si="41"/>
        <v>21.59813824</v>
      </c>
      <c r="DQ293" s="57">
        <f>IF(UI!$D$19="Less efficient is fine",-0.479 + 0.0553*(DP293) + -0.000521*(DP293)^2,IF(UI!$D$19="More efficient the better",0.099 + -0.00591*(DP293) + 0.000429*(DP293)^2,0.0238*(DP293) + -0.238))</f>
        <v>0.2760356902</v>
      </c>
      <c r="DR293" s="57">
        <v>0.5233386957997792</v>
      </c>
      <c r="DS293" s="57">
        <f t="shared" si="42"/>
        <v>21.42099687</v>
      </c>
      <c r="DT293" s="57">
        <f>IF(UI!$D$19="Less efficient is fine",-0.479 + 0.0553*(DS293) + -0.000521*(DS293)^2,IF(UI!$D$19="More efficient the better",0.099 + -0.00591*(DS293) + 0.000429*(DS293)^2,0.0238*(DS293) + -0.238))</f>
        <v>0.2718197254</v>
      </c>
      <c r="DU293" s="57">
        <v>0.12859305949262445</v>
      </c>
      <c r="DV293" s="57">
        <f t="shared" si="43"/>
        <v>25.76070281</v>
      </c>
      <c r="DW293" s="57">
        <f>IF(UI!$D$19="Less efficient is fine",-0.479 + 0.0553*(DV293) + -0.000521*(DV293)^2,IF(UI!$D$19="More efficient the better",0.099 + -0.00591*(DV293) + 0.000429*(DV293)^2,0.0238*(DV293) + -0.238))</f>
        <v>0.3751047269</v>
      </c>
      <c r="DX293" s="57">
        <v>0.06827792065603888</v>
      </c>
      <c r="DY293" s="99">
        <f t="shared" si="44"/>
        <v>28.84767314</v>
      </c>
      <c r="DZ293" s="57">
        <f>IF(UI!$D$19="Less efficient is fine",-0.479 + 0.0553*(DY293) + -0.000521*(DY293)^2,IF(UI!$D$19="More efficient the better",0.099 + -0.00591*(DY293) + 0.000429*(DY293)^2,0.0238*(DY293) + -0.238))</f>
        <v>0.4485746207</v>
      </c>
      <c r="EA293" s="57">
        <v>0.03254343487190858</v>
      </c>
      <c r="EB293" s="99">
        <f t="shared" si="45"/>
        <v>23.27560642</v>
      </c>
      <c r="EC293" s="57">
        <f>IF(UI!$D$19="Less efficient is fine",-0.479 + 0.0553*(EB293) + -0.000521*(EB293)^2,IF(UI!$D$19="More efficient the better",0.099 + -0.00591*(EB293) + 0.000429*(EB293)^2,0.0238*(EB293) + -0.238))</f>
        <v>0.3159594328</v>
      </c>
      <c r="ED293" s="57">
        <v>0.6425972099342879</v>
      </c>
      <c r="EE293" s="99">
        <f t="shared" si="46"/>
        <v>22.11843988</v>
      </c>
      <c r="EF293" s="57">
        <f>IF(UI!$D$19="Less efficient is fine",-0.479 + 0.0553*(EE293) + -0.000521*(EE293)^2,IF(UI!$D$19="More efficient the better",0.099 + -0.00591*(EE293) + 0.000429*(EE293)^2,0.0238*(EE293) + -0.238))</f>
        <v>0.2884188691</v>
      </c>
      <c r="EG293" s="57">
        <v>0.7567029198727516</v>
      </c>
      <c r="EH293" s="99">
        <f t="shared" si="47"/>
        <v>19.80974232</v>
      </c>
      <c r="EI293" s="57">
        <f>IF(UI!$D$19="Less efficient is fine",-0.479 + 0.0553*(EH293) + -0.000521*(EH293)^2,IF(UI!$D$19="More efficient the better",0.099 + -0.00591*(EH293) + 0.000429*(EH293)^2,0.0238*(EH293) + -0.238))</f>
        <v>0.2334718673</v>
      </c>
      <c r="EJ293" s="57">
        <v>0.24776350884990783</v>
      </c>
      <c r="EK293" s="99">
        <f t="shared" si="48"/>
        <v>20.759842</v>
      </c>
      <c r="EL293" s="57">
        <f>IF(UI!$D$19="Less efficient is fine",-0.479 + 0.0553*(EK293) + -0.000521*(EK293)^2,IF(UI!$D$19="More efficient the better",0.099 + -0.00591*(EK293) + 0.000429*(EK293)^2,0.0238*(EK293) + -0.238))</f>
        <v>0.2560842396</v>
      </c>
      <c r="EM293" s="57">
        <v>0.801970903024006</v>
      </c>
      <c r="EN293" s="99">
        <f t="shared" si="49"/>
        <v>18.92146544</v>
      </c>
      <c r="EO293" s="57">
        <f>IF(UI!$D$19="Less efficient is fine",-0.479 + 0.0553*(EN293) + -0.000521*(EN293)^2,IF(UI!$D$19="More efficient the better",0.099 + -0.00591*(EN293) + 0.000429*(EN293)^2,0.0238*(EN293) + -0.238))</f>
        <v>0.2123308775</v>
      </c>
      <c r="EP293" s="57">
        <v>0.5721488467110759</v>
      </c>
      <c r="EQ293" s="99">
        <f t="shared" si="50"/>
        <v>30.91087309</v>
      </c>
      <c r="ER293" s="57">
        <f>IF(UI!$D$19="Less efficient is fine",-0.479 + 0.0553*(EQ293) + -0.000521*(EQ293)^2,IF(UI!$D$19="More efficient the better",0.099 + -0.00591*(EQ293) + 0.000429*(EQ293)^2,0.0238*(EQ293) + -0.238))</f>
        <v>0.4976787795</v>
      </c>
      <c r="ES293" s="57">
        <v>0.7951097135873458</v>
      </c>
      <c r="ET293" s="99">
        <f t="shared" si="51"/>
        <v>18.45024612</v>
      </c>
      <c r="EU293" s="57">
        <f>IF(UI!$D$19="Less efficient is fine",-0.479 + 0.0553*(ET293) + -0.000521*(ET293)^2,IF(UI!$D$19="More efficient the better",0.099 + -0.00591*(ET293) + 0.000429*(ET293)^2,0.0238*(ET293) + -0.238))</f>
        <v>0.2011158576</v>
      </c>
      <c r="EV293" s="57">
        <v>0.25941926019182815</v>
      </c>
      <c r="EW293" s="99">
        <f t="shared" si="52"/>
        <v>19.24137009</v>
      </c>
      <c r="EX293" s="57">
        <f>IF(UI!$D$19="Less efficient is fine",-0.479 + 0.0553*(EW293) + -0.000521*(EW293)^2,IF(UI!$D$19="More efficient the better",0.099 + -0.00591*(EW293) + 0.000429*(EW293)^2,0.0238*(EW293) + -0.238))</f>
        <v>0.2199446081</v>
      </c>
      <c r="EY293" s="57">
        <v>0.9369886417642667</v>
      </c>
      <c r="EZ293" s="99">
        <f t="shared" si="53"/>
        <v>13.40251447</v>
      </c>
      <c r="FA293" s="57">
        <f>IF(UI!$D$19="Less efficient is fine",-0.479 + 0.0553*(EZ293) + -0.000521*(EZ293)^2,IF(UI!$D$19="More efficient the better",0.099 + -0.00591*(EZ293) + 0.000429*(EZ293)^2,0.0238*(EZ293) + -0.238))</f>
        <v>0.08097984446</v>
      </c>
      <c r="FB293" s="57">
        <v>0.389186416129109</v>
      </c>
      <c r="FC293" s="99">
        <f t="shared" si="54"/>
        <v>11.32338161</v>
      </c>
      <c r="FD293" s="57">
        <f>IF(UI!$D$19="Less efficient is fine",-0.479 + 0.0553*(FC293) + -0.000521*(FC293)^2,IF(UI!$D$19="More efficient the better",0.099 + -0.00591*(FC293) + 0.000429*(FC293)^2,0.0238*(FC293) + -0.238))</f>
        <v>0.0314964822</v>
      </c>
      <c r="FE293" s="57">
        <v>0.6312553259878783</v>
      </c>
      <c r="FF293" s="57">
        <f t="shared" si="55"/>
        <v>32.91766876</v>
      </c>
      <c r="FG293" s="57">
        <f>IF(UI!$D$19="Less efficient is fine",-0.479 + 0.0553*(FF293) + -0.000521*(FF293)^2,IF(UI!$D$19="More efficient the better",0.099 + -0.00591*(FF293) + 0.000429*(FF293)^2,0.0238*(FF293) + -0.238))</f>
        <v>0.5454405165</v>
      </c>
    </row>
    <row r="294" ht="15.75" customHeight="1">
      <c r="A294" s="57">
        <f t="shared" si="1"/>
        <v>0.2259931241</v>
      </c>
      <c r="B294" s="57">
        <v>0.8887334856918626</v>
      </c>
      <c r="C294" s="57">
        <f t="shared" si="2"/>
        <v>32.59674219</v>
      </c>
      <c r="D294" s="57">
        <f>IF(UI!$D$19="Less efficient is fine",-0.479 + 0.0553*(C294) + -0.000521*(C294)^2,IF(UI!$D$19="More efficient the better",0.099 + -0.00591*(C294) + 0.000429*(C294)^2,0.0238*(C294) + -0.238))</f>
        <v>0.5378024642</v>
      </c>
      <c r="E294" s="57">
        <v>0.62273921274974</v>
      </c>
      <c r="F294" s="57">
        <f t="shared" si="3"/>
        <v>20.28839885</v>
      </c>
      <c r="G294" s="57">
        <f>IF(UI!$D$19="Less efficient is fine",-0.479 + 0.0553*(F294) + -0.000521*(F294)^2,IF(UI!$D$19="More efficient the better",0.099 + -0.00591*(F294) + 0.000429*(F294)^2,0.0238*(F294) + -0.238))</f>
        <v>0.2448638927</v>
      </c>
      <c r="H294" s="57">
        <v>0.5861082151333263</v>
      </c>
      <c r="I294" s="57">
        <f t="shared" si="4"/>
        <v>27.67372388</v>
      </c>
      <c r="J294" s="57">
        <f>IF(UI!$D$19="Less efficient is fine",-0.479 + 0.0553*(I294) + -0.000521*(I294)^2,IF(UI!$D$19="More efficient the better",0.099 + -0.00591*(I294) + 0.000429*(I294)^2,0.0238*(I294) + -0.238))</f>
        <v>0.4206346284</v>
      </c>
      <c r="K294" s="57">
        <v>0.4961780913851239</v>
      </c>
      <c r="L294" s="99">
        <f t="shared" si="5"/>
        <v>20.98851228</v>
      </c>
      <c r="M294" s="57">
        <f>IF(UI!$D$19="Less efficient is fine",-0.479 + 0.0553*(L294) + -0.000521*(L294)^2,IF(UI!$D$19="More efficient the better",0.099 + -0.00591*(L294) + 0.000429*(L294)^2,0.0238*(L294) + -0.238))</f>
        <v>0.2615265923</v>
      </c>
      <c r="N294" s="57">
        <v>0.6617121535803651</v>
      </c>
      <c r="O294" s="57">
        <f t="shared" si="6"/>
        <v>22.01770345</v>
      </c>
      <c r="P294" s="57">
        <f>IF(UI!$D$19="Less efficient is fine",-0.479 + 0.0553*(O294) + -0.000521*(O294)^2,IF(UI!$D$19="More efficient the better",0.099 + -0.00591*(O294) + 0.000429*(O294)^2,0.0238*(O294) + -0.238))</f>
        <v>0.286021342</v>
      </c>
      <c r="Q294" s="57">
        <v>0.47051005909726473</v>
      </c>
      <c r="R294" s="57">
        <f t="shared" si="7"/>
        <v>22.3952167</v>
      </c>
      <c r="S294" s="57">
        <f>IF(UI!$D$19="Less efficient is fine",-0.479 + 0.0553*(R294) + -0.000521*(R294)^2,IF(UI!$D$19="More efficient the better",0.099 + -0.00591*(R294) + 0.000429*(R294)^2,0.0238*(R294) + -0.238))</f>
        <v>0.2950061575</v>
      </c>
      <c r="T294" s="57">
        <v>0.874069765798046</v>
      </c>
      <c r="U294" s="57">
        <f t="shared" si="8"/>
        <v>26.16894836</v>
      </c>
      <c r="V294" s="57">
        <f>IF(UI!$D$19="Less efficient is fine",-0.479 + 0.0553*(U294) + -0.000521*(U294)^2,IF(UI!$D$19="More efficient the better",0.099 + -0.00591*(U294) + 0.000429*(U294)^2,0.0238*(U294) + -0.238))</f>
        <v>0.384820971</v>
      </c>
      <c r="W294" s="57">
        <v>0.3269252535808004</v>
      </c>
      <c r="X294" s="57">
        <f t="shared" si="9"/>
        <v>21.23444093</v>
      </c>
      <c r="Y294" s="57">
        <f>IF(UI!$D$19="Less efficient is fine",-0.479 + 0.0553*(X294) + -0.000521*(X294)^2,IF(UI!$D$19="More efficient the better",0.099 + -0.00591*(X294) + 0.000429*(X294)^2,0.0238*(X294) + -0.238))</f>
        <v>0.2673796941</v>
      </c>
      <c r="Z294" s="57">
        <v>0.463490002282279</v>
      </c>
      <c r="AA294" s="57">
        <f t="shared" si="10"/>
        <v>25.88839402</v>
      </c>
      <c r="AB294" s="57">
        <f>IF(UI!$D$19="Less efficient is fine",-0.479 + 0.0553*(AA294) + -0.000521*(AA294)^2,IF(UI!$D$19="More efficient the better",0.099 + -0.00591*(AA294) + 0.000429*(AA294)^2,0.0238*(AA294) + -0.238))</f>
        <v>0.3781437778</v>
      </c>
      <c r="AC294" s="57">
        <v>0.9351570653943773</v>
      </c>
      <c r="AD294" s="57">
        <f t="shared" si="11"/>
        <v>27.69945262</v>
      </c>
      <c r="AE294" s="57">
        <f>IF(UI!$D$19="Less efficient is fine",-0.479 + 0.0553*(AD294) + -0.000521*(AD294)^2,IF(UI!$D$19="More efficient the better",0.099 + -0.00591*(AD294) + 0.000429*(AD294)^2,0.0238*(AD294) + -0.238))</f>
        <v>0.4212469723</v>
      </c>
      <c r="AF294" s="57">
        <v>0.10317508434639289</v>
      </c>
      <c r="AG294" s="57">
        <f t="shared" si="12"/>
        <v>27.22577078</v>
      </c>
      <c r="AH294" s="57">
        <f>IF(UI!$D$19="Less efficient is fine",-0.479 + 0.0553*(AG294) + -0.000521*(AG294)^2,IF(UI!$D$19="More efficient the better",0.099 + -0.00591*(AG294) + 0.000429*(AG294)^2,0.0238*(AG294) + -0.238))</f>
        <v>0.4099733445</v>
      </c>
      <c r="AI294" s="57">
        <v>0.3349068779510028</v>
      </c>
      <c r="AJ294" s="57">
        <f t="shared" si="13"/>
        <v>26.63684301</v>
      </c>
      <c r="AK294" s="57">
        <f>IF(UI!$D$19="Less efficient is fine",-0.479 + 0.0553*(AJ294) + -0.000521*(AJ294)^2,IF(UI!$D$19="More efficient the better",0.099 + -0.00591*(AJ294) + 0.000429*(AJ294)^2,0.0238*(AJ294) + -0.238))</f>
        <v>0.3959568635</v>
      </c>
      <c r="AL294" s="57">
        <v>0.60142282168278</v>
      </c>
      <c r="AM294" s="57">
        <f t="shared" si="14"/>
        <v>20.01246078</v>
      </c>
      <c r="AN294" s="57">
        <f>IF(UI!$D$19="Less efficient is fine",-0.479 + 0.0553*(AM294) + -0.000521*(AM294)^2,IF(UI!$D$19="More efficient the better",0.099 + -0.00591*(AM294) + 0.000429*(AM294)^2,0.0238*(AM294) + -0.238))</f>
        <v>0.2382965666</v>
      </c>
      <c r="AO294" s="57">
        <v>0.33005788233084843</v>
      </c>
      <c r="AP294" s="57">
        <f t="shared" si="15"/>
        <v>21.43742526</v>
      </c>
      <c r="AQ294" s="57">
        <f>IF(UI!$D$19="Less efficient is fine",-0.479 + 0.0553*(AP294) + -0.000521*(AP294)^2,IF(UI!$D$19="More efficient the better",0.099 + -0.00591*(AP294) + 0.000429*(AP294)^2,0.0238*(AP294) + -0.238))</f>
        <v>0.2722107211</v>
      </c>
      <c r="AR294" s="57">
        <v>0.8886345958296725</v>
      </c>
      <c r="AS294" s="57">
        <f t="shared" si="16"/>
        <v>29.88746427</v>
      </c>
      <c r="AT294" s="57">
        <f>IF(UI!$D$19="Less efficient is fine",-0.479 + 0.0553*(AS294) + -0.000521*(AS294)^2,IF(UI!$D$19="More efficient the better",0.099 + -0.00591*(AS294) + 0.000429*(AS294)^2,0.0238*(AS294) + -0.238))</f>
        <v>0.4733216495</v>
      </c>
      <c r="AU294" s="57">
        <v>0.5156408575568531</v>
      </c>
      <c r="AV294" s="57">
        <f t="shared" si="17"/>
        <v>20.52114876</v>
      </c>
      <c r="AW294" s="57">
        <f>IF(UI!$D$19="Less efficient is fine",-0.479 + 0.0553*(AV294) + -0.000521*(AV294)^2,IF(UI!$D$19="More efficient the better",0.099 + -0.00591*(AV294) + 0.000429*(AV294)^2,0.0238*(AV294) + -0.238))</f>
        <v>0.2504033404</v>
      </c>
      <c r="AX294" s="57">
        <v>0.5796658029647912</v>
      </c>
      <c r="AY294" s="57">
        <f t="shared" si="18"/>
        <v>21.80035717</v>
      </c>
      <c r="AZ294" s="57">
        <f>IF(UI!$D$19="Less efficient is fine",-0.479 + 0.0553*(AY294) + -0.000521*(AY294)^2,IF(UI!$D$19="More efficient the better",0.099 + -0.00591*(AY294) + 0.000429*(AY294)^2,0.0238*(AY294) + -0.238))</f>
        <v>0.2808485008</v>
      </c>
      <c r="BA294" s="57">
        <v>0.48296957655295647</v>
      </c>
      <c r="BB294" s="57">
        <f t="shared" si="19"/>
        <v>21.93128814</v>
      </c>
      <c r="BC294" s="57">
        <f>IF(UI!$D$19="Less efficient is fine",-0.479 + 0.0553*(BB294) + -0.000521*(BB294)^2,IF(UI!$D$19="More efficient the better",0.099 + -0.00591*(BB294) + 0.000429*(BB294)^2,0.0238*(BB294) + -0.238))</f>
        <v>0.2839646578</v>
      </c>
      <c r="BD294" s="57">
        <v>0.4788686028417075</v>
      </c>
      <c r="BE294" s="57">
        <f t="shared" si="20"/>
        <v>22.89320244</v>
      </c>
      <c r="BF294" s="57">
        <f>IF(UI!$D$19="Less efficient is fine",-0.479 + 0.0553*(BE294) + -0.000521*(BE294)^2,IF(UI!$D$19="More efficient the better",0.099 + -0.00591*(BE294) + 0.000429*(BE294)^2,0.0238*(BE294) + -0.238))</f>
        <v>0.3068582181</v>
      </c>
      <c r="BG294" s="57">
        <v>0.7130607676981593</v>
      </c>
      <c r="BH294" s="57">
        <f t="shared" si="21"/>
        <v>24.03657515</v>
      </c>
      <c r="BI294" s="57">
        <f>IF(UI!$D$19="Less efficient is fine",-0.479 + 0.0553*(BH294) + -0.000521*(BH294)^2,IF(UI!$D$19="More efficient the better",0.099 + -0.00591*(BH294) + 0.000429*(BH294)^2,0.0238*(BH294) + -0.238))</f>
        <v>0.3340704886</v>
      </c>
      <c r="BJ294" s="57">
        <v>0.671004391015897</v>
      </c>
      <c r="BK294" s="57">
        <f t="shared" si="22"/>
        <v>13.79018832</v>
      </c>
      <c r="BL294" s="57">
        <f>IF(UI!$D$19="Less efficient is fine",-0.479 + 0.0553*(BK294) + -0.000521*(BK294)^2,IF(UI!$D$19="More efficient the better",0.099 + -0.00591*(BK294) + 0.000429*(BK294)^2,0.0238*(BK294) + -0.238))</f>
        <v>0.09020648202</v>
      </c>
      <c r="BM294" s="57">
        <v>0.3575198303107574</v>
      </c>
      <c r="BN294" s="57">
        <f t="shared" si="23"/>
        <v>27.65080098</v>
      </c>
      <c r="BO294" s="57">
        <f>IF(UI!$D$19="Less efficient is fine",-0.479 + 0.0553*(BN294) + -0.000521*(BN294)^2,IF(UI!$D$19="More efficient the better",0.099 + -0.00591*(BN294) + 0.000429*(BN294)^2,0.0238*(BN294) + -0.238))</f>
        <v>0.4200890633</v>
      </c>
      <c r="BP294" s="57">
        <v>0.0928080888948577</v>
      </c>
      <c r="BQ294" s="57">
        <f t="shared" si="24"/>
        <v>21.93874382</v>
      </c>
      <c r="BR294" s="57">
        <f>IF(UI!$D$19="Less efficient is fine",-0.479 + 0.0553*(BQ294) + -0.000521*(BQ294)^2,IF(UI!$D$19="More efficient the better",0.099 + -0.00591*(BQ294) + 0.000429*(BQ294)^2,0.0238*(BQ294) + -0.238))</f>
        <v>0.2841421029</v>
      </c>
      <c r="BS294" s="57">
        <v>0.04298010936969954</v>
      </c>
      <c r="BT294" s="57">
        <f t="shared" si="25"/>
        <v>21.73297433</v>
      </c>
      <c r="BU294" s="57">
        <f>IF(UI!$D$19="Less efficient is fine",-0.479 + 0.0553*(BT294) + -0.000521*(BT294)^2,IF(UI!$D$19="More efficient the better",0.099 + -0.00591*(BT294) + 0.000429*(BT294)^2,0.0238*(BT294) + -0.238))</f>
        <v>0.279244789</v>
      </c>
      <c r="BV294" s="57">
        <v>0.44343411413619815</v>
      </c>
      <c r="BW294" s="57">
        <f t="shared" si="26"/>
        <v>16.82521044</v>
      </c>
      <c r="BX294" s="57">
        <f>IF(UI!$D$19="Less efficient is fine",-0.479 + 0.0553*(BW294) + -0.000521*(BW294)^2,IF(UI!$D$19="More efficient the better",0.099 + -0.00591*(BW294) + 0.000429*(BW294)^2,0.0238*(BW294) + -0.238))</f>
        <v>0.1624400086</v>
      </c>
      <c r="BY294" s="57">
        <v>0.9578930560997105</v>
      </c>
      <c r="BZ294" s="57">
        <f t="shared" si="27"/>
        <v>28.55046137</v>
      </c>
      <c r="CA294" s="57">
        <f>IF(UI!$D$19="Less efficient is fine",-0.479 + 0.0553*(BZ294) + -0.000521*(BZ294)^2,IF(UI!$D$19="More efficient the better",0.099 + -0.00591*(BZ294) + 0.000429*(BZ294)^2,0.0238*(BZ294) + -0.238))</f>
        <v>0.4415009806</v>
      </c>
      <c r="CB294" s="57">
        <v>0.49684088472122323</v>
      </c>
      <c r="CC294" s="57">
        <f t="shared" si="28"/>
        <v>25.48892558</v>
      </c>
      <c r="CD294" s="57">
        <f>IF(UI!$D$19="Less efficient is fine",-0.479 + 0.0553*(CC294) + -0.000521*(CC294)^2,IF(UI!$D$19="More efficient the better",0.099 + -0.00591*(CC294) + 0.000429*(CC294)^2,0.0238*(CC294) + -0.238))</f>
        <v>0.3686364287</v>
      </c>
      <c r="CE294" s="57">
        <v>0.7563932240018149</v>
      </c>
      <c r="CF294" s="57">
        <f t="shared" si="29"/>
        <v>15.3831187</v>
      </c>
      <c r="CG294" s="57">
        <f>IF(UI!$D$19="Less efficient is fine",-0.479 + 0.0553*(CF294) + -0.000521*(CF294)^2,IF(UI!$D$19="More efficient the better",0.099 + -0.00591*(CF294) + 0.000429*(CF294)^2,0.0238*(CF294) + -0.238))</f>
        <v>0.1281182252</v>
      </c>
      <c r="CH294" s="57">
        <v>0.642428428286874</v>
      </c>
      <c r="CI294" s="57">
        <f t="shared" si="30"/>
        <v>14.40647584</v>
      </c>
      <c r="CJ294" s="57">
        <f>IF(UI!$D$19="Less efficient is fine",-0.479 + 0.0553*(CI294) + -0.000521*(CI294)^2,IF(UI!$D$19="More efficient the better",0.099 + -0.00591*(CI294) + 0.000429*(CI294)^2,0.0238*(CI294) + -0.238))</f>
        <v>0.104874125</v>
      </c>
      <c r="CK294" s="57">
        <v>0.5786408512910753</v>
      </c>
      <c r="CL294" s="57">
        <f t="shared" si="31"/>
        <v>20.53322501</v>
      </c>
      <c r="CM294" s="57">
        <f>IF(UI!$D$19="Less efficient is fine",-0.479 + 0.0553*(CL294) + -0.000521*(CL294)^2,IF(UI!$D$19="More efficient the better",0.099 + -0.00591*(CL294) + 0.000429*(CL294)^2,0.0238*(CL294) + -0.238))</f>
        <v>0.2506907553</v>
      </c>
      <c r="CN294" s="57">
        <v>0.9569273437327365</v>
      </c>
      <c r="CO294" s="57">
        <f t="shared" si="32"/>
        <v>28.58977755</v>
      </c>
      <c r="CP294" s="57">
        <f>IF(UI!$D$19="Less efficient is fine",-0.479 + 0.0553*(CO294) + -0.000521*(CO294)^2,IF(UI!$D$19="More efficient the better",0.099 + -0.00591*(CO294) + 0.000429*(CO294)^2,0.0238*(CO294) + -0.238))</f>
        <v>0.4424367056</v>
      </c>
      <c r="CQ294" s="57">
        <v>0.46603603053309595</v>
      </c>
      <c r="CR294" s="57">
        <f t="shared" si="33"/>
        <v>23.30991336</v>
      </c>
      <c r="CS294" s="57">
        <f>IF(UI!$D$19="Less efficient is fine",-0.479 + 0.0553*(CR294) + -0.000521*(CR294)^2,IF(UI!$D$19="More efficient the better",0.099 + -0.00591*(CR294) + 0.000429*(CR294)^2,0.0238*(CR294) + -0.238))</f>
        <v>0.3167759379</v>
      </c>
      <c r="CT294" s="57">
        <v>0.5330274710843386</v>
      </c>
      <c r="CU294" s="57">
        <f t="shared" si="34"/>
        <v>15.25242106</v>
      </c>
      <c r="CV294" s="57">
        <f>IF(UI!$D$19="Less efficient is fine",-0.479 + 0.0553*(CU294) + -0.000521*(CU294)^2,IF(UI!$D$19="More efficient the better",0.099 + -0.00591*(CU294) + 0.000429*(CU294)^2,0.0238*(CU294) + -0.238))</f>
        <v>0.1250076212</v>
      </c>
      <c r="CW294" s="57">
        <v>0.9469220557168163</v>
      </c>
      <c r="CX294" s="57">
        <f t="shared" si="35"/>
        <v>28.37552884</v>
      </c>
      <c r="CY294" s="57">
        <f>IF(UI!$D$19="Less efficient is fine",-0.479 + 0.0553*(CX294) + -0.000521*(CX294)^2,IF(UI!$D$19="More efficient the better",0.099 + -0.00591*(CX294) + 0.000429*(CX294)^2,0.0238*(CX294) + -0.238))</f>
        <v>0.4373375863</v>
      </c>
      <c r="CZ294" s="57">
        <v>0.10226050499286965</v>
      </c>
      <c r="DA294" s="57">
        <f t="shared" si="36"/>
        <v>28.03507996</v>
      </c>
      <c r="DB294" s="57">
        <f>IF(UI!$D$19="Less efficient is fine",-0.479 + 0.0553*(DA294) + -0.000521*(DA294)^2,IF(UI!$D$19="Efficient",0.099 + -0.00591*(DA294) + 0.000429*(DA294)^2,0.0238*(DA294) + -0.238))</f>
        <v>0.4292349031</v>
      </c>
      <c r="DC294" s="57">
        <v>0.04373397653738842</v>
      </c>
      <c r="DD294" s="57">
        <f t="shared" si="37"/>
        <v>22.88724945</v>
      </c>
      <c r="DE294" s="57">
        <f>IF(UI!$D$19="Less efficient is fine",-0.479 + 0.0553*(DD294) + -0.000521*(DD294)^2,IF(UI!$D$19="More efficient the better",0.099 + -0.00591*(DD294) + 0.000429*(DD294)^2,0.0238*(DD294) + -0.238))</f>
        <v>0.3067165368</v>
      </c>
      <c r="DF294" s="57">
        <v>0.04731275269609425</v>
      </c>
      <c r="DG294" s="57">
        <f t="shared" si="38"/>
        <v>24.23045036</v>
      </c>
      <c r="DH294" s="57">
        <f>IF(UI!$D$19="Less efficient is fine",-0.479 + 0.0553*(DG294) + -0.000521*(DG294)^2,IF(UI!$D$19="More efficient the better",0.099 + -0.00591*(DG294) + 0.000429*(DG294)^2,0.0238*(DG294) + -0.238))</f>
        <v>0.3386847185</v>
      </c>
      <c r="DI294" s="57">
        <v>0.1066329902934493</v>
      </c>
      <c r="DJ294" s="57">
        <f t="shared" si="39"/>
        <v>29.84722919</v>
      </c>
      <c r="DK294" s="57">
        <f>IF(UI!$D$19="Less efficient is fine",-0.479 + 0.0553*(DJ294) + -0.000521*(DJ294)^2,IF(UI!$D$19="More efficient the better",0.099 + -0.00591*(DJ294) + 0.000429*(DJ294)^2,0.0238*(DJ294) + -0.238))</f>
        <v>0.4723640548</v>
      </c>
      <c r="DL294" s="57">
        <v>0.3279809952487369</v>
      </c>
      <c r="DM294" s="57">
        <f t="shared" si="40"/>
        <v>26.42974441</v>
      </c>
      <c r="DN294" s="57">
        <f>IF(UI!$D$19="Less efficient is fine",-0.479 + 0.0553*(DM294) + -0.000521*(DM294)^2,IF(UI!$D$19="More efficient the better",0.099 + -0.00591*(DM294) + 0.000429*(DM294)^2,0.0238*(DM294) + -0.238))</f>
        <v>0.391027917</v>
      </c>
      <c r="DO294" s="57">
        <v>0.6528648754754264</v>
      </c>
      <c r="DP294" s="57">
        <f t="shared" si="41"/>
        <v>22.50094071</v>
      </c>
      <c r="DQ294" s="57">
        <f>IF(UI!$D$19="Less efficient is fine",-0.479 + 0.0553*(DP294) + -0.000521*(DP294)^2,IF(UI!$D$19="More efficient the better",0.099 + -0.00591*(DP294) + 0.000429*(DP294)^2,0.0238*(DP294) + -0.238))</f>
        <v>0.297522389</v>
      </c>
      <c r="DR294" s="57">
        <v>0.40474473747641326</v>
      </c>
      <c r="DS294" s="57">
        <f t="shared" si="42"/>
        <v>27.14900716</v>
      </c>
      <c r="DT294" s="57">
        <f>IF(UI!$D$19="Less efficient is fine",-0.479 + 0.0553*(DS294) + -0.000521*(DS294)^2,IF(UI!$D$19="More efficient the better",0.099 + -0.00591*(DS294) + 0.000429*(DS294)^2,0.0238*(DS294) + -0.238))</f>
        <v>0.4081463703</v>
      </c>
      <c r="DU294" s="57">
        <v>0.5644799919958468</v>
      </c>
      <c r="DV294" s="57">
        <f t="shared" si="43"/>
        <v>22.11579737</v>
      </c>
      <c r="DW294" s="57">
        <f>IF(UI!$D$19="Less efficient is fine",-0.479 + 0.0553*(DV294) + -0.000521*(DV294)^2,IF(UI!$D$19="More efficient the better",0.099 + -0.00591*(DV294) + 0.000429*(DV294)^2,0.0238*(DV294) + -0.238))</f>
        <v>0.2883559773</v>
      </c>
      <c r="DX294" s="57">
        <v>0.6633237089987414</v>
      </c>
      <c r="DY294" s="99">
        <f t="shared" si="44"/>
        <v>26.62038473</v>
      </c>
      <c r="DZ294" s="57">
        <f>IF(UI!$D$19="Less efficient is fine",-0.479 + 0.0553*(DY294) + -0.000521*(DY294)^2,IF(UI!$D$19="More efficient the better",0.099 + -0.00591*(DY294) + 0.000429*(DY294)^2,0.0238*(DY294) + -0.238))</f>
        <v>0.3955651566</v>
      </c>
      <c r="EA294" s="57">
        <v>0.7170737529577877</v>
      </c>
      <c r="EB294" s="99">
        <f t="shared" si="45"/>
        <v>23.25985774</v>
      </c>
      <c r="EC294" s="57">
        <f>IF(UI!$D$19="Less efficient is fine",-0.479 + 0.0553*(EB294) + -0.000521*(EB294)^2,IF(UI!$D$19="More efficient the better",0.099 + -0.00591*(EB294) + 0.000429*(EB294)^2,0.0238*(EB294) + -0.238))</f>
        <v>0.3155846142</v>
      </c>
      <c r="ED294" s="57">
        <v>0.5840549284573086</v>
      </c>
      <c r="EE294" s="99">
        <f t="shared" si="46"/>
        <v>21.57620569</v>
      </c>
      <c r="EF294" s="57">
        <f>IF(UI!$D$19="Less efficient is fine",-0.479 + 0.0553*(EE294) + -0.000521*(EE294)^2,IF(UI!$D$19="More efficient the better",0.099 + -0.00591*(EE294) + 0.000429*(EE294)^2,0.0238*(EE294) + -0.238))</f>
        <v>0.2755136954</v>
      </c>
      <c r="EG294" s="57">
        <v>0.27822300799818656</v>
      </c>
      <c r="EH294" s="99">
        <f t="shared" si="47"/>
        <v>21.61083582</v>
      </c>
      <c r="EI294" s="57">
        <f>IF(UI!$D$19="Less efficient is fine",-0.479 + 0.0553*(EH294) + -0.000521*(EH294)^2,IF(UI!$D$19="More efficient the better",0.099 + -0.00591*(EH294) + 0.000429*(EH294)^2,0.0238*(EH294) + -0.238))</f>
        <v>0.2763378926</v>
      </c>
      <c r="EJ294" s="57">
        <v>0.011153784266242583</v>
      </c>
      <c r="EK294" s="99">
        <f t="shared" si="48"/>
        <v>19.37339296</v>
      </c>
      <c r="EL294" s="57">
        <f>IF(UI!$D$19="Less efficient is fine",-0.479 + 0.0553*(EK294) + -0.000521*(EK294)^2,IF(UI!$D$19="More efficient the better",0.099 + -0.00591*(EK294) + 0.000429*(EK294)^2,0.0238*(EK294) + -0.238))</f>
        <v>0.2230867525</v>
      </c>
      <c r="EM294" s="57">
        <v>0.6238820369720176</v>
      </c>
      <c r="EN294" s="99">
        <f t="shared" si="49"/>
        <v>17.37915408</v>
      </c>
      <c r="EO294" s="57">
        <f>IF(UI!$D$19="Less efficient is fine",-0.479 + 0.0553*(EN294) + -0.000521*(EN294)^2,IF(UI!$D$19="More efficient the better",0.099 + -0.00591*(EN294) + 0.000429*(EN294)^2,0.0238*(EN294) + -0.238))</f>
        <v>0.175623867</v>
      </c>
      <c r="EP294" s="57">
        <v>0.23136230275768432</v>
      </c>
      <c r="EQ294" s="99">
        <f t="shared" si="50"/>
        <v>34.18322162</v>
      </c>
      <c r="ER294" s="57">
        <f>IF(UI!$D$19="Less efficient is fine",-0.479 + 0.0553*(EQ294) + -0.000521*(EQ294)^2,IF(UI!$D$19="More efficient the better",0.099 + -0.00591*(EQ294) + 0.000429*(EQ294)^2,0.0238*(EQ294) + -0.238))</f>
        <v>0.5755606746</v>
      </c>
      <c r="ES294" s="57">
        <v>0.8141689706695763</v>
      </c>
      <c r="ET294" s="99">
        <f t="shared" si="51"/>
        <v>18.61937753</v>
      </c>
      <c r="EU294" s="57">
        <f>IF(UI!$D$19="Less efficient is fine",-0.479 + 0.0553*(ET294) + -0.000521*(ET294)^2,IF(UI!$D$19="More efficient the better",0.099 + -0.00591*(ET294) + 0.000429*(ET294)^2,0.0238*(ET294) + -0.238))</f>
        <v>0.2051411851</v>
      </c>
      <c r="EV294" s="57">
        <v>0.7342372139838723</v>
      </c>
      <c r="EW294" s="99">
        <f t="shared" si="52"/>
        <v>17.99762654</v>
      </c>
      <c r="EX294" s="57">
        <f>IF(UI!$D$19="Less efficient is fine",-0.479 + 0.0553*(EW294) + -0.000521*(EW294)^2,IF(UI!$D$19="More efficient the better",0.099 + -0.00591*(EW294) + 0.000429*(EW294)^2,0.0238*(EW294) + -0.238))</f>
        <v>0.1903435117</v>
      </c>
      <c r="EY294" s="57">
        <v>0.11283074456572728</v>
      </c>
      <c r="EZ294" s="99">
        <f t="shared" si="53"/>
        <v>12.71255761</v>
      </c>
      <c r="FA294" s="57">
        <f>IF(UI!$D$19="Less efficient is fine",-0.479 + 0.0553*(EZ294) + -0.000521*(EZ294)^2,IF(UI!$D$19="More efficient the better",0.099 + -0.00591*(EZ294) + 0.000429*(EZ294)^2,0.0238*(EZ294) + -0.238))</f>
        <v>0.06455887117</v>
      </c>
      <c r="FB294" s="57">
        <v>0.41765641550655697</v>
      </c>
      <c r="FC294" s="99">
        <f t="shared" si="54"/>
        <v>11.37093175</v>
      </c>
      <c r="FD294" s="57">
        <f>IF(UI!$D$19="Less efficient is fine",-0.479 + 0.0553*(FC294) + -0.000521*(FC294)^2,IF(UI!$D$19="More efficient the better",0.099 + -0.00591*(FC294) + 0.000429*(FC294)^2,0.0238*(FC294) + -0.238))</f>
        <v>0.03262817571</v>
      </c>
      <c r="FE294" s="57">
        <v>0.8449863743997795</v>
      </c>
      <c r="FF294" s="57">
        <f t="shared" si="55"/>
        <v>39.62761319</v>
      </c>
      <c r="FG294" s="57">
        <f>IF(UI!$D$19="Less efficient is fine",-0.479 + 0.0553*(FF294) + -0.000521*(FF294)^2,IF(UI!$D$19="More efficient the better",0.099 + -0.00591*(FF294) + 0.000429*(FF294)^2,0.0238*(FF294) + -0.238))</f>
        <v>0.705137194</v>
      </c>
    </row>
    <row r="295" ht="15.75" customHeight="1">
      <c r="A295" s="57">
        <f t="shared" si="1"/>
        <v>0.9151029723</v>
      </c>
      <c r="B295" s="57">
        <v>0.878842949750597</v>
      </c>
      <c r="C295" s="57">
        <f t="shared" si="2"/>
        <v>32.31820585</v>
      </c>
      <c r="D295" s="57">
        <f>IF(UI!$D$19="Less efficient is fine",-0.479 + 0.0553*(C295) + -0.000521*(C295)^2,IF(UI!$D$19="More efficient the better",0.099 + -0.00591*(C295) + 0.000429*(C295)^2,0.0238*(C295) + -0.238))</f>
        <v>0.5311732993</v>
      </c>
      <c r="E295" s="57">
        <v>0.22644882923094956</v>
      </c>
      <c r="F295" s="57">
        <f t="shared" si="3"/>
        <v>23.36488357</v>
      </c>
      <c r="G295" s="57">
        <f>IF(UI!$D$19="Less efficient is fine",-0.479 + 0.0553*(F295) + -0.000521*(F295)^2,IF(UI!$D$19="More efficient the better",0.099 + -0.00591*(F295) + 0.000429*(F295)^2,0.0238*(F295) + -0.238))</f>
        <v>0.318084229</v>
      </c>
      <c r="H295" s="57">
        <v>0.48821244349978987</v>
      </c>
      <c r="I295" s="57">
        <f t="shared" si="4"/>
        <v>33.47035535</v>
      </c>
      <c r="J295" s="57">
        <f>IF(UI!$D$19="Less efficient is fine",-0.479 + 0.0553*(I295) + -0.000521*(I295)^2,IF(UI!$D$19="More efficient the better",0.099 + -0.00591*(I295) + 0.000429*(I295)^2,0.0238*(I295) + -0.238))</f>
        <v>0.5585944573</v>
      </c>
      <c r="K295" s="57">
        <v>0.7251881034414989</v>
      </c>
      <c r="L295" s="99">
        <f t="shared" si="5"/>
        <v>18.11558848</v>
      </c>
      <c r="M295" s="57">
        <f>IF(UI!$D$19="Less efficient is fine",-0.479 + 0.0553*(L295) + -0.000521*(L295)^2,IF(UI!$D$19="More efficient the better",0.099 + -0.00591*(L295) + 0.000429*(L295)^2,0.0238*(L295) + -0.238))</f>
        <v>0.1931510058</v>
      </c>
      <c r="N295" s="57">
        <v>0.6033339426008598</v>
      </c>
      <c r="O295" s="57">
        <f t="shared" si="6"/>
        <v>21.2734973</v>
      </c>
      <c r="P295" s="57">
        <f>IF(UI!$D$19="Less efficient is fine",-0.479 + 0.0553*(O295) + -0.000521*(O295)^2,IF(UI!$D$19="More efficient the better",0.099 + -0.00591*(O295) + 0.000429*(O295)^2,0.0238*(O295) + -0.238))</f>
        <v>0.2683092358</v>
      </c>
      <c r="Q295" s="57">
        <v>0.36351805377777047</v>
      </c>
      <c r="R295" s="57">
        <f t="shared" si="7"/>
        <v>21.98432443</v>
      </c>
      <c r="S295" s="57">
        <f>IF(UI!$D$19="Less efficient is fine",-0.479 + 0.0553*(R295) + -0.000521*(R295)^2,IF(UI!$D$19="More efficient the better",0.099 + -0.00591*(R295) + 0.000429*(R295)^2,0.0238*(R295) + -0.238))</f>
        <v>0.2852269215</v>
      </c>
      <c r="T295" s="57">
        <v>0.1311057074795704</v>
      </c>
      <c r="U295" s="57">
        <f t="shared" si="8"/>
        <v>24.56032915</v>
      </c>
      <c r="V295" s="57">
        <f>IF(UI!$D$19="Less efficient is fine",-0.479 + 0.0553*(U295) + -0.000521*(U295)^2,IF(UI!$D$19="More efficient the better",0.099 + -0.00591*(U295) + 0.000429*(U295)^2,0.0238*(U295) + -0.238))</f>
        <v>0.3465358339</v>
      </c>
      <c r="W295" s="57">
        <v>0.37195725727317264</v>
      </c>
      <c r="X295" s="57">
        <f t="shared" si="9"/>
        <v>21.45001916</v>
      </c>
      <c r="Y295" s="57">
        <f>IF(UI!$D$19="Less efficient is fine",-0.479 + 0.0553*(X295) + -0.000521*(X295)^2,IF(UI!$D$19="More efficient the better",0.099 + -0.00591*(X295) + 0.000429*(X295)^2,0.0238*(X295) + -0.238))</f>
        <v>0.2725104561</v>
      </c>
      <c r="Z295" s="57">
        <v>0.6183802398059597</v>
      </c>
      <c r="AA295" s="57">
        <f t="shared" si="10"/>
        <v>21.28425748</v>
      </c>
      <c r="AB295" s="57">
        <f>IF(UI!$D$19="Less efficient is fine",-0.479 + 0.0553*(AA295) + -0.000521*(AA295)^2,IF(UI!$D$19="More efficient the better",0.099 + -0.00591*(AA295) + 0.000429*(AA295)^2,0.0238*(AA295) + -0.238))</f>
        <v>0.2685653281</v>
      </c>
      <c r="AC295" s="57">
        <v>0.1379433016752436</v>
      </c>
      <c r="AD295" s="57">
        <f t="shared" si="11"/>
        <v>26.57574726</v>
      </c>
      <c r="AE295" s="57">
        <f>IF(UI!$D$19="Less efficient is fine",-0.479 + 0.0553*(AD295) + -0.000521*(AD295)^2,IF(UI!$D$19="More efficient the better",0.099 + -0.00591*(AD295) + 0.000429*(AD295)^2,0.0238*(AD295) + -0.238))</f>
        <v>0.3945027848</v>
      </c>
      <c r="AF295" s="57">
        <v>0.12232235937274283</v>
      </c>
      <c r="AG295" s="57">
        <f t="shared" si="12"/>
        <v>26.39064598</v>
      </c>
      <c r="AH295" s="57">
        <f>IF(UI!$D$19="Less efficient is fine",-0.479 + 0.0553*(AG295) + -0.000521*(AG295)^2,IF(UI!$D$19="More efficient the better",0.099 + -0.00591*(AG295) + 0.000429*(AG295)^2,0.0238*(AG295) + -0.238))</f>
        <v>0.3900973744</v>
      </c>
      <c r="AI295" s="57">
        <v>0.4026955075953732</v>
      </c>
      <c r="AJ295" s="57">
        <f t="shared" si="13"/>
        <v>26.7948716</v>
      </c>
      <c r="AK295" s="57">
        <f>IF(UI!$D$19="Less efficient is fine",-0.479 + 0.0553*(AJ295) + -0.000521*(AJ295)^2,IF(UI!$D$19="More efficient the better",0.099 + -0.00591*(AJ295) + 0.000429*(AJ295)^2,0.0238*(AJ295) + -0.238))</f>
        <v>0.3997179441</v>
      </c>
      <c r="AL295" s="57">
        <v>0.21991747856948995</v>
      </c>
      <c r="AM295" s="57">
        <f t="shared" si="14"/>
        <v>23.65800135</v>
      </c>
      <c r="AN295" s="57">
        <f>IF(UI!$D$19="Less efficient is fine",-0.479 + 0.0553*(AM295) + -0.000521*(AM295)^2,IF(UI!$D$19="More efficient the better",0.099 + -0.00591*(AM295) + 0.000429*(AM295)^2,0.0238*(AM295) + -0.238))</f>
        <v>0.3250604322</v>
      </c>
      <c r="AO295" s="57">
        <v>0.8079619264848509</v>
      </c>
      <c r="AP295" s="57">
        <f t="shared" si="15"/>
        <v>19.96521841</v>
      </c>
      <c r="AQ295" s="57">
        <f>IF(UI!$D$19="Less efficient is fine",-0.479 + 0.0553*(AP295) + -0.000521*(AP295)^2,IF(UI!$D$19="More efficient the better",0.099 + -0.00591*(AP295) + 0.000429*(AP295)^2,0.0238*(AP295) + -0.238))</f>
        <v>0.2371721981</v>
      </c>
      <c r="AR295" s="57">
        <v>0.16155114326938047</v>
      </c>
      <c r="AS295" s="57">
        <f t="shared" si="16"/>
        <v>28.12631479</v>
      </c>
      <c r="AT295" s="57">
        <f>IF(UI!$D$19="Less efficient is fine",-0.479 + 0.0553*(AS295) + -0.000521*(AS295)^2,IF(UI!$D$19="More efficient the better",0.099 + -0.00591*(AS295) + 0.000429*(AS295)^2,0.0238*(AS295) + -0.238))</f>
        <v>0.431406292</v>
      </c>
      <c r="AU295" s="57">
        <v>0.41960551922616385</v>
      </c>
      <c r="AV295" s="57">
        <f t="shared" si="17"/>
        <v>26.20629618</v>
      </c>
      <c r="AW295" s="57">
        <f>IF(UI!$D$19="Less efficient is fine",-0.479 + 0.0553*(AV295) + -0.000521*(AV295)^2,IF(UI!$D$19="More efficient the better",0.099 + -0.00591*(AV295) + 0.000429*(AV295)^2,0.0238*(AV295) + -0.238))</f>
        <v>0.3857098492</v>
      </c>
      <c r="AX295" s="57">
        <v>0.7325710252937819</v>
      </c>
      <c r="AY295" s="57">
        <f t="shared" si="18"/>
        <v>23.86435797</v>
      </c>
      <c r="AZ295" s="57">
        <f>IF(UI!$D$19="Less efficient is fine",-0.479 + 0.0553*(AY295) + -0.000521*(AY295)^2,IF(UI!$D$19="More efficient the better",0.099 + -0.00591*(AY295) + 0.000429*(AY295)^2,0.0238*(AY295) + -0.238))</f>
        <v>0.3299717197</v>
      </c>
      <c r="BA295" s="57">
        <v>0.7672617204202299</v>
      </c>
      <c r="BB295" s="57">
        <f t="shared" si="19"/>
        <v>19.59984866</v>
      </c>
      <c r="BC295" s="57">
        <f>IF(UI!$D$19="Less efficient is fine",-0.479 + 0.0553*(BB295) + -0.000521*(BB295)^2,IF(UI!$D$19="More efficient the better",0.099 + -0.00591*(BB295) + 0.000429*(BB295)^2,0.0238*(BB295) + -0.238))</f>
        <v>0.2284763981</v>
      </c>
      <c r="BD295" s="57">
        <v>0.9349302280598794</v>
      </c>
      <c r="BE295" s="57">
        <f t="shared" si="20"/>
        <v>24.13140238</v>
      </c>
      <c r="BF295" s="57">
        <f>IF(UI!$D$19="Less efficient is fine",-0.479 + 0.0553*(BE295) + -0.000521*(BE295)^2,IF(UI!$D$19="More efficient the better",0.099 + -0.00591*(BE295) + 0.000429*(BE295)^2,0.0238*(BE295) + -0.238))</f>
        <v>0.3363273766</v>
      </c>
      <c r="BG295" s="57">
        <v>0.7563461431927603</v>
      </c>
      <c r="BH295" s="57">
        <f t="shared" si="21"/>
        <v>24.74027362</v>
      </c>
      <c r="BI295" s="57">
        <f>IF(UI!$D$19="Less efficient is fine",-0.479 + 0.0553*(BH295) + -0.000521*(BH295)^2,IF(UI!$D$19="More efficient the better",0.099 + -0.00591*(BH295) + 0.000429*(BH295)^2,0.0238*(BH295) + -0.238))</f>
        <v>0.3508185121</v>
      </c>
      <c r="BJ295" s="57">
        <v>0.8703641529414703</v>
      </c>
      <c r="BK295" s="57">
        <f t="shared" si="22"/>
        <v>15.72968543</v>
      </c>
      <c r="BL295" s="57">
        <f>IF(UI!$D$19="Less efficient is fine",-0.479 + 0.0553*(BK295) + -0.000521*(BK295)^2,IF(UI!$D$19="More efficient the better",0.099 + -0.00591*(BK295) + 0.000429*(BK295)^2,0.0238*(BK295) + -0.238))</f>
        <v>0.1363665133</v>
      </c>
      <c r="BM295" s="57">
        <v>0.13465857012472449</v>
      </c>
      <c r="BN295" s="57">
        <f t="shared" si="23"/>
        <v>25.85426759</v>
      </c>
      <c r="BO295" s="57">
        <f>IF(UI!$D$19="Less efficient is fine",-0.479 + 0.0553*(BN295) + -0.000521*(BN295)^2,IF(UI!$D$19="More efficient the better",0.099 + -0.00591*(BN295) + 0.000429*(BN295)^2,0.0238*(BN295) + -0.238))</f>
        <v>0.3773315687</v>
      </c>
      <c r="BP295" s="57">
        <v>0.2709046009844718</v>
      </c>
      <c r="BQ295" s="57">
        <f t="shared" si="24"/>
        <v>23.31234605</v>
      </c>
      <c r="BR295" s="57">
        <f>IF(UI!$D$19="Less efficient is fine",-0.479 + 0.0553*(BQ295) + -0.000521*(BQ295)^2,IF(UI!$D$19="More efficient the better",0.099 + -0.00591*(BQ295) + 0.000429*(BQ295)^2,0.0238*(BQ295) + -0.238))</f>
        <v>0.3168338359</v>
      </c>
      <c r="BS295" s="57">
        <v>0.9996676720506017</v>
      </c>
      <c r="BT295" s="57">
        <f t="shared" si="25"/>
        <v>25.80239298</v>
      </c>
      <c r="BU295" s="57">
        <f>IF(UI!$D$19="Less efficient is fine",-0.479 + 0.0553*(BT295) + -0.000521*(BT295)^2,IF(UI!$D$19="More efficient the better",0.099 + -0.00591*(BT295) + 0.000429*(BT295)^2,0.0238*(BT295) + -0.238))</f>
        <v>0.3760969529</v>
      </c>
      <c r="BV295" s="57">
        <v>0.4257271053462537</v>
      </c>
      <c r="BW295" s="57">
        <f t="shared" si="26"/>
        <v>16.7682283</v>
      </c>
      <c r="BX295" s="57">
        <f>IF(UI!$D$19="Less efficient is fine",-0.479 + 0.0553*(BW295) + -0.000521*(BW295)^2,IF(UI!$D$19="More efficient the better",0.099 + -0.00591*(BW295) + 0.000429*(BW295)^2,0.0238*(BW295) + -0.238))</f>
        <v>0.1610838334</v>
      </c>
      <c r="BY295" s="57">
        <v>0.1640021300513944</v>
      </c>
      <c r="BZ295" s="57">
        <f t="shared" si="27"/>
        <v>27.4317914</v>
      </c>
      <c r="CA295" s="57">
        <f>IF(UI!$D$19="Less efficient is fine",-0.479 + 0.0553*(BZ295) + -0.000521*(BZ295)^2,IF(UI!$D$19="More efficient the better",0.099 + -0.00591*(BZ295) + 0.000429*(BZ295)^2,0.0238*(BZ295) + -0.238))</f>
        <v>0.4148766354</v>
      </c>
      <c r="CB295" s="57">
        <v>0.07506018673089043</v>
      </c>
      <c r="CC295" s="57">
        <f t="shared" si="28"/>
        <v>23.35608797</v>
      </c>
      <c r="CD295" s="57">
        <f>IF(UI!$D$19="Less efficient is fine",-0.479 + 0.0553*(CC295) + -0.000521*(CC295)^2,IF(UI!$D$19="More efficient the better",0.099 + -0.00591*(CC295) + 0.000429*(CC295)^2,0.0238*(CC295) + -0.238))</f>
        <v>0.3178748936</v>
      </c>
      <c r="CE295" s="57">
        <v>0.47418602721805303</v>
      </c>
      <c r="CF295" s="57">
        <f t="shared" si="29"/>
        <v>17.43460989</v>
      </c>
      <c r="CG295" s="57">
        <f>IF(UI!$D$19="Less efficient is fine",-0.479 + 0.0553*(CF295) + -0.000521*(CF295)^2,IF(UI!$D$19="More efficient the better",0.099 + -0.00591*(CF295) + 0.000429*(CF295)^2,0.0238*(CF295) + -0.238))</f>
        <v>0.1769437155</v>
      </c>
      <c r="CH295" s="57">
        <v>0.7905875650852837</v>
      </c>
      <c r="CI295" s="57">
        <f t="shared" si="30"/>
        <v>15.71939396</v>
      </c>
      <c r="CJ295" s="57">
        <f>IF(UI!$D$19="Less efficient is fine",-0.479 + 0.0553*(CI295) + -0.000521*(CI295)^2,IF(UI!$D$19="More efficient the better",0.099 + -0.00591*(CI295) + 0.000429*(CI295)^2,0.0238*(CI295) + -0.238))</f>
        <v>0.1361215763</v>
      </c>
      <c r="CK295" s="57">
        <v>0.5099221103740804</v>
      </c>
      <c r="CL295" s="57">
        <f t="shared" si="31"/>
        <v>19.71194209</v>
      </c>
      <c r="CM295" s="57">
        <f>IF(UI!$D$19="Less efficient is fine",-0.479 + 0.0553*(CL295) + -0.000521*(CL295)^2,IF(UI!$D$19="More efficient the better",0.099 + -0.00591*(CL295) + 0.000429*(CL295)^2,0.0238*(CL295) + -0.238))</f>
        <v>0.2311442218</v>
      </c>
      <c r="CN295" s="57">
        <v>0.08493470453734853</v>
      </c>
      <c r="CO295" s="57">
        <f t="shared" si="32"/>
        <v>24.06076084</v>
      </c>
      <c r="CP295" s="57">
        <f>IF(UI!$D$19="Less efficient is fine",-0.479 + 0.0553*(CO295) + -0.000521*(CO295)^2,IF(UI!$D$19="More efficient the better",0.099 + -0.00591*(CO295) + 0.000429*(CO295)^2,0.0238*(CO295) + -0.238))</f>
        <v>0.3346461079</v>
      </c>
      <c r="CQ295" s="57">
        <v>0.0221718324133221</v>
      </c>
      <c r="CR295" s="57">
        <f t="shared" si="33"/>
        <v>19.15818645</v>
      </c>
      <c r="CS295" s="57">
        <f>IF(UI!$D$19="Less efficient is fine",-0.479 + 0.0553*(CR295) + -0.000521*(CR295)^2,IF(UI!$D$19="More efficient the better",0.099 + -0.00591*(CR295) + 0.000429*(CR295)^2,0.0238*(CR295) + -0.238))</f>
        <v>0.2179648376</v>
      </c>
      <c r="CT295" s="57">
        <v>0.023028308075733306</v>
      </c>
      <c r="CU295" s="57">
        <f t="shared" si="34"/>
        <v>17.53652013</v>
      </c>
      <c r="CV295" s="57">
        <f>IF(UI!$D$19="Less efficient is fine",-0.479 + 0.0553*(CU295) + -0.000521*(CU295)^2,IF(UI!$D$19="More efficient the better",0.099 + -0.00591*(CU295) + 0.000429*(CU295)^2,0.0238*(CU295) + -0.238))</f>
        <v>0.1793691791</v>
      </c>
      <c r="CW295" s="57">
        <v>0.027259356308754534</v>
      </c>
      <c r="CX295" s="57">
        <f t="shared" si="35"/>
        <v>24.05071591</v>
      </c>
      <c r="CY295" s="57">
        <f>IF(UI!$D$19="Less efficient is fine",-0.479 + 0.0553*(CX295) + -0.000521*(CX295)^2,IF(UI!$D$19="More efficient the better",0.099 + -0.00591*(CX295) + 0.000429*(CX295)^2,0.0238*(CX295) + -0.238))</f>
        <v>0.3344070387</v>
      </c>
      <c r="CZ295" s="57">
        <v>0.6186737725940125</v>
      </c>
      <c r="DA295" s="57">
        <f t="shared" si="36"/>
        <v>24.76896636</v>
      </c>
      <c r="DB295" s="57">
        <f>IF(UI!$D$19="Less efficient is fine",-0.479 + 0.0553*(DA295) + -0.000521*(DA295)^2,IF(UI!$D$19="Efficient",0.099 + -0.00591*(DA295) + 0.000429*(DA295)^2,0.0238*(DA295) + -0.238))</f>
        <v>0.3515013993</v>
      </c>
      <c r="DC295" s="57">
        <v>0.3772901961126982</v>
      </c>
      <c r="DD295" s="57">
        <f t="shared" si="37"/>
        <v>24.60599761</v>
      </c>
      <c r="DE295" s="57">
        <f>IF(UI!$D$19="Less efficient is fine",-0.479 + 0.0553*(DD295) + -0.000521*(DD295)^2,IF(UI!$D$19="More efficient the better",0.099 + -0.00591*(DD295) + 0.000429*(DD295)^2,0.0238*(DD295) + -0.238))</f>
        <v>0.3476227431</v>
      </c>
      <c r="DF295" s="57">
        <v>0.7553863336623037</v>
      </c>
      <c r="DG295" s="57">
        <f t="shared" si="38"/>
        <v>23.73112444</v>
      </c>
      <c r="DH295" s="57">
        <f>IF(UI!$D$19="Less efficient is fine",-0.479 + 0.0553*(DG295) + -0.000521*(DG295)^2,IF(UI!$D$19="More efficient the better",0.099 + -0.00591*(DG295) + 0.000429*(DG295)^2,0.0238*(DG295) + -0.238))</f>
        <v>0.3268007616</v>
      </c>
      <c r="DI295" s="57">
        <v>0.5953990916439208</v>
      </c>
      <c r="DJ295" s="57">
        <f t="shared" si="39"/>
        <v>25.82268048</v>
      </c>
      <c r="DK295" s="57">
        <f>IF(UI!$D$19="Less efficient is fine",-0.479 + 0.0553*(DJ295) + -0.000521*(DJ295)^2,IF(UI!$D$19="More efficient the better",0.099 + -0.00591*(DJ295) + 0.000429*(DJ295)^2,0.0238*(DJ295) + -0.238))</f>
        <v>0.3765797955</v>
      </c>
      <c r="DL295" s="57">
        <v>0.569890416648675</v>
      </c>
      <c r="DM295" s="57">
        <f t="shared" si="40"/>
        <v>21.65267992</v>
      </c>
      <c r="DN295" s="57">
        <f>IF(UI!$D$19="Less efficient is fine",-0.479 + 0.0553*(DM295) + -0.000521*(DM295)^2,IF(UI!$D$19="More efficient the better",0.099 + -0.00591*(DM295) + 0.000429*(DM295)^2,0.0238*(DM295) + -0.238))</f>
        <v>0.2773337821</v>
      </c>
      <c r="DO295" s="57">
        <v>0.13818551928542255</v>
      </c>
      <c r="DP295" s="57">
        <f t="shared" si="41"/>
        <v>25.5771301</v>
      </c>
      <c r="DQ295" s="57">
        <f>IF(UI!$D$19="Less efficient is fine",-0.479 + 0.0553*(DP295) + -0.000521*(DP295)^2,IF(UI!$D$19="More efficient the better",0.099 + -0.00591*(DP295) + 0.000429*(DP295)^2,0.0238*(DP295) + -0.238))</f>
        <v>0.3707356963</v>
      </c>
      <c r="DR295" s="57">
        <v>0.3335004304752306</v>
      </c>
      <c r="DS295" s="57">
        <f t="shared" si="42"/>
        <v>26.85845422</v>
      </c>
      <c r="DT295" s="57">
        <f>IF(UI!$D$19="Less efficient is fine",-0.479 + 0.0553*(DS295) + -0.000521*(DS295)^2,IF(UI!$D$19="More efficient the better",0.099 + -0.00591*(DS295) + 0.000429*(DS295)^2,0.0238*(DS295) + -0.238))</f>
        <v>0.4012312105</v>
      </c>
      <c r="DU295" s="57">
        <v>0.613907500339365</v>
      </c>
      <c r="DV295" s="57">
        <f t="shared" si="43"/>
        <v>22.45975147</v>
      </c>
      <c r="DW295" s="57">
        <f>IF(UI!$D$19="Less efficient is fine",-0.479 + 0.0553*(DV295) + -0.000521*(DV295)^2,IF(UI!$D$19="More efficient the better",0.099 + -0.00591*(DV295) + 0.000429*(DV295)^2,0.0238*(DV295) + -0.238))</f>
        <v>0.2965420851</v>
      </c>
      <c r="DX295" s="57">
        <v>0.16443061624864008</v>
      </c>
      <c r="DY295" s="99">
        <f t="shared" si="44"/>
        <v>29.86732119</v>
      </c>
      <c r="DZ295" s="57">
        <f>IF(UI!$D$19="Less efficient is fine",-0.479 + 0.0553*(DY295) + -0.000521*(DY295)^2,IF(UI!$D$19="More efficient the better",0.099 + -0.00591*(DY295) + 0.000429*(DY295)^2,0.0238*(DY295) + -0.238))</f>
        <v>0.4728422443</v>
      </c>
      <c r="EA295" s="57">
        <v>0.4455094770328135</v>
      </c>
      <c r="EB295" s="99">
        <f t="shared" si="45"/>
        <v>26.71969002</v>
      </c>
      <c r="EC295" s="57">
        <f>IF(UI!$D$19="Less efficient is fine",-0.479 + 0.0553*(EB295) + -0.000521*(EB295)^2,IF(UI!$D$19="More efficient the better",0.099 + -0.00591*(EB295) + 0.000429*(EB295)^2,0.0238*(EB295) + -0.238))</f>
        <v>0.3979286224</v>
      </c>
      <c r="ED295" s="57">
        <v>0.8153313703903405</v>
      </c>
      <c r="EE295" s="99">
        <f t="shared" si="46"/>
        <v>24.05342609</v>
      </c>
      <c r="EF295" s="57">
        <f>IF(UI!$D$19="Less efficient is fine",-0.479 + 0.0553*(EE295) + -0.000521*(EE295)^2,IF(UI!$D$19="More efficient the better",0.099 + -0.00591*(EE295) + 0.000429*(EE295)^2,0.0238*(EE295) + -0.238))</f>
        <v>0.334471541</v>
      </c>
      <c r="EG295" s="57">
        <v>0.847147900092743</v>
      </c>
      <c r="EH295" s="99">
        <f t="shared" si="47"/>
        <v>21.09345277</v>
      </c>
      <c r="EI295" s="57">
        <f>IF(UI!$D$19="Less efficient is fine",-0.479 + 0.0553*(EH295) + -0.000521*(EH295)^2,IF(UI!$D$19="More efficient the better",0.099 + -0.00591*(EH295) + 0.000429*(EH295)^2,0.0238*(EH295) + -0.238))</f>
        <v>0.2640241759</v>
      </c>
      <c r="EJ295" s="57">
        <v>0.7526968529806305</v>
      </c>
      <c r="EK295" s="99">
        <f t="shared" si="48"/>
        <v>18.84392705</v>
      </c>
      <c r="EL295" s="57">
        <f>IF(UI!$D$19="Less efficient is fine",-0.479 + 0.0553*(EK295) + -0.000521*(EK295)^2,IF(UI!$D$19="More efficient the better",0.099 + -0.00591*(EK295) + 0.000429*(EK295)^2,0.0238*(EK295) + -0.238))</f>
        <v>0.2104854637</v>
      </c>
      <c r="EM295" s="57">
        <v>0.28500990396344483</v>
      </c>
      <c r="EN295" s="99">
        <f t="shared" si="49"/>
        <v>20.50999312</v>
      </c>
      <c r="EO295" s="57">
        <f>IF(UI!$D$19="Less efficient is fine",-0.479 + 0.0553*(EN295) + -0.000521*(EN295)^2,IF(UI!$D$19="More efficient the better",0.099 + -0.00591*(EN295) + 0.000429*(EN295)^2,0.0238*(EN295) + -0.238))</f>
        <v>0.2501378363</v>
      </c>
      <c r="EP295" s="57">
        <v>0.4108788087535853</v>
      </c>
      <c r="EQ295" s="99">
        <f t="shared" si="50"/>
        <v>37.23786443</v>
      </c>
      <c r="ER295" s="57">
        <f>IF(UI!$D$19="Less efficient is fine",-0.479 + 0.0553*(EQ295) + -0.000521*(EQ295)^2,IF(UI!$D$19="More efficient the better",0.099 + -0.00591*(EQ295) + 0.000429*(EQ295)^2,0.0238*(EQ295) + -0.238))</f>
        <v>0.6482611734</v>
      </c>
      <c r="ES295" s="57">
        <v>0.22252934698851712</v>
      </c>
      <c r="ET295" s="99">
        <f t="shared" si="51"/>
        <v>20.00069079</v>
      </c>
      <c r="EU295" s="57">
        <f>IF(UI!$D$19="Less efficient is fine",-0.479 + 0.0553*(ET295) + -0.000521*(ET295)^2,IF(UI!$D$19="More efficient the better",0.099 + -0.00591*(ET295) + 0.000429*(ET295)^2,0.0238*(ET295) + -0.238))</f>
        <v>0.2380164409</v>
      </c>
      <c r="EV295" s="57">
        <v>0.17512900886019345</v>
      </c>
      <c r="EW295" s="99">
        <f t="shared" si="52"/>
        <v>18.66321701</v>
      </c>
      <c r="EX295" s="57">
        <f>IF(UI!$D$19="Less efficient is fine",-0.479 + 0.0553*(EW295) + -0.000521*(EW295)^2,IF(UI!$D$19="More efficient the better",0.099 + -0.00591*(EW295) + 0.000429*(EW295)^2,0.0238*(EW295) + -0.238))</f>
        <v>0.2061845649</v>
      </c>
      <c r="EY295" s="57">
        <v>0.004848440922460062</v>
      </c>
      <c r="EZ295" s="99">
        <f t="shared" si="53"/>
        <v>12.14770912</v>
      </c>
      <c r="FA295" s="57">
        <f>IF(UI!$D$19="Less efficient is fine",-0.479 + 0.0553*(EZ295) + -0.000521*(EZ295)^2,IF(UI!$D$19="More efficient the better",0.099 + -0.00591*(EZ295) + 0.000429*(EZ295)^2,0.0238*(EZ295) + -0.238))</f>
        <v>0.05111547706</v>
      </c>
      <c r="FB295" s="57">
        <v>0.6429850246493357</v>
      </c>
      <c r="FC295" s="99">
        <f t="shared" si="54"/>
        <v>9.490439251</v>
      </c>
      <c r="FD295" s="57">
        <f>IF(UI!$D$19="Less efficient is fine",-0.479 + 0.0553*(FC295) + -0.000521*(FC295)^2,IF(UI!$D$19="More efficient the better",0.099 + -0.00591*(FC295) + 0.000429*(FC295)^2,0.0238*(FC295) + -0.238))</f>
        <v>-0.01212754582</v>
      </c>
      <c r="FE295" s="57">
        <v>0.7050898174716904</v>
      </c>
      <c r="FF295" s="57">
        <f t="shared" si="55"/>
        <v>34.9347193</v>
      </c>
      <c r="FG295" s="57">
        <f>IF(UI!$D$19="Less efficient is fine",-0.479 + 0.0553*(FF295) + -0.000521*(FF295)^2,IF(UI!$D$19="More efficient the better",0.099 + -0.00591*(FF295) + 0.000429*(FF295)^2,0.0238*(FF295) + -0.238))</f>
        <v>0.5934463194</v>
      </c>
    </row>
    <row r="296" ht="15.75" customHeight="1">
      <c r="A296" s="57">
        <f t="shared" si="1"/>
        <v>0.7019093476</v>
      </c>
      <c r="B296" s="57">
        <v>0.5625129348444132</v>
      </c>
      <c r="C296" s="57">
        <f t="shared" si="2"/>
        <v>26.30299313</v>
      </c>
      <c r="D296" s="57">
        <f>IF(UI!$D$19="Less efficient is fine",-0.479 + 0.0553*(C296) + -0.000521*(C296)^2,IF(UI!$D$19="More efficient the better",0.099 + -0.00591*(C296) + 0.000429*(C296)^2,0.0238*(C296) + -0.238))</f>
        <v>0.3880112364</v>
      </c>
      <c r="E296" s="57">
        <v>0.6730533186381924</v>
      </c>
      <c r="F296" s="57">
        <f t="shared" si="3"/>
        <v>20.9591665</v>
      </c>
      <c r="G296" s="57">
        <f>IF(UI!$D$19="Less efficient is fine",-0.479 + 0.0553*(F296) + -0.000521*(F296)^2,IF(UI!$D$19="More efficient the better",0.099 + -0.00591*(F296) + 0.000429*(F296)^2,0.0238*(F296) + -0.238))</f>
        <v>0.2608281627</v>
      </c>
      <c r="H296" s="57">
        <v>0.3766651983615755</v>
      </c>
      <c r="I296" s="57">
        <f t="shared" si="4"/>
        <v>33.1698652</v>
      </c>
      <c r="J296" s="57">
        <f>IF(UI!$D$19="Less efficient is fine",-0.479 + 0.0553*(I296) + -0.000521*(I296)^2,IF(UI!$D$19="More efficient the better",0.099 + -0.00591*(I296) + 0.000429*(I296)^2,0.0238*(I296) + -0.238))</f>
        <v>0.5514427917</v>
      </c>
      <c r="K296" s="57">
        <v>0.6724953834567557</v>
      </c>
      <c r="L296" s="99">
        <f t="shared" si="5"/>
        <v>17.57617079</v>
      </c>
      <c r="M296" s="57">
        <f>IF(UI!$D$19="Less efficient is fine",-0.479 + 0.0553*(L296) + -0.000521*(L296)^2,IF(UI!$D$19="More efficient the better",0.099 + -0.00591*(L296) + 0.000429*(L296)^2,0.0238*(L296) + -0.238))</f>
        <v>0.1803128649</v>
      </c>
      <c r="N296" s="57">
        <v>0.9687366869862036</v>
      </c>
      <c r="O296" s="57">
        <f t="shared" si="6"/>
        <v>28.26937733</v>
      </c>
      <c r="P296" s="57">
        <f>IF(UI!$D$19="Less efficient is fine",-0.479 + 0.0553*(O296) + -0.000521*(O296)^2,IF(UI!$D$19="More efficient the better",0.099 + -0.00591*(O296) + 0.000429*(O296)^2,0.0238*(O296) + -0.238))</f>
        <v>0.4348111805</v>
      </c>
      <c r="Q296" s="57">
        <v>0.6698655359314746</v>
      </c>
      <c r="R296" s="57">
        <f t="shared" si="7"/>
        <v>18.78916246</v>
      </c>
      <c r="S296" s="57">
        <f>IF(UI!$D$19="Less efficient is fine",-0.479 + 0.0553*(R296) + -0.000521*(R296)^2,IF(UI!$D$19="More efficient the better",0.099 + -0.00591*(R296) + 0.000429*(R296)^2,0.0238*(R296) + -0.238))</f>
        <v>0.2091820664</v>
      </c>
      <c r="T296" s="57">
        <v>0.168614226486697</v>
      </c>
      <c r="U296" s="57">
        <f t="shared" si="8"/>
        <v>24.90356872</v>
      </c>
      <c r="V296" s="57">
        <f>IF(UI!$D$19="Less efficient is fine",-0.479 + 0.0553*(U296) + -0.000521*(U296)^2,IF(UI!$D$19="More efficient the better",0.099 + -0.00591*(U296) + 0.000429*(U296)^2,0.0238*(U296) + -0.238))</f>
        <v>0.3547049356</v>
      </c>
      <c r="W296" s="57">
        <v>0.8778012408845653</v>
      </c>
      <c r="X296" s="57">
        <f t="shared" si="9"/>
        <v>21.36243797</v>
      </c>
      <c r="Y296" s="57">
        <f>IF(UI!$D$19="Less efficient is fine",-0.479 + 0.0553*(X296) + -0.000521*(X296)^2,IF(UI!$D$19="More efficient the better",0.099 + -0.00591*(X296) + 0.000429*(X296)^2,0.0238*(X296) + -0.238))</f>
        <v>0.2704260236</v>
      </c>
      <c r="Z296" s="57">
        <v>0.2997339832372712</v>
      </c>
      <c r="AA296" s="57">
        <f t="shared" si="10"/>
        <v>25.3227595</v>
      </c>
      <c r="AB296" s="57">
        <f>IF(UI!$D$19="Less efficient is fine",-0.479 + 0.0553*(AA296) + -0.000521*(AA296)^2,IF(UI!$D$19="More efficient the better",0.099 + -0.00591*(AA296) + 0.000429*(AA296)^2,0.0238*(AA296) + -0.238))</f>
        <v>0.3646816761</v>
      </c>
      <c r="AC296" s="57">
        <v>0.4574717733237834</v>
      </c>
      <c r="AD296" s="57">
        <f t="shared" si="11"/>
        <v>27.86958044</v>
      </c>
      <c r="AE296" s="57">
        <f>IF(UI!$D$19="Less efficient is fine",-0.479 + 0.0553*(AD296) + -0.000521*(AD296)^2,IF(UI!$D$19="More efficient the better",0.099 + -0.00591*(AD296) + 0.000429*(AD296)^2,0.0238*(AD296) + -0.238))</f>
        <v>0.4252960145</v>
      </c>
      <c r="AF296" s="57">
        <v>0.047750524807795736</v>
      </c>
      <c r="AG296" s="57">
        <f t="shared" si="12"/>
        <v>24.82398057</v>
      </c>
      <c r="AH296" s="57">
        <f>IF(UI!$D$19="Less efficient is fine",-0.479 + 0.0553*(AG296) + -0.000521*(AG296)^2,IF(UI!$D$19="More efficient the better",0.099 + -0.00591*(AG296) + 0.000429*(AG296)^2,0.0238*(AG296) + -0.238))</f>
        <v>0.3528107376</v>
      </c>
      <c r="AI296" s="57">
        <v>0.9604773374703409</v>
      </c>
      <c r="AJ296" s="57">
        <f t="shared" si="13"/>
        <v>26.93397784</v>
      </c>
      <c r="AK296" s="57">
        <f>IF(UI!$D$19="Less efficient is fine",-0.479 + 0.0553*(AJ296) + -0.000521*(AJ296)^2,IF(UI!$D$19="More efficient the better",0.099 + -0.00591*(AJ296) + 0.000429*(AJ296)^2,0.0238*(AJ296) + -0.238))</f>
        <v>0.4030286727</v>
      </c>
      <c r="AL296" s="57">
        <v>0.5763711733808009</v>
      </c>
      <c r="AM296" s="57">
        <f t="shared" si="14"/>
        <v>19.7962141</v>
      </c>
      <c r="AN296" s="57">
        <f>IF(UI!$D$19="Less efficient is fine",-0.479 + 0.0553*(AM296) + -0.000521*(AM296)^2,IF(UI!$D$19="More efficient the better",0.099 + -0.00591*(AM296) + 0.000429*(AM296)^2,0.0238*(AM296) + -0.238))</f>
        <v>0.2331498956</v>
      </c>
      <c r="AO296" s="57">
        <v>0.13748489209029435</v>
      </c>
      <c r="AP296" s="57">
        <f t="shared" si="15"/>
        <v>20.57312684</v>
      </c>
      <c r="AQ296" s="57">
        <f>IF(UI!$D$19="Less efficient is fine",-0.479 + 0.0553*(AP296) + -0.000521*(AP296)^2,IF(UI!$D$19="More efficient the better",0.099 + -0.00591*(AP296) + 0.000429*(AP296)^2,0.0238*(AP296) + -0.238))</f>
        <v>0.2516404188</v>
      </c>
      <c r="AR296" s="57">
        <v>0.31349853281134266</v>
      </c>
      <c r="AS296" s="57">
        <f t="shared" si="16"/>
        <v>29.35507305</v>
      </c>
      <c r="AT296" s="57">
        <f>IF(UI!$D$19="Less efficient is fine",-0.479 + 0.0553*(AS296) + -0.000521*(AS296)^2,IF(UI!$D$19="More efficient the better",0.099 + -0.00591*(AS296) + 0.000429*(AS296)^2,0.0238*(AS296) + -0.238))</f>
        <v>0.4606507385</v>
      </c>
      <c r="AU296" s="57">
        <v>0.9846636531906471</v>
      </c>
      <c r="AV296" s="57">
        <f t="shared" si="17"/>
        <v>28.31331914</v>
      </c>
      <c r="AW296" s="57">
        <f>IF(UI!$D$19="Less efficient is fine",-0.479 + 0.0553*(AV296) + -0.000521*(AV296)^2,IF(UI!$D$19="More efficient the better",0.099 + -0.00591*(AV296) + 0.000429*(AV296)^2,0.0238*(AV296) + -0.238))</f>
        <v>0.4358569955</v>
      </c>
      <c r="AX296" s="57">
        <v>0.6586599475099223</v>
      </c>
      <c r="AY296" s="57">
        <f t="shared" si="18"/>
        <v>22.8086093</v>
      </c>
      <c r="AZ296" s="57">
        <f>IF(UI!$D$19="Less efficient is fine",-0.479 + 0.0553*(AY296) + -0.000521*(AY296)^2,IF(UI!$D$19="More efficient the better",0.099 + -0.00591*(AY296) + 0.000429*(AY296)^2,0.0238*(AY296) + -0.238))</f>
        <v>0.3048449014</v>
      </c>
      <c r="BA296" s="57">
        <v>0.3950801946422924</v>
      </c>
      <c r="BB296" s="57">
        <f t="shared" si="19"/>
        <v>21.55563865</v>
      </c>
      <c r="BC296" s="57">
        <f>IF(UI!$D$19="Less efficient is fine",-0.479 + 0.0553*(BB296) + -0.000521*(BB296)^2,IF(UI!$D$19="More efficient the better",0.099 + -0.00591*(BB296) + 0.000429*(BB296)^2,0.0238*(BB296) + -0.238))</f>
        <v>0.2750241999</v>
      </c>
      <c r="BD296" s="57">
        <v>0.23155928065483788</v>
      </c>
      <c r="BE296" s="57">
        <f t="shared" si="20"/>
        <v>21.40264074</v>
      </c>
      <c r="BF296" s="57">
        <f>IF(UI!$D$19="Less efficient is fine",-0.479 + 0.0553*(BE296) + -0.000521*(BE296)^2,IF(UI!$D$19="More efficient the better",0.099 + -0.00591*(BE296) + 0.000429*(BE296)^2,0.0238*(BE296) + -0.238))</f>
        <v>0.2713828497</v>
      </c>
      <c r="BG296" s="57">
        <v>0.4638528658095029</v>
      </c>
      <c r="BH296" s="57">
        <f t="shared" si="21"/>
        <v>27.81587409</v>
      </c>
      <c r="BI296" s="57">
        <f>IF(UI!$D$19="Less efficient is fine",-0.479 + 0.0553*(BH296) + -0.000521*(BH296)^2,IF(UI!$D$19="More efficient the better",0.099 + -0.00591*(BH296) + 0.000429*(BH296)^2,0.0238*(BH296) + -0.238))</f>
        <v>0.4240178034</v>
      </c>
      <c r="BJ296" s="57">
        <v>0.9751828273391403</v>
      </c>
      <c r="BK296" s="57">
        <f t="shared" si="22"/>
        <v>17.56912029</v>
      </c>
      <c r="BL296" s="57">
        <f>IF(UI!$D$19="Less efficient is fine",-0.479 + 0.0553*(BK296) + -0.000521*(BK296)^2,IF(UI!$D$19="More efficient the better",0.099 + -0.00591*(BK296) + 0.000429*(BK296)^2,0.0238*(BK296) + -0.238))</f>
        <v>0.1801450629</v>
      </c>
      <c r="BM296" s="57">
        <v>0.818128338672025</v>
      </c>
      <c r="BN296" s="57">
        <f t="shared" si="23"/>
        <v>26.4490553</v>
      </c>
      <c r="BO296" s="57">
        <f>IF(UI!$D$19="Less efficient is fine",-0.479 + 0.0553*(BN296) + -0.000521*(BN296)^2,IF(UI!$D$19="More efficient the better",0.099 + -0.00591*(BN296) + 0.000429*(BN296)^2,0.0238*(BN296) + -0.238))</f>
        <v>0.3914875162</v>
      </c>
      <c r="BP296" s="57">
        <v>0.8622411698179493</v>
      </c>
      <c r="BQ296" s="57">
        <f t="shared" si="24"/>
        <v>23.4885735</v>
      </c>
      <c r="BR296" s="57">
        <f>IF(UI!$D$19="Less efficient is fine",-0.479 + 0.0553*(BQ296) + -0.000521*(BQ296)^2,IF(UI!$D$19="More efficient the better",0.099 + -0.00591*(BQ296) + 0.000429*(BQ296)^2,0.0238*(BQ296) + -0.238))</f>
        <v>0.3210280493</v>
      </c>
      <c r="BS296" s="57">
        <v>0.5532677577556546</v>
      </c>
      <c r="BT296" s="57">
        <f t="shared" si="25"/>
        <v>18.75493006</v>
      </c>
      <c r="BU296" s="57">
        <f>IF(UI!$D$19="Less efficient is fine",-0.479 + 0.0553*(BT296) + -0.000521*(BT296)^2,IF(UI!$D$19="More efficient the better",0.099 + -0.00591*(BT296) + 0.000429*(BT296)^2,0.0238*(BT296) + -0.238))</f>
        <v>0.2083673354</v>
      </c>
      <c r="BV296" s="57">
        <v>0.5090150337766551</v>
      </c>
      <c r="BW296" s="57">
        <f t="shared" si="26"/>
        <v>12.92324463</v>
      </c>
      <c r="BX296" s="57">
        <f>IF(UI!$D$19="Less efficient is fine",-0.479 + 0.0553*(BW296) + -0.000521*(BW296)^2,IF(UI!$D$19="More efficient the better",0.099 + -0.00591*(BW296) + 0.000429*(BW296)^2,0.0238*(BW296) + -0.238))</f>
        <v>0.06957322221</v>
      </c>
      <c r="BY296" s="57">
        <v>0.3250379099533852</v>
      </c>
      <c r="BZ296" s="57">
        <f t="shared" si="27"/>
        <v>28.01568199</v>
      </c>
      <c r="CA296" s="57">
        <f>IF(UI!$D$19="Less efficient is fine",-0.479 + 0.0553*(BZ296) + -0.000521*(BZ296)^2,IF(UI!$D$19="More efficient the better",0.099 + -0.00591*(BZ296) + 0.000429*(BZ296)^2,0.0238*(BZ296) + -0.238))</f>
        <v>0.4287732313</v>
      </c>
      <c r="CB296" s="57">
        <v>0.4748594794865708</v>
      </c>
      <c r="CC296" s="57">
        <f t="shared" si="28"/>
        <v>25.41087338</v>
      </c>
      <c r="CD296" s="57">
        <f>IF(UI!$D$19="Less efficient is fine",-0.479 + 0.0553*(CC296) + -0.000521*(CC296)^2,IF(UI!$D$19="More efficient the better",0.099 + -0.00591*(CC296) + 0.000429*(CC296)^2,0.0238*(CC296) + -0.238))</f>
        <v>0.3667787866</v>
      </c>
      <c r="CE296" s="57">
        <v>0.7588271680154365</v>
      </c>
      <c r="CF296" s="57">
        <f t="shared" si="29"/>
        <v>15.40624089</v>
      </c>
      <c r="CG296" s="57">
        <f>IF(UI!$D$19="Less efficient is fine",-0.479 + 0.0553*(CF296) + -0.000521*(CF296)^2,IF(UI!$D$19="More efficient the better",0.099 + -0.00591*(CF296) + 0.000429*(CF296)^2,0.0238*(CF296) + -0.238))</f>
        <v>0.1286685331</v>
      </c>
      <c r="CH296" s="57">
        <v>0.4527581259383445</v>
      </c>
      <c r="CI296" s="57">
        <f t="shared" si="30"/>
        <v>17.37896544</v>
      </c>
      <c r="CJ296" s="57">
        <f>IF(UI!$D$19="Less efficient is fine",-0.479 + 0.0553*(CI296) + -0.000521*(CI296)^2,IF(UI!$D$19="More efficient the better",0.099 + -0.00591*(CI296) + 0.000429*(CI296)^2,0.0238*(CI296) + -0.238))</f>
        <v>0.1756193775</v>
      </c>
      <c r="CK296" s="57">
        <v>0.5107155332812533</v>
      </c>
      <c r="CL296" s="57">
        <f t="shared" si="31"/>
        <v>19.72108333</v>
      </c>
      <c r="CM296" s="57">
        <f>IF(UI!$D$19="Less efficient is fine",-0.479 + 0.0553*(CL296) + -0.000521*(CL296)^2,IF(UI!$D$19="More efficient the better",0.099 + -0.00591*(CL296) + 0.000429*(CL296)^2,0.0238*(CL296) + -0.238))</f>
        <v>0.2313617832</v>
      </c>
      <c r="CN296" s="57">
        <v>0.6983071536675879</v>
      </c>
      <c r="CO296" s="57">
        <f t="shared" si="32"/>
        <v>22.97464303</v>
      </c>
      <c r="CP296" s="57">
        <f>IF(UI!$D$19="Less efficient is fine",-0.479 + 0.0553*(CO296) + -0.000521*(CO296)^2,IF(UI!$D$19="More efficient the better",0.099 + -0.00591*(CO296) + 0.000429*(CO296)^2,0.0238*(CO296) + -0.238))</f>
        <v>0.308796504</v>
      </c>
      <c r="CQ296" s="57">
        <v>0.8820518432886316</v>
      </c>
      <c r="CR296" s="57">
        <f t="shared" si="33"/>
        <v>23.47826128</v>
      </c>
      <c r="CS296" s="57">
        <f>IF(UI!$D$19="Less efficient is fine",-0.479 + 0.0553*(CR296) + -0.000521*(CR296)^2,IF(UI!$D$19="More efficient the better",0.099 + -0.00591*(CR296) + 0.000429*(CR296)^2,0.0238*(CR296) + -0.238))</f>
        <v>0.3207826184</v>
      </c>
      <c r="CT296" s="57">
        <v>0.10170797245850327</v>
      </c>
      <c r="CU296" s="57">
        <f t="shared" si="34"/>
        <v>18.12754142</v>
      </c>
      <c r="CV296" s="57">
        <f>IF(UI!$D$19="Less efficient is fine",-0.479 + 0.0553*(CU296) + -0.000521*(CU296)^2,IF(UI!$D$19="More efficient the better",0.099 + -0.00591*(CU296) + 0.000429*(CU296)^2,0.0238*(CU296) + -0.238))</f>
        <v>0.1934354858</v>
      </c>
      <c r="CW296" s="57">
        <v>0.22485244164550278</v>
      </c>
      <c r="CX296" s="57">
        <f t="shared" si="35"/>
        <v>26.01770176</v>
      </c>
      <c r="CY296" s="57">
        <f>IF(UI!$D$19="Less efficient is fine",-0.479 + 0.0553*(CX296) + -0.000521*(CX296)^2,IF(UI!$D$19="More efficient the better",0.099 + -0.00591*(CX296) + 0.000429*(CX296)^2,0.0238*(CX296) + -0.238))</f>
        <v>0.3812213018</v>
      </c>
      <c r="CZ296" s="57">
        <v>0.23565860354503865</v>
      </c>
      <c r="DA296" s="57">
        <f t="shared" si="36"/>
        <v>29.08936457</v>
      </c>
      <c r="DB296" s="57">
        <f>IF(UI!$D$19="Less efficient is fine",-0.479 + 0.0553*(DA296) + -0.000521*(DA296)^2,IF(UI!$D$19="Efficient",0.099 + -0.00591*(DA296) + 0.000429*(DA296)^2,0.0238*(DA296) + -0.238))</f>
        <v>0.4543268768</v>
      </c>
      <c r="DC296" s="57">
        <v>0.8529221411513921</v>
      </c>
      <c r="DD296" s="57">
        <f t="shared" si="37"/>
        <v>23.30301386</v>
      </c>
      <c r="DE296" s="57">
        <f>IF(UI!$D$19="Less efficient is fine",-0.479 + 0.0553*(DD296) + -0.000521*(DD296)^2,IF(UI!$D$19="More efficient the better",0.099 + -0.00591*(DD296) + 0.000429*(DD296)^2,0.0238*(DD296) + -0.238))</f>
        <v>0.3166117298</v>
      </c>
      <c r="DF296" s="57">
        <v>0.5097931747990131</v>
      </c>
      <c r="DG296" s="57">
        <f t="shared" si="38"/>
        <v>20.7099721</v>
      </c>
      <c r="DH296" s="57">
        <f>IF(UI!$D$19="Less efficient is fine",-0.479 + 0.0553*(DG296) + -0.000521*(DG296)^2,IF(UI!$D$19="More efficient the better",0.099 + -0.00591*(DG296) + 0.000429*(DG296)^2,0.0238*(DG296) + -0.238))</f>
        <v>0.2548973359</v>
      </c>
      <c r="DI296" s="57">
        <v>0.4957002423282727</v>
      </c>
      <c r="DJ296" s="57">
        <f t="shared" si="39"/>
        <v>31.98276383</v>
      </c>
      <c r="DK296" s="57">
        <f>IF(UI!$D$19="Less efficient is fine",-0.479 + 0.0553*(DJ296) + -0.000521*(DJ296)^2,IF(UI!$D$19="More efficient the better",0.099 + -0.00591*(DJ296) + 0.000429*(DJ296)^2,0.0238*(DJ296) + -0.238))</f>
        <v>0.5231897792</v>
      </c>
      <c r="DL296" s="57">
        <v>0.43973978813216397</v>
      </c>
      <c r="DM296" s="57">
        <f t="shared" si="40"/>
        <v>26.81341717</v>
      </c>
      <c r="DN296" s="57">
        <f>IF(UI!$D$19="Less efficient is fine",-0.479 + 0.0553*(DM296) + -0.000521*(DM296)^2,IF(UI!$D$19="More efficient the better",0.099 + -0.00591*(DM296) + 0.000429*(DM296)^2,0.0238*(DM296) + -0.238))</f>
        <v>0.4001593287</v>
      </c>
      <c r="DO296" s="57">
        <v>0.4182601871668702</v>
      </c>
      <c r="DP296" s="57">
        <f t="shared" si="41"/>
        <v>26.74384463</v>
      </c>
      <c r="DQ296" s="57">
        <f>IF(UI!$D$19="Less efficient is fine",-0.479 + 0.0553*(DP296) + -0.000521*(DP296)^2,IF(UI!$D$19="More efficient the better",0.099 + -0.00591*(DP296) + 0.000429*(DP296)^2,0.0238*(DP296) + -0.238))</f>
        <v>0.3985035023</v>
      </c>
      <c r="DR296" s="57">
        <v>0.019493183559243565</v>
      </c>
      <c r="DS296" s="57">
        <f t="shared" si="42"/>
        <v>24.6910738</v>
      </c>
      <c r="DT296" s="57">
        <f>IF(UI!$D$19="Less efficient is fine",-0.479 + 0.0553*(DS296) + -0.000521*(DS296)^2,IF(UI!$D$19="More efficient the better",0.099 + -0.00591*(DS296) + 0.000429*(DS296)^2,0.0238*(DS296) + -0.238))</f>
        <v>0.3496475564</v>
      </c>
      <c r="DU296" s="57">
        <v>0.7674328280977144</v>
      </c>
      <c r="DV296" s="57">
        <f t="shared" si="43"/>
        <v>23.7001058</v>
      </c>
      <c r="DW296" s="57">
        <f>IF(UI!$D$19="Less efficient is fine",-0.479 + 0.0553*(DV296) + -0.000521*(DV296)^2,IF(UI!$D$19="More efficient the better",0.099 + -0.00591*(DV296) + 0.000429*(DV296)^2,0.0238*(DV296) + -0.238))</f>
        <v>0.3260625179</v>
      </c>
      <c r="DX296" s="57">
        <v>0.6036809979158955</v>
      </c>
      <c r="DY296" s="99">
        <f t="shared" si="44"/>
        <v>25.73846899</v>
      </c>
      <c r="DZ296" s="57">
        <f>IF(UI!$D$19="Less efficient is fine",-0.479 + 0.0553*(DY296) + -0.000521*(DY296)^2,IF(UI!$D$19="More efficient the better",0.099 + -0.00591*(DY296) + 0.000429*(DY296)^2,0.0238*(DY296) + -0.238))</f>
        <v>0.374575562</v>
      </c>
      <c r="EA296" s="57">
        <v>0.48218720842113905</v>
      </c>
      <c r="EB296" s="99">
        <f t="shared" si="45"/>
        <v>26.91012835</v>
      </c>
      <c r="EC296" s="57">
        <f>IF(UI!$D$19="Less efficient is fine",-0.479 + 0.0553*(EB296) + -0.000521*(EB296)^2,IF(UI!$D$19="More efficient the better",0.099 + -0.00591*(EB296) + 0.000429*(EB296)^2,0.0238*(EB296) + -0.238))</f>
        <v>0.4024610547</v>
      </c>
      <c r="ED296" s="57">
        <v>0.6533907698658897</v>
      </c>
      <c r="EE296" s="99">
        <f t="shared" si="46"/>
        <v>22.223148</v>
      </c>
      <c r="EF296" s="57">
        <f>IF(UI!$D$19="Less efficient is fine",-0.479 + 0.0553*(EE296) + -0.000521*(EE296)^2,IF(UI!$D$19="More efficient the better",0.099 + -0.00591*(EE296) + 0.000429*(EE296)^2,0.0238*(EE296) + -0.238))</f>
        <v>0.2909109225</v>
      </c>
      <c r="EG296" s="57">
        <v>0.5515572638662689</v>
      </c>
      <c r="EH296" s="99">
        <f t="shared" si="47"/>
        <v>17.59585037</v>
      </c>
      <c r="EI296" s="57">
        <f>IF(UI!$D$19="Less efficient is fine",-0.479 + 0.0553*(EH296) + -0.000521*(EH296)^2,IF(UI!$D$19="More efficient the better",0.099 + -0.00591*(EH296) + 0.000429*(EH296)^2,0.0238*(EH296) + -0.238))</f>
        <v>0.1807812389</v>
      </c>
      <c r="EJ296" s="57">
        <v>0.7606289550677986</v>
      </c>
      <c r="EK296" s="99">
        <f t="shared" si="48"/>
        <v>18.92728994</v>
      </c>
      <c r="EL296" s="57">
        <f>IF(UI!$D$19="Less efficient is fine",-0.479 + 0.0553*(EK296) + -0.000521*(EK296)^2,IF(UI!$D$19="More efficient the better",0.099 + -0.00591*(EK296) + 0.000429*(EK296)^2,0.0238*(EK296) + -0.238))</f>
        <v>0.2124695006</v>
      </c>
      <c r="EM296" s="57">
        <v>0.1613661435063377</v>
      </c>
      <c r="EN296" s="99">
        <f t="shared" si="49"/>
        <v>20.13619063</v>
      </c>
      <c r="EO296" s="57">
        <f>IF(UI!$D$19="Less efficient is fine",-0.479 + 0.0553*(EN296) + -0.000521*(EN296)^2,IF(UI!$D$19="More efficient the better",0.099 + -0.00591*(EN296) + 0.000429*(EN296)^2,0.0238*(EN296) + -0.238))</f>
        <v>0.241241337</v>
      </c>
      <c r="EP296" s="57">
        <v>0.2908648550478271</v>
      </c>
      <c r="EQ296" s="99">
        <f t="shared" si="50"/>
        <v>35.29661302</v>
      </c>
      <c r="ER296" s="57">
        <f>IF(UI!$D$19="Less efficient is fine",-0.479 + 0.0553*(EQ296) + -0.000521*(EQ296)^2,IF(UI!$D$19="More efficient the better",0.099 + -0.00591*(EQ296) + 0.000429*(EQ296)^2,0.0238*(EQ296) + -0.238))</f>
        <v>0.6020593899</v>
      </c>
      <c r="ES296" s="57">
        <v>0.1940129630034496</v>
      </c>
      <c r="ET296" s="99">
        <f t="shared" si="51"/>
        <v>19.93437591</v>
      </c>
      <c r="EU296" s="57">
        <f>IF(UI!$D$19="Less efficient is fine",-0.479 + 0.0553*(ET296) + -0.000521*(ET296)^2,IF(UI!$D$19="More efficient the better",0.099 + -0.00591*(ET296) + 0.000429*(ET296)^2,0.0238*(ET296) + -0.238))</f>
        <v>0.2364381466</v>
      </c>
      <c r="EV296" s="57">
        <v>0.39286991062755483</v>
      </c>
      <c r="EW296" s="99">
        <f t="shared" si="52"/>
        <v>19.98888849</v>
      </c>
      <c r="EX296" s="57">
        <f>IF(UI!$D$19="Less efficient is fine",-0.479 + 0.0553*(EW296) + -0.000521*(EW296)^2,IF(UI!$D$19="More efficient the better",0.099 + -0.00591*(EW296) + 0.000429*(EW296)^2,0.0238*(EW296) + -0.238))</f>
        <v>0.237735546</v>
      </c>
      <c r="EY296" s="57">
        <v>0.4922479179350915</v>
      </c>
      <c r="EZ296" s="99">
        <f t="shared" si="53"/>
        <v>13.48832645</v>
      </c>
      <c r="FA296" s="57">
        <f>IF(UI!$D$19="Less efficient is fine",-0.479 + 0.0553*(EZ296) + -0.000521*(EZ296)^2,IF(UI!$D$19="More efficient the better",0.099 + -0.00591*(EZ296) + 0.000429*(EZ296)^2,0.0238*(EZ296) + -0.238))</f>
        <v>0.08302216958</v>
      </c>
      <c r="FB296" s="57">
        <v>0.830566819912334</v>
      </c>
      <c r="FC296" s="99">
        <f t="shared" si="54"/>
        <v>10.58226455</v>
      </c>
      <c r="FD296" s="57">
        <f>IF(UI!$D$19="Less efficient is fine",-0.479 + 0.0553*(FC296) + -0.000521*(FC296)^2,IF(UI!$D$19="More efficient the better",0.099 + -0.00591*(FC296) + 0.000429*(FC296)^2,0.0238*(FC296) + -0.238))</f>
        <v>0.01385789626</v>
      </c>
      <c r="FE296" s="57">
        <v>0.276677112776448</v>
      </c>
      <c r="FF296" s="57">
        <f t="shared" si="55"/>
        <v>36.29847287</v>
      </c>
      <c r="FG296" s="57">
        <f>IF(UI!$D$19="Less efficient is fine",-0.479 + 0.0553*(FF296) + -0.000521*(FF296)^2,IF(UI!$D$19="More efficient the better",0.099 + -0.00591*(FF296) + 0.000429*(FF296)^2,0.0238*(FF296) + -0.238))</f>
        <v>0.6259036543</v>
      </c>
    </row>
    <row r="297" ht="15.75" customHeight="1">
      <c r="A297" s="57">
        <f t="shared" si="1"/>
        <v>0.252058844</v>
      </c>
      <c r="B297" s="57">
        <v>0.7790572203357861</v>
      </c>
      <c r="C297" s="57">
        <f t="shared" si="2"/>
        <v>29.97684012</v>
      </c>
      <c r="D297" s="57">
        <f>IF(UI!$D$19="Less efficient is fine",-0.479 + 0.0553*(C297) + -0.000521*(C297)^2,IF(UI!$D$19="More efficient the better",0.099 + -0.00591*(C297) + 0.000429*(C297)^2,0.0238*(C297) + -0.238))</f>
        <v>0.4754487947</v>
      </c>
      <c r="E297" s="57">
        <v>0.856481631984463</v>
      </c>
      <c r="F297" s="57">
        <f t="shared" si="3"/>
        <v>24.0100424</v>
      </c>
      <c r="G297" s="57">
        <f>IF(UI!$D$19="Less efficient is fine",-0.479 + 0.0553*(F297) + -0.000521*(F297)^2,IF(UI!$D$19="More efficient the better",0.099 + -0.00591*(F297) + 0.000429*(F297)^2,0.0238*(F297) + -0.238))</f>
        <v>0.3334390092</v>
      </c>
      <c r="H297" s="57">
        <v>0.16347809050177808</v>
      </c>
      <c r="I297" s="57">
        <f t="shared" si="4"/>
        <v>32.42950206</v>
      </c>
      <c r="J297" s="57">
        <f>IF(UI!$D$19="Less efficient is fine",-0.479 + 0.0553*(I297) + -0.000521*(I297)^2,IF(UI!$D$19="More efficient the better",0.099 + -0.00591*(I297) + 0.000429*(I297)^2,0.0238*(I297) + -0.238))</f>
        <v>0.533822149</v>
      </c>
      <c r="K297" s="57">
        <v>0.7295564821330764</v>
      </c>
      <c r="L297" s="99">
        <f t="shared" si="5"/>
        <v>18.1625448</v>
      </c>
      <c r="M297" s="57">
        <f>IF(UI!$D$19="Less efficient is fine",-0.479 + 0.0553*(L297) + -0.000521*(L297)^2,IF(UI!$D$19="More efficient the better",0.099 + -0.00591*(L297) + 0.000429*(L297)^2,0.0238*(L297) + -0.238))</f>
        <v>0.1942685662</v>
      </c>
      <c r="N297" s="57">
        <v>0.5823701381326589</v>
      </c>
      <c r="O297" s="57">
        <f t="shared" si="6"/>
        <v>21.01978347</v>
      </c>
      <c r="P297" s="57">
        <f>IF(UI!$D$19="Less efficient is fine",-0.479 + 0.0553*(O297) + -0.000521*(O297)^2,IF(UI!$D$19="More efficient the better",0.099 + -0.00591*(O297) + 0.000429*(O297)^2,0.0238*(O297) + -0.238))</f>
        <v>0.2622708465</v>
      </c>
      <c r="Q297" s="57">
        <v>0.5646502810842594</v>
      </c>
      <c r="R297" s="57">
        <f t="shared" si="7"/>
        <v>17.71944563</v>
      </c>
      <c r="S297" s="57">
        <f>IF(UI!$D$19="Less efficient is fine",-0.479 + 0.0553*(R297) + -0.000521*(R297)^2,IF(UI!$D$19="More efficient the better",0.099 + -0.00591*(R297) + 0.000429*(R297)^2,0.0238*(R297) + -0.238))</f>
        <v>0.1837228059</v>
      </c>
      <c r="T297" s="57">
        <v>0.10391244688364287</v>
      </c>
      <c r="U297" s="57">
        <f t="shared" si="8"/>
        <v>24.27939078</v>
      </c>
      <c r="V297" s="57">
        <f>IF(UI!$D$19="Less efficient is fine",-0.479 + 0.0553*(U297) + -0.000521*(U297)^2,IF(UI!$D$19="More efficient the better",0.099 + -0.00591*(U297) + 0.000429*(U297)^2,0.0238*(U297) + -0.238))</f>
        <v>0.3398495006</v>
      </c>
      <c r="W297" s="57">
        <v>0.7859709992277361</v>
      </c>
      <c r="X297" s="57">
        <f t="shared" si="9"/>
        <v>19.86248388</v>
      </c>
      <c r="Y297" s="57">
        <f>IF(UI!$D$19="Less efficient is fine",-0.479 + 0.0553*(X297) + -0.000521*(X297)^2,IF(UI!$D$19="More efficient the better",0.099 + -0.00591*(X297) + 0.000429*(X297)^2,0.0238*(X297) + -0.238))</f>
        <v>0.2347271163</v>
      </c>
      <c r="Z297" s="57">
        <v>0.6365877369026746</v>
      </c>
      <c r="AA297" s="57">
        <f t="shared" si="10"/>
        <v>21.4705702</v>
      </c>
      <c r="AB297" s="57">
        <f>IF(UI!$D$19="Less efficient is fine",-0.479 + 0.0553*(AA297) + -0.000521*(AA297)^2,IF(UI!$D$19="More efficient the better",0.099 + -0.00591*(AA297) + 0.000429*(AA297)^2,0.0238*(AA297) + -0.238))</f>
        <v>0.2729995709</v>
      </c>
      <c r="AC297" s="57">
        <v>0.09167997072653256</v>
      </c>
      <c r="AD297" s="57">
        <f t="shared" si="11"/>
        <v>26.28461647</v>
      </c>
      <c r="AE297" s="57">
        <f>IF(UI!$D$19="Less efficient is fine",-0.479 + 0.0553*(AD297) + -0.000521*(AD297)^2,IF(UI!$D$19="More efficient the better",0.099 + -0.00591*(AD297) + 0.000429*(AD297)^2,0.0238*(AD297) + -0.238))</f>
        <v>0.387573872</v>
      </c>
      <c r="AF297" s="57">
        <v>0.6828650375993306</v>
      </c>
      <c r="AG297" s="57">
        <f t="shared" si="12"/>
        <v>22.67200984</v>
      </c>
      <c r="AH297" s="57">
        <f>IF(UI!$D$19="Less efficient is fine",-0.479 + 0.0553*(AG297) + -0.000521*(AG297)^2,IF(UI!$D$19="More efficient the better",0.099 + -0.00591*(AG297) + 0.000429*(AG297)^2,0.0238*(AG297) + -0.238))</f>
        <v>0.3015938342</v>
      </c>
      <c r="AI297" s="57">
        <v>0.7770385368633699</v>
      </c>
      <c r="AJ297" s="57">
        <f t="shared" si="13"/>
        <v>24.09287885</v>
      </c>
      <c r="AK297" s="57">
        <f>IF(UI!$D$19="Less efficient is fine",-0.479 + 0.0553*(AJ297) + -0.000521*(AJ297)^2,IF(UI!$D$19="More efficient the better",0.099 + -0.00591*(AJ297) + 0.000429*(AJ297)^2,0.0238*(AJ297) + -0.238))</f>
        <v>0.3354105165</v>
      </c>
      <c r="AL297" s="57">
        <v>0.1214176129336082</v>
      </c>
      <c r="AM297" s="57">
        <f t="shared" si="14"/>
        <v>23.23195786</v>
      </c>
      <c r="AN297" s="57">
        <f>IF(UI!$D$19="Less efficient is fine",-0.479 + 0.0553*(AM297) + -0.000521*(AM297)^2,IF(UI!$D$19="More efficient the better",0.099 + -0.00591*(AM297) + 0.000429*(AM297)^2,0.0238*(AM297) + -0.238))</f>
        <v>0.314920597</v>
      </c>
      <c r="AO297" s="57">
        <v>0.5485379331380666</v>
      </c>
      <c r="AP297" s="57">
        <f t="shared" si="15"/>
        <v>17.28035021</v>
      </c>
      <c r="AQ297" s="57">
        <f>IF(UI!$D$19="Less efficient is fine",-0.479 + 0.0553*(AP297) + -0.000521*(AP297)^2,IF(UI!$D$19="More efficient the better",0.099 + -0.00591*(AP297) + 0.000429*(AP297)^2,0.0238*(AP297) + -0.238))</f>
        <v>0.1732723351</v>
      </c>
      <c r="AR297" s="57">
        <v>0.19745711131215804</v>
      </c>
      <c r="AS297" s="57">
        <f t="shared" si="16"/>
        <v>28.45632105</v>
      </c>
      <c r="AT297" s="57">
        <f>IF(UI!$D$19="Less efficient is fine",-0.479 + 0.0553*(AS297) + -0.000521*(AS297)^2,IF(UI!$D$19="More efficient the better",0.099 + -0.00591*(AS297) + 0.000429*(AS297)^2,0.0238*(AS297) + -0.238))</f>
        <v>0.4392604411</v>
      </c>
      <c r="AU297" s="57">
        <v>0.29605260327934113</v>
      </c>
      <c r="AV297" s="57">
        <f t="shared" si="17"/>
        <v>25.69319305</v>
      </c>
      <c r="AW297" s="57">
        <f>IF(UI!$D$19="Less efficient is fine",-0.479 + 0.0553*(AV297) + -0.000521*(AV297)^2,IF(UI!$D$19="More efficient the better",0.099 + -0.00591*(AV297) + 0.000429*(AV297)^2,0.0238*(AV297) + -0.238))</f>
        <v>0.3734979945</v>
      </c>
      <c r="AX297" s="57">
        <v>0.6506143912170208</v>
      </c>
      <c r="AY297" s="57">
        <f t="shared" si="18"/>
        <v>22.70091735</v>
      </c>
      <c r="AZ297" s="57">
        <f>IF(UI!$D$19="Less efficient is fine",-0.479 + 0.0553*(AY297) + -0.000521*(AY297)^2,IF(UI!$D$19="More efficient the better",0.099 + -0.00591*(AY297) + 0.000429*(AY297)^2,0.0238*(AY297) + -0.238))</f>
        <v>0.3022818329</v>
      </c>
      <c r="BA297" s="57">
        <v>0.0059213087829715905</v>
      </c>
      <c r="BB297" s="57">
        <f t="shared" si="19"/>
        <v>18.43529517</v>
      </c>
      <c r="BC297" s="57">
        <f>IF(UI!$D$19="Less efficient is fine",-0.479 + 0.0553*(BB297) + -0.000521*(BB297)^2,IF(UI!$D$19="More efficient the better",0.099 + -0.00591*(BB297) + 0.000429*(BB297)^2,0.0238*(BB297) + -0.238))</f>
        <v>0.2007600249</v>
      </c>
      <c r="BD297" s="57">
        <v>0.454579463091649</v>
      </c>
      <c r="BE297" s="57">
        <f t="shared" si="20"/>
        <v>22.76749129</v>
      </c>
      <c r="BF297" s="57">
        <f>IF(UI!$D$19="Less efficient is fine",-0.479 + 0.0553*(BE297) + -0.000521*(BE297)^2,IF(UI!$D$19="More efficient the better",0.099 + -0.00591*(BE297) + 0.000429*(BE297)^2,0.0238*(BE297) + -0.238))</f>
        <v>0.3038662926</v>
      </c>
      <c r="BG297" s="57">
        <v>0.7585170041679283</v>
      </c>
      <c r="BH297" s="57">
        <f t="shared" si="21"/>
        <v>24.77715142</v>
      </c>
      <c r="BI297" s="57">
        <f>IF(UI!$D$19="Less efficient is fine",-0.479 + 0.0553*(BH297) + -0.000521*(BH297)^2,IF(UI!$D$19="More efficient the better",0.099 + -0.00591*(BH297) + 0.000429*(BH297)^2,0.0238*(BH297) + -0.238))</f>
        <v>0.3516962037</v>
      </c>
      <c r="BJ297" s="57">
        <v>0.050193972637886386</v>
      </c>
      <c r="BK297" s="57">
        <f t="shared" si="22"/>
        <v>14.79210142</v>
      </c>
      <c r="BL297" s="57">
        <f>IF(UI!$D$19="Less efficient is fine",-0.479 + 0.0553*(BK297) + -0.000521*(BK297)^2,IF(UI!$D$19="More efficient the better",0.099 + -0.00591*(BK297) + 0.000429*(BK297)^2,0.0238*(BK297) + -0.238))</f>
        <v>0.1140520138</v>
      </c>
      <c r="BM297" s="57">
        <v>0.49096981461056444</v>
      </c>
      <c r="BN297" s="57">
        <f t="shared" si="23"/>
        <v>28.45010769</v>
      </c>
      <c r="BO297" s="57">
        <f>IF(UI!$D$19="Less efficient is fine",-0.479 + 0.0553*(BN297) + -0.000521*(BN297)^2,IF(UI!$D$19="More efficient the better",0.099 + -0.00591*(BN297) + 0.000429*(BN297)^2,0.0238*(BN297) + -0.238))</f>
        <v>0.4391125629</v>
      </c>
      <c r="BP297" s="57">
        <v>0.024358567031940948</v>
      </c>
      <c r="BQ297" s="57">
        <f t="shared" si="24"/>
        <v>20.99323812</v>
      </c>
      <c r="BR297" s="57">
        <f>IF(UI!$D$19="Less efficient is fine",-0.479 + 0.0553*(BQ297) + -0.000521*(BQ297)^2,IF(UI!$D$19="More efficient the better",0.099 + -0.00591*(BQ297) + 0.000429*(BQ297)^2,0.0238*(BQ297) + -0.238))</f>
        <v>0.2616390673</v>
      </c>
      <c r="BS297" s="57">
        <v>0.3363419588418589</v>
      </c>
      <c r="BT297" s="57">
        <f t="shared" si="25"/>
        <v>23.05043276</v>
      </c>
      <c r="BU297" s="57">
        <f>IF(UI!$D$19="Less efficient is fine",-0.479 + 0.0553*(BT297) + -0.000521*(BT297)^2,IF(UI!$D$19="More efficient the better",0.099 + -0.00591*(BT297) + 0.000429*(BT297)^2,0.0238*(BT297) + -0.238))</f>
        <v>0.3106002996</v>
      </c>
      <c r="BV297" s="57">
        <v>0.8928865803646827</v>
      </c>
      <c r="BW297" s="57">
        <f t="shared" si="26"/>
        <v>16.69461518</v>
      </c>
      <c r="BX297" s="57">
        <f>IF(UI!$D$19="Less efficient is fine",-0.479 + 0.0553*(BW297) + -0.000521*(BW297)^2,IF(UI!$D$19="More efficient the better",0.099 + -0.00591*(BW297) + 0.000429*(BW297)^2,0.0238*(BW297) + -0.238))</f>
        <v>0.1593318413</v>
      </c>
      <c r="BY297" s="57">
        <v>0.8871261845184114</v>
      </c>
      <c r="BZ297" s="57">
        <f t="shared" si="27"/>
        <v>26.98944908</v>
      </c>
      <c r="CA297" s="57">
        <f>IF(UI!$D$19="Less efficient is fine",-0.479 + 0.0553*(BZ297) + -0.000521*(BZ297)^2,IF(UI!$D$19="More efficient the better",0.099 + -0.00591*(BZ297) + 0.000429*(BZ297)^2,0.0238*(BZ297) + -0.238))</f>
        <v>0.404348888</v>
      </c>
      <c r="CB297" s="57">
        <v>0.6640923450078043</v>
      </c>
      <c r="CC297" s="57">
        <f t="shared" si="28"/>
        <v>21.25664695</v>
      </c>
      <c r="CD297" s="57">
        <f>IF(UI!$D$19="Less efficient is fine",-0.479 + 0.0553*(CC297) + -0.000521*(CC297)^2,IF(UI!$D$19="More efficient the better",0.099 + -0.00591*(CC297) + 0.000429*(CC297)^2,0.0238*(CC297) + -0.238))</f>
        <v>0.2679081975</v>
      </c>
      <c r="CE297" s="57">
        <v>0.632660390370092</v>
      </c>
      <c r="CF297" s="57">
        <f t="shared" si="29"/>
        <v>14.33058946</v>
      </c>
      <c r="CG297" s="57">
        <f>IF(UI!$D$19="Less efficient is fine",-0.479 + 0.0553*(CF297) + -0.000521*(CF297)^2,IF(UI!$D$19="More efficient the better",0.099 + -0.00591*(CF297) + 0.000429*(CF297)^2,0.0238*(CF297) + -0.238))</f>
        <v>0.1030680292</v>
      </c>
      <c r="CH297" s="57">
        <v>0.8946186297220331</v>
      </c>
      <c r="CI297" s="57">
        <f t="shared" si="30"/>
        <v>16.96341147</v>
      </c>
      <c r="CJ297" s="57">
        <f>IF(UI!$D$19="Less efficient is fine",-0.479 + 0.0553*(CI297) + -0.000521*(CI297)^2,IF(UI!$D$19="More efficient the better",0.099 + -0.00591*(CI297) + 0.000429*(CI297)^2,0.0238*(CI297) + -0.238))</f>
        <v>0.165729193</v>
      </c>
      <c r="CK297" s="57">
        <v>0.13069807267611921</v>
      </c>
      <c r="CL297" s="57">
        <f t="shared" si="31"/>
        <v>23.55634576</v>
      </c>
      <c r="CM297" s="57">
        <f>IF(UI!$D$19="Less efficient is fine",-0.479 + 0.0553*(CL297) + -0.000521*(CL297)^2,IF(UI!$D$19="More efficient the better",0.099 + -0.00591*(CL297) + 0.000429*(CL297)^2,0.0238*(CL297) + -0.238))</f>
        <v>0.322641029</v>
      </c>
      <c r="CN297" s="57">
        <v>0.8493319051986773</v>
      </c>
      <c r="CO297" s="57">
        <f t="shared" si="32"/>
        <v>25.62188228</v>
      </c>
      <c r="CP297" s="57">
        <f>IF(UI!$D$19="Less efficient is fine",-0.479 + 0.0553*(CO297) + -0.000521*(CO297)^2,IF(UI!$D$19="More efficient the better",0.099 + -0.00591*(CO297) + 0.000429*(CO297)^2,0.0238*(CO297) + -0.238))</f>
        <v>0.3718007984</v>
      </c>
      <c r="CQ297" s="57">
        <v>0.924544938087376</v>
      </c>
      <c r="CR297" s="57">
        <f t="shared" si="33"/>
        <v>24.58353835</v>
      </c>
      <c r="CS297" s="57">
        <f>IF(UI!$D$19="Less efficient is fine",-0.479 + 0.0553*(CR297) + -0.000521*(CR297)^2,IF(UI!$D$19="More efficient the better",0.099 + -0.00591*(CR297) + 0.000429*(CR297)^2,0.0238*(CR297) + -0.238))</f>
        <v>0.3470882127</v>
      </c>
      <c r="CT297" s="57">
        <v>0.7362167484957912</v>
      </c>
      <c r="CU297" s="57">
        <f t="shared" si="34"/>
        <v>16.92862277</v>
      </c>
      <c r="CV297" s="57">
        <f>IF(UI!$D$19="Less efficient is fine",-0.479 + 0.0553*(CU297) + -0.000521*(CU297)^2,IF(UI!$D$19="More efficient the better",0.099 + -0.00591*(CU297) + 0.000429*(CU297)^2,0.0238*(CU297) + -0.238))</f>
        <v>0.1649012219</v>
      </c>
      <c r="CW297" s="57">
        <v>0.49237201240647266</v>
      </c>
      <c r="CX297" s="57">
        <f t="shared" si="35"/>
        <v>27.46554213</v>
      </c>
      <c r="CY297" s="57">
        <f>IF(UI!$D$19="Less efficient is fine",-0.479 + 0.0553*(CX297) + -0.000521*(CX297)^2,IF(UI!$D$19="More efficient the better",0.099 + -0.00591*(CX297) + 0.000429*(CX297)^2,0.0238*(CX297) + -0.238))</f>
        <v>0.4156799027</v>
      </c>
      <c r="CZ297" s="57">
        <v>0.5538444985932307</v>
      </c>
      <c r="DA297" s="57">
        <f t="shared" si="36"/>
        <v>23.93339776</v>
      </c>
      <c r="DB297" s="57">
        <f>IF(UI!$D$19="Less efficient is fine",-0.479 + 0.0553*(DA297) + -0.000521*(DA297)^2,IF(UI!$D$19="Efficient",0.099 + -0.00591*(DA297) + 0.000429*(DA297)^2,0.0238*(DA297) + -0.238))</f>
        <v>0.3316148667</v>
      </c>
      <c r="DC297" s="57">
        <v>0.034009624275697536</v>
      </c>
      <c r="DD297" s="57">
        <f t="shared" si="37"/>
        <v>22.782415</v>
      </c>
      <c r="DE297" s="57">
        <f>IF(UI!$D$19="Less efficient is fine",-0.479 + 0.0553*(DD297) + -0.000521*(DD297)^2,IF(UI!$D$19="More efficient the better",0.099 + -0.00591*(DD297) + 0.000429*(DD297)^2,0.0238*(DD297) + -0.238))</f>
        <v>0.3042214771</v>
      </c>
      <c r="DF297" s="57">
        <v>0.11719876582757605</v>
      </c>
      <c r="DG297" s="57">
        <f t="shared" si="38"/>
        <v>24.93658475</v>
      </c>
      <c r="DH297" s="57">
        <f>IF(UI!$D$19="Less efficient is fine",-0.479 + 0.0553*(DG297) + -0.000521*(DG297)^2,IF(UI!$D$19="More efficient the better",0.099 + -0.00591*(DG297) + 0.000429*(DG297)^2,0.0238*(DG297) + -0.238))</f>
        <v>0.3554907171</v>
      </c>
      <c r="DI297" s="57">
        <v>0.20734562219022878</v>
      </c>
      <c r="DJ297" s="57">
        <f t="shared" si="39"/>
        <v>30.575861</v>
      </c>
      <c r="DK297" s="57">
        <f>IF(UI!$D$19="Less efficient is fine",-0.479 + 0.0553*(DJ297) + -0.000521*(DJ297)^2,IF(UI!$D$19="More efficient the better",0.099 + -0.00591*(DJ297) + 0.000429*(DJ297)^2,0.0238*(DJ297) + -0.238))</f>
        <v>0.4897054919</v>
      </c>
      <c r="DL297" s="57">
        <v>0.8401752150540074</v>
      </c>
      <c r="DM297" s="57">
        <f t="shared" si="40"/>
        <v>24.91161959</v>
      </c>
      <c r="DN297" s="57">
        <f>IF(UI!$D$19="Less efficient is fine",-0.479 + 0.0553*(DM297) + -0.000521*(DM297)^2,IF(UI!$D$19="More efficient the better",0.099 + -0.00591*(DM297) + 0.000429*(DM297)^2,0.0238*(DM297) + -0.238))</f>
        <v>0.3548965463</v>
      </c>
      <c r="DO297" s="57">
        <v>0.7067329293845329</v>
      </c>
      <c r="DP297" s="57">
        <f t="shared" si="41"/>
        <v>23.10730347</v>
      </c>
      <c r="DQ297" s="57">
        <f>IF(UI!$D$19="Less efficient is fine",-0.479 + 0.0553*(DP297) + -0.000521*(DP297)^2,IF(UI!$D$19="More efficient the better",0.099 + -0.00591*(DP297) + 0.000429*(DP297)^2,0.0238*(DP297) + -0.238))</f>
        <v>0.3119538226</v>
      </c>
      <c r="DR297" s="57">
        <v>0.06914258473810742</v>
      </c>
      <c r="DS297" s="57">
        <f t="shared" si="42"/>
        <v>25.30153499</v>
      </c>
      <c r="DT297" s="57">
        <f>IF(UI!$D$19="Less efficient is fine",-0.479 + 0.0553*(DS297) + -0.000521*(DS297)^2,IF(UI!$D$19="More efficient the better",0.099 + -0.00591*(DS297) + 0.000429*(DS297)^2,0.0238*(DS297) + -0.238))</f>
        <v>0.3641765327</v>
      </c>
      <c r="DU297" s="57">
        <v>0.8947543206382449</v>
      </c>
      <c r="DV297" s="57">
        <f t="shared" si="43"/>
        <v>25.10741785</v>
      </c>
      <c r="DW297" s="57">
        <f>IF(UI!$D$19="Less efficient is fine",-0.479 + 0.0553*(DV297) + -0.000521*(DV297)^2,IF(UI!$D$19="More efficient the better",0.099 + -0.00591*(DV297) + 0.000429*(DV297)^2,0.0238*(DV297) + -0.238))</f>
        <v>0.3595565448</v>
      </c>
      <c r="DX297" s="57">
        <v>0.7104019744676002</v>
      </c>
      <c r="DY297" s="99">
        <f t="shared" si="44"/>
        <v>27.37340308</v>
      </c>
      <c r="DZ297" s="57">
        <f>IF(UI!$D$19="Less efficient is fine",-0.479 + 0.0553*(DY297) + -0.000521*(DY297)^2,IF(UI!$D$19="More efficient the better",0.099 + -0.00591*(DY297) + 0.000429*(DY297)^2,0.0238*(DY297) + -0.238))</f>
        <v>0.4134869934</v>
      </c>
      <c r="EA297" s="57">
        <v>0.7747944522120906</v>
      </c>
      <c r="EB297" s="99">
        <f t="shared" si="45"/>
        <v>24.20221199</v>
      </c>
      <c r="EC297" s="57">
        <f>IF(UI!$D$19="Less efficient is fine",-0.479 + 0.0553*(EB297) + -0.000521*(EB297)^2,IF(UI!$D$19="More efficient the better",0.099 + -0.00591*(EB297) + 0.000429*(EB297)^2,0.0238*(EB297) + -0.238))</f>
        <v>0.3380126453</v>
      </c>
      <c r="ED297" s="57">
        <v>0.983722726577533</v>
      </c>
      <c r="EE297" s="99">
        <f t="shared" si="46"/>
        <v>27.53141608</v>
      </c>
      <c r="EF297" s="57">
        <f>IF(UI!$D$19="Less efficient is fine",-0.479 + 0.0553*(EE297) + -0.000521*(EE297)^2,IF(UI!$D$19="More efficient the better",0.099 + -0.00591*(EE297) + 0.000429*(EE297)^2,0.0238*(EE297) + -0.238))</f>
        <v>0.4172477027</v>
      </c>
      <c r="EG297" s="57">
        <v>0.15594994209028445</v>
      </c>
      <c r="EH297" s="99">
        <f t="shared" si="47"/>
        <v>20.95467992</v>
      </c>
      <c r="EI297" s="57">
        <f>IF(UI!$D$19="Less efficient is fine",-0.479 + 0.0553*(EH297) + -0.000521*(EH297)^2,IF(UI!$D$19="More efficient the better",0.099 + -0.00591*(EH297) + 0.000429*(EH297)^2,0.0238*(EH297) + -0.238))</f>
        <v>0.260721382</v>
      </c>
      <c r="EJ297" s="57">
        <v>0.5070101323384387</v>
      </c>
      <c r="EK297" s="99">
        <f t="shared" si="48"/>
        <v>16.72013662</v>
      </c>
      <c r="EL297" s="57">
        <f>IF(UI!$D$19="Less efficient is fine",-0.479 + 0.0553*(EK297) + -0.000521*(EK297)^2,IF(UI!$D$19="More efficient the better",0.099 + -0.00591*(EK297) + 0.000429*(EK297)^2,0.0238*(EK297) + -0.238))</f>
        <v>0.1599392517</v>
      </c>
      <c r="EM297" s="57">
        <v>0.25299618930716383</v>
      </c>
      <c r="EN297" s="99">
        <f t="shared" si="49"/>
        <v>20.42266283</v>
      </c>
      <c r="EO297" s="57">
        <f>IF(UI!$D$19="Less efficient is fine",-0.479 + 0.0553*(EN297) + -0.000521*(EN297)^2,IF(UI!$D$19="More efficient the better",0.099 + -0.00591*(EN297) + 0.000429*(EN297)^2,0.0238*(EN297) + -0.238))</f>
        <v>0.2480593752</v>
      </c>
      <c r="EP297" s="57">
        <v>0.5070741283275051</v>
      </c>
      <c r="EQ297" s="99">
        <f t="shared" si="50"/>
        <v>29.36382445</v>
      </c>
      <c r="ER297" s="57">
        <f>IF(UI!$D$19="Less efficient is fine",-0.479 + 0.0553*(EQ297) + -0.000521*(EQ297)^2,IF(UI!$D$19="More efficient the better",0.099 + -0.00591*(EQ297) + 0.000429*(EQ297)^2,0.0238*(EQ297) + -0.238))</f>
        <v>0.4608590219</v>
      </c>
      <c r="ES297" s="57">
        <v>0.6828950339680594</v>
      </c>
      <c r="ET297" s="99">
        <f t="shared" si="51"/>
        <v>17.58389817</v>
      </c>
      <c r="EU297" s="57">
        <f>IF(UI!$D$19="Less efficient is fine",-0.479 + 0.0553*(ET297) + -0.000521*(ET297)^2,IF(UI!$D$19="More efficient the better",0.099 + -0.00591*(ET297) + 0.000429*(ET297)^2,0.0238*(ET297) + -0.238))</f>
        <v>0.1804967763</v>
      </c>
      <c r="EV297" s="57">
        <v>0.8984496693315851</v>
      </c>
      <c r="EW297" s="99">
        <f t="shared" si="52"/>
        <v>20.6714857</v>
      </c>
      <c r="EX297" s="57">
        <f>IF(UI!$D$19="Less efficient is fine",-0.479 + 0.0553*(EW297) + -0.000521*(EW297)^2,IF(UI!$D$19="More efficient the better",0.099 + -0.00591*(EW297) + 0.000429*(EW297)^2,0.0238*(EW297) + -0.238))</f>
        <v>0.2539813598</v>
      </c>
      <c r="EY297" s="57">
        <v>0.4979550565127546</v>
      </c>
      <c r="EZ297" s="99">
        <f t="shared" si="53"/>
        <v>13.49692944</v>
      </c>
      <c r="FA297" s="57">
        <f>IF(UI!$D$19="Less efficient is fine",-0.479 + 0.0553*(EZ297) + -0.000521*(EZ297)^2,IF(UI!$D$19="More efficient the better",0.099 + -0.00591*(EZ297) + 0.000429*(EZ297)^2,0.0238*(EZ297) + -0.238))</f>
        <v>0.08322692072</v>
      </c>
      <c r="FB297" s="57">
        <v>0.974774996251066</v>
      </c>
      <c r="FC297" s="99">
        <f t="shared" si="54"/>
        <v>12.06712132</v>
      </c>
      <c r="FD297" s="57">
        <f>IF(UI!$D$19="Less efficient is fine",-0.479 + 0.0553*(FC297) + -0.000521*(FC297)^2,IF(UI!$D$19="More efficient the better",0.099 + -0.00591*(FC297) + 0.000429*(FC297)^2,0.0238*(FC297) + -0.238))</f>
        <v>0.04919748744</v>
      </c>
      <c r="FE297" s="57">
        <v>0.26877687502380065</v>
      </c>
      <c r="FF297" s="57">
        <f t="shared" si="55"/>
        <v>36.16475714</v>
      </c>
      <c r="FG297" s="57">
        <f>IF(UI!$D$19="Less efficient is fine",-0.479 + 0.0553*(FF297) + -0.000521*(FF297)^2,IF(UI!$D$19="More efficient the better",0.099 + -0.00591*(FF297) + 0.000429*(FF297)^2,0.0238*(FF297) + -0.238))</f>
        <v>0.6227212199</v>
      </c>
    </row>
    <row r="298" ht="15.75" customHeight="1">
      <c r="A298" s="57">
        <f t="shared" si="1"/>
        <v>0.9110206138</v>
      </c>
      <c r="B298" s="57">
        <v>0.3772966108139092</v>
      </c>
      <c r="C298" s="57">
        <f t="shared" si="2"/>
        <v>32.7777029</v>
      </c>
      <c r="D298" s="57">
        <f>IF(UI!$D$19="Less efficient is fine",-0.479 + 0.0553*(C298) + -0.000521*(C298)^2,IF(UI!$D$19="More efficient the better",0.099 + -0.00591*(C298) + 0.000429*(C298)^2,0.0238*(C298) + -0.238))</f>
        <v>0.5421093289</v>
      </c>
      <c r="E298" s="57">
        <v>0.5498459740298887</v>
      </c>
      <c r="F298" s="57">
        <f t="shared" si="3"/>
        <v>19.39158322</v>
      </c>
      <c r="G298" s="57">
        <f>IF(UI!$D$19="Less efficient is fine",-0.479 + 0.0553*(F298) + -0.000521*(F298)^2,IF(UI!$D$19="More efficient the better",0.099 + -0.00591*(F298) + 0.000429*(F298)^2,0.0238*(F298) + -0.238))</f>
        <v>0.2235196807</v>
      </c>
      <c r="H298" s="57">
        <v>0.36755174110538724</v>
      </c>
      <c r="I298" s="57">
        <f t="shared" si="4"/>
        <v>33.1434544</v>
      </c>
      <c r="J298" s="57">
        <f>IF(UI!$D$19="Less efficient is fine",-0.479 + 0.0553*(I298) + -0.000521*(I298)^2,IF(UI!$D$19="More efficient the better",0.099 + -0.00591*(I298) + 0.000429*(I298)^2,0.0238*(I298) + -0.238))</f>
        <v>0.5508142147</v>
      </c>
      <c r="K298" s="57">
        <v>0.01688974347312866</v>
      </c>
      <c r="L298" s="99">
        <f t="shared" si="5"/>
        <v>18.5513759</v>
      </c>
      <c r="M298" s="57">
        <f>IF(UI!$D$19="Less efficient is fine",-0.479 + 0.0553*(L298) + -0.000521*(L298)^2,IF(UI!$D$19="More efficient the better",0.099 + -0.00591*(L298) + 0.000429*(L298)^2,0.0238*(L298) + -0.238))</f>
        <v>0.2035227464</v>
      </c>
      <c r="N298" s="57">
        <v>0.9729872788373594</v>
      </c>
      <c r="O298" s="57">
        <f t="shared" si="6"/>
        <v>28.46178527</v>
      </c>
      <c r="P298" s="57">
        <f>IF(UI!$D$19="Less efficient is fine",-0.479 + 0.0553*(O298) + -0.000521*(O298)^2,IF(UI!$D$19="More efficient the better",0.099 + -0.00591*(O298) + 0.000429*(O298)^2,0.0238*(O298) + -0.238))</f>
        <v>0.4393904895</v>
      </c>
      <c r="Q298" s="57">
        <v>0.027592796058686697</v>
      </c>
      <c r="R298" s="57">
        <f t="shared" si="7"/>
        <v>19.82220648</v>
      </c>
      <c r="S298" s="57">
        <f>IF(UI!$D$19="Less efficient is fine",-0.479 + 0.0553*(R298) + -0.000521*(R298)^2,IF(UI!$D$19="More efficient the better",0.099 + -0.00591*(R298) + 0.000429*(R298)^2,0.0238*(R298) + -0.238))</f>
        <v>0.2337685143</v>
      </c>
      <c r="T298" s="57">
        <v>0.5776071357218686</v>
      </c>
      <c r="U298" s="57">
        <f t="shared" si="8"/>
        <v>21.32076438</v>
      </c>
      <c r="V298" s="57">
        <f>IF(UI!$D$19="Less efficient is fine",-0.479 + 0.0553*(U298) + -0.000521*(U298)^2,IF(UI!$D$19="More efficient the better",0.099 + -0.00591*(U298) + 0.000429*(U298)^2,0.0238*(U298) + -0.238))</f>
        <v>0.2694341923</v>
      </c>
      <c r="W298" s="57">
        <v>0.8340400918063514</v>
      </c>
      <c r="X298" s="57">
        <f t="shared" si="9"/>
        <v>20.59547006</v>
      </c>
      <c r="Y298" s="57">
        <f>IF(UI!$D$19="Less efficient is fine",-0.479 + 0.0553*(X298) + -0.000521*(X298)^2,IF(UI!$D$19="More efficient the better",0.099 + -0.00591*(X298) + 0.000429*(X298)^2,0.0238*(X298) + -0.238))</f>
        <v>0.2521721875</v>
      </c>
      <c r="Z298" s="57">
        <v>0.7086714199708437</v>
      </c>
      <c r="AA298" s="57">
        <f t="shared" si="10"/>
        <v>22.25854181</v>
      </c>
      <c r="AB298" s="57">
        <f>IF(UI!$D$19="Less efficient is fine",-0.479 + 0.0553*(AA298) + -0.000521*(AA298)^2,IF(UI!$D$19="More efficient the better",0.099 + -0.00591*(AA298) + 0.000429*(AA298)^2,0.0238*(AA298) + -0.238))</f>
        <v>0.2917532952</v>
      </c>
      <c r="AC298" s="57">
        <v>0.5256944771247398</v>
      </c>
      <c r="AD298" s="57">
        <f t="shared" si="11"/>
        <v>22.07344815</v>
      </c>
      <c r="AE298" s="57">
        <f>IF(UI!$D$19="Less efficient is fine",-0.479 + 0.0553*(AD298) + -0.000521*(AD298)^2,IF(UI!$D$19="More efficient the better",0.099 + -0.00591*(AD298) + 0.000429*(AD298)^2,0.0238*(AD298) + -0.238))</f>
        <v>0.2873480661</v>
      </c>
      <c r="AF298" s="57">
        <v>0.5166728398183872</v>
      </c>
      <c r="AG298" s="57">
        <f t="shared" si="12"/>
        <v>29.30595364</v>
      </c>
      <c r="AH298" s="57">
        <f>IF(UI!$D$19="Less efficient is fine",-0.479 + 0.0553*(AG298) + -0.000521*(AG298)^2,IF(UI!$D$19="More efficient the better",0.099 + -0.00591*(AG298) + 0.000429*(AG298)^2,0.0238*(AG298) + -0.238))</f>
        <v>0.4594816966</v>
      </c>
      <c r="AI298" s="57">
        <v>0.10101868719556184</v>
      </c>
      <c r="AJ298" s="57">
        <f t="shared" si="13"/>
        <v>25.89897136</v>
      </c>
      <c r="AK298" s="57">
        <f>IF(UI!$D$19="Less efficient is fine",-0.479 + 0.0553*(AJ298) + -0.000521*(AJ298)^2,IF(UI!$D$19="More efficient the better",0.099 + -0.00591*(AJ298) + 0.000429*(AJ298)^2,0.0238*(AJ298) + -0.238))</f>
        <v>0.3783955183</v>
      </c>
      <c r="AL298" s="57">
        <v>0.08274255248723517</v>
      </c>
      <c r="AM298" s="57">
        <f t="shared" si="14"/>
        <v>23.01699651</v>
      </c>
      <c r="AN298" s="57">
        <f>IF(UI!$D$19="Less efficient is fine",-0.479 + 0.0553*(AM298) + -0.000521*(AM298)^2,IF(UI!$D$19="More efficient the better",0.099 + -0.00591*(AM298) + 0.000429*(AM298)^2,0.0238*(AM298) + -0.238))</f>
        <v>0.309804517</v>
      </c>
      <c r="AO298" s="57">
        <v>0.687687298532341</v>
      </c>
      <c r="AP298" s="57">
        <f t="shared" si="15"/>
        <v>18.57930871</v>
      </c>
      <c r="AQ298" s="57">
        <f>IF(UI!$D$19="Less efficient is fine",-0.479 + 0.0553*(AP298) + -0.000521*(AP298)^2,IF(UI!$D$19="More efficient the better",0.099 + -0.00591*(AP298) + 0.000429*(AP298)^2,0.0238*(AP298) + -0.238))</f>
        <v>0.2041875474</v>
      </c>
      <c r="AR298" s="57">
        <v>0.02947846308086155</v>
      </c>
      <c r="AS298" s="57">
        <f t="shared" si="16"/>
        <v>26.33545761</v>
      </c>
      <c r="AT298" s="57">
        <f>IF(UI!$D$19="Less efficient is fine",-0.479 + 0.0553*(AS298) + -0.000521*(AS298)^2,IF(UI!$D$19="More efficient the better",0.099 + -0.00591*(AS298) + 0.000429*(AS298)^2,0.0238*(AS298) + -0.238))</f>
        <v>0.388783891</v>
      </c>
      <c r="AU298" s="57">
        <v>0.07039997069619996</v>
      </c>
      <c r="AV298" s="57">
        <f t="shared" si="17"/>
        <v>24.31331614</v>
      </c>
      <c r="AW298" s="57">
        <f>IF(UI!$D$19="Less efficient is fine",-0.479 + 0.0553*(AV298) + -0.000521*(AV298)^2,IF(UI!$D$19="More efficient the better",0.099 + -0.00591*(AV298) + 0.000429*(AV298)^2,0.0238*(AV298) + -0.238))</f>
        <v>0.3406569241</v>
      </c>
      <c r="AX298" s="57">
        <v>0.5126888392914349</v>
      </c>
      <c r="AY298" s="57">
        <f t="shared" si="18"/>
        <v>21.01776379</v>
      </c>
      <c r="AZ298" s="57">
        <f>IF(UI!$D$19="Less efficient is fine",-0.479 + 0.0553*(AY298) + -0.000521*(AY298)^2,IF(UI!$D$19="More efficient the better",0.099 + -0.00591*(AY298) + 0.000429*(AY298)^2,0.0238*(AY298) + -0.238))</f>
        <v>0.2622227781</v>
      </c>
      <c r="BA298" s="57">
        <v>0.08747370293880175</v>
      </c>
      <c r="BB298" s="57">
        <f t="shared" si="19"/>
        <v>19.67306859</v>
      </c>
      <c r="BC298" s="57">
        <f>IF(UI!$D$19="Less efficient is fine",-0.479 + 0.0553*(BB298) + -0.000521*(BB298)^2,IF(UI!$D$19="More efficient the better",0.099 + -0.00591*(BB298) + 0.000429*(BB298)^2,0.0238*(BB298) + -0.238))</f>
        <v>0.2302190324</v>
      </c>
      <c r="BD298" s="57">
        <v>0.6570923423053489</v>
      </c>
      <c r="BE298" s="57">
        <f t="shared" si="20"/>
        <v>19.11919141</v>
      </c>
      <c r="BF298" s="57">
        <f>IF(UI!$D$19="Less efficient is fine",-0.479 + 0.0553*(BE298) + -0.000521*(BE298)^2,IF(UI!$D$19="More efficient the better",0.099 + -0.00591*(BE298) + 0.000429*(BE298)^2,0.0238*(BE298) + -0.238))</f>
        <v>0.2170367555</v>
      </c>
      <c r="BG298" s="57">
        <v>0.322349967056313</v>
      </c>
      <c r="BH298" s="57">
        <f t="shared" si="21"/>
        <v>27.01466043</v>
      </c>
      <c r="BI298" s="57">
        <f>IF(UI!$D$19="Less efficient is fine",-0.479 + 0.0553*(BH298) + -0.000521*(BH298)^2,IF(UI!$D$19="More efficient the better",0.099 + -0.00591*(BH298) + 0.000429*(BH298)^2,0.0238*(BH298) + -0.238))</f>
        <v>0.4049489182</v>
      </c>
      <c r="BJ298" s="57">
        <v>0.6420517469761063</v>
      </c>
      <c r="BK298" s="57">
        <f t="shared" si="22"/>
        <v>13.56578148</v>
      </c>
      <c r="BL298" s="57">
        <f>IF(UI!$D$19="Less efficient is fine",-0.479 + 0.0553*(BK298) + -0.000521*(BK298)^2,IF(UI!$D$19="More efficient the better",0.099 + -0.00591*(BK298) + 0.000429*(BK298)^2,0.0238*(BK298) + -0.238))</f>
        <v>0.08486559933</v>
      </c>
      <c r="BM298" s="57">
        <v>0.72725249745583</v>
      </c>
      <c r="BN298" s="57">
        <f t="shared" si="23"/>
        <v>24.75303606</v>
      </c>
      <c r="BO298" s="57">
        <f>IF(UI!$D$19="Less efficient is fine",-0.479 + 0.0553*(BN298) + -0.000521*(BN298)^2,IF(UI!$D$19="More efficient the better",0.099 + -0.00591*(BN298) + 0.000429*(BN298)^2,0.0238*(BN298) + -0.238))</f>
        <v>0.3511222583</v>
      </c>
      <c r="BP298" s="57">
        <v>0.9852127600677957</v>
      </c>
      <c r="BQ298" s="57">
        <f t="shared" si="24"/>
        <v>27.19429061</v>
      </c>
      <c r="BR298" s="57">
        <f>IF(UI!$D$19="Less efficient is fine",-0.479 + 0.0553*(BQ298) + -0.000521*(BQ298)^2,IF(UI!$D$19="More efficient the better",0.099 + -0.00591*(BQ298) + 0.000429*(BQ298)^2,0.0238*(BQ298) + -0.238))</f>
        <v>0.4092241165</v>
      </c>
      <c r="BS298" s="57">
        <v>0.4423042387849655</v>
      </c>
      <c r="BT298" s="57">
        <f t="shared" si="25"/>
        <v>23.35134068</v>
      </c>
      <c r="BU298" s="57">
        <f>IF(UI!$D$19="Less efficient is fine",-0.479 + 0.0553*(BT298) + -0.000521*(BT298)^2,IF(UI!$D$19="More efficient the better",0.099 + -0.00591*(BT298) + 0.000429*(BT298)^2,0.0238*(BT298) + -0.238))</f>
        <v>0.3177619081</v>
      </c>
      <c r="BV298" s="57">
        <v>0.8375226913597823</v>
      </c>
      <c r="BW298" s="57">
        <f t="shared" si="26"/>
        <v>15.92904367</v>
      </c>
      <c r="BX298" s="57">
        <f>IF(UI!$D$19="Less efficient is fine",-0.479 + 0.0553*(BW298) + -0.000521*(BW298)^2,IF(UI!$D$19="More efficient the better",0.099 + -0.00591*(BW298) + 0.000429*(BW298)^2,0.0238*(BW298) + -0.238))</f>
        <v>0.1411112392</v>
      </c>
      <c r="BY298" s="57">
        <v>0.9470251734312608</v>
      </c>
      <c r="BZ298" s="57">
        <f t="shared" si="27"/>
        <v>28.25247151</v>
      </c>
      <c r="CA298" s="57">
        <f>IF(UI!$D$19="Less efficient is fine",-0.479 + 0.0553*(BZ298) + -0.000521*(BZ298)^2,IF(UI!$D$19="More efficient the better",0.099 + -0.00591*(BZ298) + 0.000429*(BZ298)^2,0.0238*(BZ298) + -0.238))</f>
        <v>0.434408822</v>
      </c>
      <c r="CB298" s="57">
        <v>0.670937789553327</v>
      </c>
      <c r="CC298" s="57">
        <f t="shared" si="28"/>
        <v>21.33595377</v>
      </c>
      <c r="CD298" s="57">
        <f>IF(UI!$D$19="Less efficient is fine",-0.479 + 0.0553*(CC298) + -0.000521*(CC298)^2,IF(UI!$D$19="More efficient the better",0.099 + -0.00591*(CC298) + 0.000429*(CC298)^2,0.0238*(CC298) + -0.238))</f>
        <v>0.2697956998</v>
      </c>
      <c r="CE298" s="57">
        <v>0.5445090600315922</v>
      </c>
      <c r="CF298" s="57">
        <f t="shared" si="29"/>
        <v>13.68688213</v>
      </c>
      <c r="CG298" s="57">
        <f>IF(UI!$D$19="Less efficient is fine",-0.479 + 0.0553*(CF298) + -0.000521*(CF298)^2,IF(UI!$D$19="More efficient the better",0.099 + -0.00591*(CF298) + 0.000429*(CF298)^2,0.0238*(CF298) + -0.238))</f>
        <v>0.08774779468</v>
      </c>
      <c r="CH298" s="57">
        <v>0.49246560138282813</v>
      </c>
      <c r="CI298" s="57">
        <f t="shared" si="30"/>
        <v>17.4810925</v>
      </c>
      <c r="CJ298" s="57">
        <f>IF(UI!$D$19="Less efficient is fine",-0.479 + 0.0553*(CI298) + -0.000521*(CI298)^2,IF(UI!$D$19="More efficient the better",0.099 + -0.00591*(CI298) + 0.000429*(CI298)^2,0.0238*(CI298) + -0.238))</f>
        <v>0.1780500016</v>
      </c>
      <c r="CK298" s="57">
        <v>0.25624357838498546</v>
      </c>
      <c r="CL298" s="57">
        <f t="shared" si="31"/>
        <v>24.57941042</v>
      </c>
      <c r="CM298" s="57">
        <f>IF(UI!$D$19="Less efficient is fine",-0.479 + 0.0553*(CL298) + -0.000521*(CL298)^2,IF(UI!$D$19="More efficient the better",0.099 + -0.00591*(CL298) + 0.000429*(CL298)^2,0.0238*(CL298) + -0.238))</f>
        <v>0.3469899679</v>
      </c>
      <c r="CN298" s="57">
        <v>0.019877084966029357</v>
      </c>
      <c r="CO298" s="57">
        <f t="shared" si="32"/>
        <v>22.99692239</v>
      </c>
      <c r="CP298" s="57">
        <f>IF(UI!$D$19="Less efficient is fine",-0.479 + 0.0553*(CO298) + -0.000521*(CO298)^2,IF(UI!$D$19="More efficient the better",0.099 + -0.00591*(CO298) + 0.000429*(CO298)^2,0.0238*(CO298) + -0.238))</f>
        <v>0.3093267528</v>
      </c>
      <c r="CQ298" s="57">
        <v>0.880556304659138</v>
      </c>
      <c r="CR298" s="57">
        <f t="shared" si="33"/>
        <v>23.44336476</v>
      </c>
      <c r="CS298" s="57">
        <f>IF(UI!$D$19="Less efficient is fine",-0.479 + 0.0553*(CR298) + -0.000521*(CR298)^2,IF(UI!$D$19="More efficient the better",0.099 + -0.00591*(CR298) + 0.000429*(CR298)^2,0.0238*(CR298) + -0.238))</f>
        <v>0.3199520812</v>
      </c>
      <c r="CT298" s="57">
        <v>0.6121240438758183</v>
      </c>
      <c r="CU298" s="57">
        <f t="shared" si="34"/>
        <v>15.85037353</v>
      </c>
      <c r="CV298" s="57">
        <f>IF(UI!$D$19="Less efficient is fine",-0.479 + 0.0553*(CU298) + -0.000521*(CU298)^2,IF(UI!$D$19="More efficient the better",0.099 + -0.00591*(CU298) + 0.000429*(CU298)^2,0.0238*(CU298) + -0.238))</f>
        <v>0.13923889</v>
      </c>
      <c r="CW298" s="57">
        <v>0.8305830078336207</v>
      </c>
      <c r="CX298" s="57">
        <f t="shared" si="35"/>
        <v>25.52460769</v>
      </c>
      <c r="CY298" s="57">
        <f>IF(UI!$D$19="Less efficient is fine",-0.479 + 0.0553*(CX298) + -0.000521*(CX298)^2,IF(UI!$D$19="More efficient the better",0.099 + -0.00591*(CX298) + 0.000429*(CX298)^2,0.0238*(CX298) + -0.238))</f>
        <v>0.369485663</v>
      </c>
      <c r="CZ298" s="57">
        <v>0.66069710792642</v>
      </c>
      <c r="DA298" s="57">
        <f t="shared" si="36"/>
        <v>25.34916357</v>
      </c>
      <c r="DB298" s="57">
        <f>IF(UI!$D$19="Less efficient is fine",-0.479 + 0.0553*(DA298) + -0.000521*(DA298)^2,IF(UI!$D$19="Efficient",0.099 + -0.00591*(DA298) + 0.000429*(DA298)^2,0.0238*(DA298) + -0.238))</f>
        <v>0.3653100929</v>
      </c>
      <c r="DC298" s="57">
        <v>0.8442903279572995</v>
      </c>
      <c r="DD298" s="57">
        <f t="shared" si="37"/>
        <v>23.16714879</v>
      </c>
      <c r="DE298" s="57">
        <f>IF(UI!$D$19="Less efficient is fine",-0.479 + 0.0553*(DD298) + -0.000521*(DD298)^2,IF(UI!$D$19="More efficient the better",0.099 + -0.00591*(DD298) + 0.000429*(DD298)^2,0.0238*(DD298) + -0.238))</f>
        <v>0.3133781412</v>
      </c>
      <c r="DF298" s="57">
        <v>0.1347968899668528</v>
      </c>
      <c r="DG298" s="57">
        <f t="shared" si="38"/>
        <v>25.07689684</v>
      </c>
      <c r="DH298" s="57">
        <f>IF(UI!$D$19="Less efficient is fine",-0.479 + 0.0553*(DG298) + -0.000521*(DG298)^2,IF(UI!$D$19="More efficient the better",0.099 + -0.00591*(DG298) + 0.000429*(DG298)^2,0.0238*(DG298) + -0.238))</f>
        <v>0.3588301448</v>
      </c>
      <c r="DI298" s="57">
        <v>0.05452311204087079</v>
      </c>
      <c r="DJ298" s="57">
        <f t="shared" si="39"/>
        <v>29.32088591</v>
      </c>
      <c r="DK298" s="57">
        <f>IF(UI!$D$19="Less efficient is fine",-0.479 + 0.0553*(DJ298) + -0.000521*(DJ298)^2,IF(UI!$D$19="More efficient the better",0.099 + -0.00591*(DJ298) + 0.000429*(DJ298)^2,0.0238*(DJ298) + -0.238))</f>
        <v>0.4598370846</v>
      </c>
      <c r="DL298" s="57">
        <v>0.7821168239225674</v>
      </c>
      <c r="DM298" s="57">
        <f t="shared" si="40"/>
        <v>24.05886589</v>
      </c>
      <c r="DN298" s="57">
        <f>IF(UI!$D$19="Less efficient is fine",-0.479 + 0.0553*(DM298) + -0.000521*(DM298)^2,IF(UI!$D$19="More efficient the better",0.099 + -0.00591*(DM298) + 0.000429*(DM298)^2,0.0238*(DM298) + -0.238))</f>
        <v>0.3346010082</v>
      </c>
      <c r="DO298" s="57">
        <v>0.03834044785587809</v>
      </c>
      <c r="DP298" s="57">
        <f t="shared" si="41"/>
        <v>24.83073947</v>
      </c>
      <c r="DQ298" s="57">
        <f>IF(UI!$D$19="Less efficient is fine",-0.479 + 0.0553*(DP298) + -0.000521*(DP298)^2,IF(UI!$D$19="More efficient the better",0.099 + -0.00591*(DP298) + 0.000429*(DP298)^2,0.0238*(DP298) + -0.238))</f>
        <v>0.3529715993</v>
      </c>
      <c r="DR298" s="57">
        <v>0.7629933129117774</v>
      </c>
      <c r="DS298" s="57">
        <f t="shared" si="42"/>
        <v>24.24546173</v>
      </c>
      <c r="DT298" s="57">
        <f>IF(UI!$D$19="Less efficient is fine",-0.479 + 0.0553*(DS298) + -0.000521*(DS298)^2,IF(UI!$D$19="More efficient the better",0.099 + -0.00591*(DS298) + 0.000429*(DS298)^2,0.0238*(DS298) + -0.238))</f>
        <v>0.3390419891</v>
      </c>
      <c r="DU298" s="57">
        <v>0.33468677273981395</v>
      </c>
      <c r="DV298" s="57">
        <f t="shared" si="43"/>
        <v>26.22722878</v>
      </c>
      <c r="DW298" s="57">
        <f>IF(UI!$D$19="Less efficient is fine",-0.479 + 0.0553*(DV298) + -0.000521*(DV298)^2,IF(UI!$D$19="More efficient the better",0.099 + -0.00591*(DV298) + 0.000429*(DV298)^2,0.0238*(DV298) + -0.238))</f>
        <v>0.386208045</v>
      </c>
      <c r="DX298" s="57">
        <v>0.7115228912649258</v>
      </c>
      <c r="DY298" s="99">
        <f t="shared" si="44"/>
        <v>27.39205148</v>
      </c>
      <c r="DZ298" s="57">
        <f>IF(UI!$D$19="Less efficient is fine",-0.479 + 0.0553*(DY298) + -0.000521*(DY298)^2,IF(UI!$D$19="More efficient the better",0.099 + -0.00591*(DY298) + 0.000429*(DY298)^2,0.0238*(DY298) + -0.238))</f>
        <v>0.4139308252</v>
      </c>
      <c r="EA298" s="57">
        <v>0.2568748139249878</v>
      </c>
      <c r="EB298" s="99">
        <f t="shared" si="45"/>
        <v>25.5838165</v>
      </c>
      <c r="EC298" s="57">
        <f>IF(UI!$D$19="Less efficient is fine",-0.479 + 0.0553*(EB298) + -0.000521*(EB298)^2,IF(UI!$D$19="More efficient the better",0.099 + -0.00591*(EB298) + 0.000429*(EB298)^2,0.0238*(EB298) + -0.238))</f>
        <v>0.3708948327</v>
      </c>
      <c r="ED298" s="57">
        <v>0.4159502866489184</v>
      </c>
      <c r="EE298" s="99">
        <f t="shared" si="46"/>
        <v>26.28021459</v>
      </c>
      <c r="EF298" s="57">
        <f>IF(UI!$D$19="Less efficient is fine",-0.479 + 0.0553*(EE298) + -0.000521*(EE298)^2,IF(UI!$D$19="More efficient the better",0.099 + -0.00591*(EE298) + 0.000429*(EE298)^2,0.0238*(EE298) + -0.238))</f>
        <v>0.3874691073</v>
      </c>
      <c r="EG298" s="57">
        <v>0.7073310723356533</v>
      </c>
      <c r="EH298" s="99">
        <f t="shared" si="47"/>
        <v>19.21064391</v>
      </c>
      <c r="EI298" s="57">
        <f>IF(UI!$D$19="Less efficient is fine",-0.479 + 0.0553*(EH298) + -0.000521*(EH298)^2,IF(UI!$D$19="More efficient the better",0.099 + -0.00591*(EH298) + 0.000429*(EH298)^2,0.0238*(EH298) + -0.238))</f>
        <v>0.2192133251</v>
      </c>
      <c r="EJ298" s="57">
        <v>0.6093020883908757</v>
      </c>
      <c r="EK298" s="99">
        <f t="shared" si="48"/>
        <v>17.51925733</v>
      </c>
      <c r="EL298" s="57">
        <f>IF(UI!$D$19="Less efficient is fine",-0.479 + 0.0553*(EK298) + -0.000521*(EK298)^2,IF(UI!$D$19="More efficient the better",0.099 + -0.00591*(EK298) + 0.000429*(EK298)^2,0.0238*(EK298) + -0.238))</f>
        <v>0.1789583246</v>
      </c>
      <c r="EM298" s="57">
        <v>0.6995202671358198</v>
      </c>
      <c r="EN298" s="99">
        <f t="shared" si="49"/>
        <v>17.97602771</v>
      </c>
      <c r="EO298" s="57">
        <f>IF(UI!$D$19="Less efficient is fine",-0.479 + 0.0553*(EN298) + -0.000521*(EN298)^2,IF(UI!$D$19="More efficient the better",0.099 + -0.00591*(EN298) + 0.000429*(EN298)^2,0.0238*(EN298) + -0.238))</f>
        <v>0.1898294595</v>
      </c>
      <c r="EP298" s="57">
        <v>0.8474857422405889</v>
      </c>
      <c r="EQ298" s="99">
        <f t="shared" si="50"/>
        <v>39.40878993</v>
      </c>
      <c r="ER298" s="57">
        <f>IF(UI!$D$19="Less efficient is fine",-0.479 + 0.0553*(EQ298) + -0.000521*(EQ298)^2,IF(UI!$D$19="More efficient the better",0.099 + -0.00591*(EQ298) + 0.000429*(EQ298)^2,0.0238*(EQ298) + -0.238))</f>
        <v>0.6999292004</v>
      </c>
      <c r="ES298" s="57">
        <v>0.21101126525457514</v>
      </c>
      <c r="ET298" s="99">
        <f t="shared" si="51"/>
        <v>19.97444892</v>
      </c>
      <c r="EU298" s="57">
        <f>IF(UI!$D$19="Less efficient is fine",-0.479 + 0.0553*(ET298) + -0.000521*(ET298)^2,IF(UI!$D$19="More efficient the better",0.099 + -0.00591*(ET298) + 0.000429*(ET298)^2,0.0238*(ET298) + -0.238))</f>
        <v>0.2373918842</v>
      </c>
      <c r="EV298" s="57">
        <v>0.4455340318588379</v>
      </c>
      <c r="EW298" s="99">
        <f t="shared" si="52"/>
        <v>20.24783807</v>
      </c>
      <c r="EX298" s="57">
        <f>IF(UI!$D$19="Less efficient is fine",-0.479 + 0.0553*(EW298) + -0.000521*(EW298)^2,IF(UI!$D$19="More efficient the better",0.099 + -0.00591*(EW298) + 0.000429*(EW298)^2,0.0238*(EW298) + -0.238))</f>
        <v>0.2438985461</v>
      </c>
      <c r="EY298" s="57">
        <v>0.9678485025540191</v>
      </c>
      <c r="EZ298" s="99">
        <f t="shared" si="53"/>
        <v>13.85888842</v>
      </c>
      <c r="FA298" s="57">
        <f>IF(UI!$D$19="Less efficient is fine",-0.479 + 0.0553*(EZ298) + -0.000521*(EZ298)^2,IF(UI!$D$19="More efficient the better",0.099 + -0.00591*(EZ298) + 0.000429*(EZ298)^2,0.0238*(EZ298) + -0.238))</f>
        <v>0.09184154431</v>
      </c>
      <c r="FB298" s="57">
        <v>0.4946262487198759</v>
      </c>
      <c r="FC298" s="99">
        <f t="shared" si="54"/>
        <v>11.4919176</v>
      </c>
      <c r="FD298" s="57">
        <f>IF(UI!$D$19="Less efficient is fine",-0.479 + 0.0553*(FC298) + -0.000521*(FC298)^2,IF(UI!$D$19="More efficient the better",0.099 + -0.00591*(FC298) + 0.000429*(FC298)^2,0.0238*(FC298) + -0.238))</f>
        <v>0.03550763883</v>
      </c>
      <c r="FE298" s="57">
        <v>0.3721615733411564</v>
      </c>
      <c r="FF298" s="57">
        <f t="shared" si="55"/>
        <v>37.78427057</v>
      </c>
      <c r="FG298" s="57">
        <f>IF(UI!$D$19="Less efficient is fine",-0.479 + 0.0553*(FF298) + -0.000521*(FF298)^2,IF(UI!$D$19="More efficient the better",0.099 + -0.00591*(FF298) + 0.000429*(FF298)^2,0.0238*(FF298) + -0.238))</f>
        <v>0.6612656395</v>
      </c>
    </row>
    <row r="299" ht="15.75" customHeight="1">
      <c r="A299" s="57">
        <f t="shared" si="1"/>
        <v>0.1884413351</v>
      </c>
      <c r="B299" s="57">
        <v>0.7097231502907977</v>
      </c>
      <c r="C299" s="57">
        <f t="shared" si="2"/>
        <v>28.65751388</v>
      </c>
      <c r="D299" s="57">
        <f>IF(UI!$D$19="Less efficient is fine",-0.479 + 0.0553*(C299) + -0.000521*(C299)^2,IF(UI!$D$19="More efficient the better",0.099 + -0.00591*(C299) + 0.000429*(C299)^2,0.0238*(C299) + -0.238))</f>
        <v>0.4440488304</v>
      </c>
      <c r="E299" s="57">
        <v>0.7919962836058596</v>
      </c>
      <c r="F299" s="57">
        <f t="shared" si="3"/>
        <v>22.78883303</v>
      </c>
      <c r="G299" s="57">
        <f>IF(UI!$D$19="Less efficient is fine",-0.479 + 0.0553*(F299) + -0.000521*(F299)^2,IF(UI!$D$19="More efficient the better",0.099 + -0.00591*(F299) + 0.000429*(F299)^2,0.0238*(F299) + -0.238))</f>
        <v>0.3043742261</v>
      </c>
      <c r="H299" s="57">
        <v>0.971683327330273</v>
      </c>
      <c r="I299" s="57">
        <f t="shared" si="4"/>
        <v>33.82214723</v>
      </c>
      <c r="J299" s="57">
        <f>IF(UI!$D$19="Less efficient is fine",-0.479 + 0.0553*(I299) + -0.000521*(I299)^2,IF(UI!$D$19="More efficient the better",0.099 + -0.00591*(I299) + 0.000429*(I299)^2,0.0238*(I299) + -0.238))</f>
        <v>0.5669671042</v>
      </c>
      <c r="K299" s="57">
        <v>0.6949047631503246</v>
      </c>
      <c r="L299" s="99">
        <f t="shared" si="5"/>
        <v>17.79983872</v>
      </c>
      <c r="M299" s="57">
        <f>IF(UI!$D$19="Less efficient is fine",-0.479 + 0.0553*(L299) + -0.000521*(L299)^2,IF(UI!$D$19="More efficient the better",0.099 + -0.00591*(L299) + 0.000429*(L299)^2,0.0238*(L299) + -0.238))</f>
        <v>0.1856361616</v>
      </c>
      <c r="N299" s="57">
        <v>0.44391197671018434</v>
      </c>
      <c r="O299" s="57">
        <f t="shared" si="6"/>
        <v>26.24009847</v>
      </c>
      <c r="P299" s="57">
        <f>IF(UI!$D$19="Less efficient is fine",-0.479 + 0.0553*(O299) + -0.000521*(O299)^2,IF(UI!$D$19="More efficient the better",0.099 + -0.00591*(O299) + 0.000429*(O299)^2,0.0238*(O299) + -0.238))</f>
        <v>0.3865143436</v>
      </c>
      <c r="Q299" s="57">
        <v>0.35567068876096064</v>
      </c>
      <c r="R299" s="57">
        <f t="shared" si="7"/>
        <v>21.95193697</v>
      </c>
      <c r="S299" s="57">
        <f>IF(UI!$D$19="Less efficient is fine",-0.479 + 0.0553*(R299) + -0.000521*(R299)^2,IF(UI!$D$19="More efficient the better",0.099 + -0.00591*(R299) + 0.000429*(R299)^2,0.0238*(R299) + -0.238))</f>
        <v>0.2844560999</v>
      </c>
      <c r="T299" s="57">
        <v>0.43952189647582884</v>
      </c>
      <c r="U299" s="57">
        <f t="shared" si="8"/>
        <v>26.68786677</v>
      </c>
      <c r="V299" s="57">
        <f>IF(UI!$D$19="Less efficient is fine",-0.479 + 0.0553*(U299) + -0.000521*(U299)^2,IF(UI!$D$19="More efficient the better",0.099 + -0.00591*(U299) + 0.000429*(U299)^2,0.0238*(U299) + -0.238))</f>
        <v>0.3971712291</v>
      </c>
      <c r="W299" s="57">
        <v>0.8189586230073322</v>
      </c>
      <c r="X299" s="57">
        <f t="shared" si="9"/>
        <v>20.35524293</v>
      </c>
      <c r="Y299" s="57">
        <f>IF(UI!$D$19="Less efficient is fine",-0.479 + 0.0553*(X299) + -0.000521*(X299)^2,IF(UI!$D$19="More efficient the better",0.099 + -0.00591*(X299) + 0.000429*(X299)^2,0.0238*(X299) + -0.238))</f>
        <v>0.2464547818</v>
      </c>
      <c r="Z299" s="57">
        <v>0.3674484015535967</v>
      </c>
      <c r="AA299" s="57">
        <f t="shared" si="10"/>
        <v>25.57178367</v>
      </c>
      <c r="AB299" s="57">
        <f>IF(UI!$D$19="Less efficient is fine",-0.479 + 0.0553*(AA299) + -0.000521*(AA299)^2,IF(UI!$D$19="More efficient the better",0.099 + -0.00591*(AA299) + 0.000429*(AA299)^2,0.0238*(AA299) + -0.238))</f>
        <v>0.3706084513</v>
      </c>
      <c r="AC299" s="57">
        <v>0.15736030740601004</v>
      </c>
      <c r="AD299" s="57">
        <f t="shared" si="11"/>
        <v>26.68299897</v>
      </c>
      <c r="AE299" s="57">
        <f>IF(UI!$D$19="Less efficient is fine",-0.479 + 0.0553*(AD299) + -0.000521*(AD299)^2,IF(UI!$D$19="More efficient the better",0.099 + -0.00591*(AD299) + 0.000429*(AD299)^2,0.0238*(AD299) + -0.238))</f>
        <v>0.3970553755</v>
      </c>
      <c r="AF299" s="57">
        <v>0.45780831444892134</v>
      </c>
      <c r="AG299" s="57">
        <f t="shared" si="12"/>
        <v>27.28376182</v>
      </c>
      <c r="AH299" s="57">
        <f>IF(UI!$D$19="Less efficient is fine",-0.479 + 0.0553*(AG299) + -0.000521*(AG299)^2,IF(UI!$D$19="More efficient the better",0.099 + -0.00591*(AG299) + 0.000429*(AG299)^2,0.0238*(AG299) + -0.238))</f>
        <v>0.4113535313</v>
      </c>
      <c r="AI299" s="57">
        <v>0.9800693685998104</v>
      </c>
      <c r="AJ299" s="57">
        <f t="shared" si="13"/>
        <v>27.53285713</v>
      </c>
      <c r="AK299" s="57">
        <f>IF(UI!$D$19="Less efficient is fine",-0.479 + 0.0553*(AJ299) + -0.000521*(AJ299)^2,IF(UI!$D$19="More efficient the better",0.099 + -0.00591*(AJ299) + 0.000429*(AJ299)^2,0.0238*(AJ299) + -0.238))</f>
        <v>0.4172819998</v>
      </c>
      <c r="AL299" s="57">
        <v>0.8394986469273685</v>
      </c>
      <c r="AM299" s="57">
        <f t="shared" si="14"/>
        <v>22.5658805</v>
      </c>
      <c r="AN299" s="57">
        <f>IF(UI!$D$19="Less efficient is fine",-0.479 + 0.0553*(AM299) + -0.000521*(AM299)^2,IF(UI!$D$19="More efficient the better",0.099 + -0.00591*(AM299) + 0.000429*(AM299)^2,0.0238*(AM299) + -0.238))</f>
        <v>0.2990679559</v>
      </c>
      <c r="AO299" s="57">
        <v>0.8248055880782446</v>
      </c>
      <c r="AP299" s="57">
        <f t="shared" si="15"/>
        <v>20.19108511</v>
      </c>
      <c r="AQ299" s="57">
        <f>IF(UI!$D$19="Less efficient is fine",-0.479 + 0.0553*(AP299) + -0.000521*(AP299)^2,IF(UI!$D$19="More efficient the better",0.099 + -0.00591*(AP299) + 0.000429*(AP299)^2,0.0238*(AP299) + -0.238))</f>
        <v>0.2425478257</v>
      </c>
      <c r="AR299" s="57">
        <v>0.12678186242179412</v>
      </c>
      <c r="AS299" s="57">
        <f t="shared" si="16"/>
        <v>27.76953113</v>
      </c>
      <c r="AT299" s="57">
        <f>IF(UI!$D$19="Less efficient is fine",-0.479 + 0.0553*(AS299) + -0.000521*(AS299)^2,IF(UI!$D$19="More efficient the better",0.099 + -0.00591*(AS299) + 0.000429*(AS299)^2,0.0238*(AS299) + -0.238))</f>
        <v>0.4229148409</v>
      </c>
      <c r="AU299" s="57">
        <v>0.4577726306674612</v>
      </c>
      <c r="AV299" s="57">
        <f t="shared" si="17"/>
        <v>26.34894453</v>
      </c>
      <c r="AW299" s="57">
        <f>IF(UI!$D$19="Less efficient is fine",-0.479 + 0.0553*(AV299) + -0.000521*(AV299)^2,IF(UI!$D$19="More efficient the better",0.099 + -0.00591*(AV299) + 0.000429*(AV299)^2,0.0238*(AV299) + -0.238))</f>
        <v>0.3891048798</v>
      </c>
      <c r="AX299" s="57">
        <v>0.48755590112234204</v>
      </c>
      <c r="AY299" s="57">
        <f t="shared" si="18"/>
        <v>27.44364873</v>
      </c>
      <c r="AZ299" s="57">
        <f>IF(UI!$D$19="Less efficient is fine",-0.479 + 0.0553*(AY299) + -0.000521*(AY299)^2,IF(UI!$D$19="More efficient the better",0.099 + -0.00591*(AY299) + 0.000429*(AY299)^2,0.0238*(AY299) + -0.238))</f>
        <v>0.4151588397</v>
      </c>
      <c r="BA299" s="57">
        <v>0.4287472533573433</v>
      </c>
      <c r="BB299" s="57">
        <f t="shared" si="19"/>
        <v>21.70403997</v>
      </c>
      <c r="BC299" s="57">
        <f>IF(UI!$D$19="Less efficient is fine",-0.479 + 0.0553*(BB299) + -0.000521*(BB299)^2,IF(UI!$D$19="More efficient the better",0.099 + -0.00591*(BB299) + 0.000429*(BB299)^2,0.0238*(BB299) + -0.238))</f>
        <v>0.2785561513</v>
      </c>
      <c r="BD299" s="57">
        <v>0.5435267630365574</v>
      </c>
      <c r="BE299" s="57">
        <f t="shared" si="20"/>
        <v>17.75359358</v>
      </c>
      <c r="BF299" s="57">
        <f>IF(UI!$D$19="Less efficient is fine",-0.479 + 0.0553*(BE299) + -0.000521*(BE299)^2,IF(UI!$D$19="More efficient the better",0.099 + -0.00591*(BE299) + 0.000429*(BE299)^2,0.0238*(BE299) + -0.238))</f>
        <v>0.1845355272</v>
      </c>
      <c r="BG299" s="57">
        <v>0.6123125744202899</v>
      </c>
      <c r="BH299" s="57">
        <f t="shared" si="21"/>
        <v>22.5811479</v>
      </c>
      <c r="BI299" s="57">
        <f>IF(UI!$D$19="Less efficient is fine",-0.479 + 0.0553*(BH299) + -0.000521*(BH299)^2,IF(UI!$D$19="More efficient the better",0.099 + -0.00591*(BH299) + 0.000429*(BH299)^2,0.0238*(BH299) + -0.238))</f>
        <v>0.2994313199</v>
      </c>
      <c r="BJ299" s="57">
        <v>0.9912419377654548</v>
      </c>
      <c r="BK299" s="57">
        <f t="shared" si="22"/>
        <v>18.14997639</v>
      </c>
      <c r="BL299" s="57">
        <f>IF(UI!$D$19="Less efficient is fine",-0.479 + 0.0553*(BK299) + -0.000521*(BK299)^2,IF(UI!$D$19="More efficient the better",0.099 + -0.00591*(BK299) + 0.000429*(BK299)^2,0.0238*(BK299) + -0.238))</f>
        <v>0.1939694381</v>
      </c>
      <c r="BM299" s="57">
        <v>0.034689608830162255</v>
      </c>
      <c r="BN299" s="57">
        <f t="shared" si="23"/>
        <v>24.44869643</v>
      </c>
      <c r="BO299" s="57">
        <f>IF(UI!$D$19="Less efficient is fine",-0.479 + 0.0553*(BN299) + -0.000521*(BN299)^2,IF(UI!$D$19="More efficient the better",0.099 + -0.00591*(BN299) + 0.000429*(BN299)^2,0.0238*(BN299) + -0.238))</f>
        <v>0.3438789749</v>
      </c>
      <c r="BP299" s="57">
        <v>0.5734194557294567</v>
      </c>
      <c r="BQ299" s="57">
        <f t="shared" si="24"/>
        <v>19.30149444</v>
      </c>
      <c r="BR299" s="57">
        <f>IF(UI!$D$19="Less efficient is fine",-0.479 + 0.0553*(BQ299) + -0.000521*(BQ299)^2,IF(UI!$D$19="More efficient the better",0.099 + -0.00591*(BQ299) + 0.000429*(BQ299)^2,0.0238*(BQ299) + -0.238))</f>
        <v>0.2213755678</v>
      </c>
      <c r="BS299" s="57">
        <v>0.8730590998646157</v>
      </c>
      <c r="BT299" s="57">
        <f t="shared" si="25"/>
        <v>22.13793374</v>
      </c>
      <c r="BU299" s="57">
        <f>IF(UI!$D$19="Less efficient is fine",-0.479 + 0.0553*(BT299) + -0.000521*(BT299)^2,IF(UI!$D$19="More efficient the better",0.099 + -0.00591*(BT299) + 0.000429*(BT299)^2,0.0238*(BT299) + -0.238))</f>
        <v>0.2888828231</v>
      </c>
      <c r="BV299" s="57">
        <v>0.39516310218792294</v>
      </c>
      <c r="BW299" s="57">
        <f t="shared" si="26"/>
        <v>16.66700878</v>
      </c>
      <c r="BX299" s="57">
        <f>IF(UI!$D$19="Less efficient is fine",-0.479 + 0.0553*(BW299) + -0.000521*(BW299)^2,IF(UI!$D$19="More efficient the better",0.099 + -0.00591*(BW299) + 0.000429*(BW299)^2,0.0238*(BW299) + -0.238))</f>
        <v>0.158674809</v>
      </c>
      <c r="BY299" s="57">
        <v>0.586256500865735</v>
      </c>
      <c r="BZ299" s="57">
        <f t="shared" si="27"/>
        <v>23.32155949</v>
      </c>
      <c r="CA299" s="57">
        <f>IF(UI!$D$19="Less efficient is fine",-0.479 + 0.0553*(BZ299) + -0.000521*(BZ299)^2,IF(UI!$D$19="More efficient the better",0.099 + -0.00591*(BZ299) + 0.000429*(BZ299)^2,0.0238*(BZ299) + -0.238))</f>
        <v>0.3170531159</v>
      </c>
      <c r="CB299" s="57">
        <v>0.16791502874719455</v>
      </c>
      <c r="CC299" s="57">
        <f t="shared" si="28"/>
        <v>24.02827962</v>
      </c>
      <c r="CD299" s="57">
        <f>IF(UI!$D$19="Less efficient is fine",-0.479 + 0.0553*(CC299) + -0.000521*(CC299)^2,IF(UI!$D$19="More efficient the better",0.099 + -0.00591*(CC299) + 0.000429*(CC299)^2,0.0238*(CC299) + -0.238))</f>
        <v>0.3338730549</v>
      </c>
      <c r="CE299" s="57">
        <v>0.6534256162362853</v>
      </c>
      <c r="CF299" s="57">
        <f t="shared" si="29"/>
        <v>14.49316256</v>
      </c>
      <c r="CG299" s="57">
        <f>IF(UI!$D$19="Less efficient is fine",-0.479 + 0.0553*(CF299) + -0.000521*(CF299)^2,IF(UI!$D$19="More efficient the better",0.099 + -0.00591*(CF299) + 0.000429*(CF299)^2,0.0238*(CF299) + -0.238))</f>
        <v>0.106937269</v>
      </c>
      <c r="CH299" s="57">
        <v>0.34804727816575043</v>
      </c>
      <c r="CI299" s="57">
        <f t="shared" si="30"/>
        <v>17.08580703</v>
      </c>
      <c r="CJ299" s="57">
        <f>IF(UI!$D$19="Less efficient is fine",-0.479 + 0.0553*(CI299) + -0.000521*(CI299)^2,IF(UI!$D$19="More efficient the better",0.099 + -0.00591*(CI299) + 0.000429*(CI299)^2,0.0238*(CI299) + -0.238))</f>
        <v>0.1686422074</v>
      </c>
      <c r="CK299" s="57">
        <v>0.7717493867493593</v>
      </c>
      <c r="CL299" s="57">
        <f t="shared" si="31"/>
        <v>23.29641905</v>
      </c>
      <c r="CM299" s="57">
        <f>IF(UI!$D$19="Less efficient is fine",-0.479 + 0.0553*(CL299) + -0.000521*(CL299)^2,IF(UI!$D$19="More efficient the better",0.099 + -0.00591*(CL299) + 0.000429*(CL299)^2,0.0238*(CL299) + -0.238))</f>
        <v>0.3164547734</v>
      </c>
      <c r="CN299" s="57">
        <v>0.6942012341217358</v>
      </c>
      <c r="CO299" s="57">
        <f t="shared" si="32"/>
        <v>22.91343482</v>
      </c>
      <c r="CP299" s="57">
        <f>IF(UI!$D$19="Less efficient is fine",-0.479 + 0.0553*(CO299) + -0.000521*(CO299)^2,IF(UI!$D$19="More efficient the better",0.099 + -0.00591*(CO299) + 0.000429*(CO299)^2,0.0238*(CO299) + -0.238))</f>
        <v>0.3073397487</v>
      </c>
      <c r="CQ299" s="57">
        <v>0.9347997401982829</v>
      </c>
      <c r="CR299" s="57">
        <f t="shared" si="33"/>
        <v>24.89460512</v>
      </c>
      <c r="CS299" s="57">
        <f>IF(UI!$D$19="Less efficient is fine",-0.479 + 0.0553*(CR299) + -0.000521*(CR299)^2,IF(UI!$D$19="More efficient the better",0.099 + -0.00591*(CR299) + 0.000429*(CR299)^2,0.0238*(CR299) + -0.238))</f>
        <v>0.3544916017</v>
      </c>
      <c r="CT299" s="57">
        <v>0.012980096779122818</v>
      </c>
      <c r="CU299" s="57">
        <f t="shared" si="34"/>
        <v>17.40280418</v>
      </c>
      <c r="CV299" s="57">
        <f>IF(UI!$D$19="Less efficient is fine",-0.479 + 0.0553*(CU299) + -0.000521*(CU299)^2,IF(UI!$D$19="More efficient the better",0.099 + -0.00591*(CU299) + 0.000429*(CU299)^2,0.0238*(CU299) + -0.238))</f>
        <v>0.1761867396</v>
      </c>
      <c r="CW299" s="57">
        <v>0.3593070264504601</v>
      </c>
      <c r="CX299" s="57">
        <f t="shared" si="35"/>
        <v>26.8146998</v>
      </c>
      <c r="CY299" s="57">
        <f>IF(UI!$D$19="Less efficient is fine",-0.479 + 0.0553*(CX299) + -0.000521*(CX299)^2,IF(UI!$D$19="More efficient the better",0.099 + -0.00591*(CX299) + 0.000429*(CX299)^2,0.0238*(CX299) + -0.238))</f>
        <v>0.4001898553</v>
      </c>
      <c r="CZ299" s="57">
        <v>0.9129114803891821</v>
      </c>
      <c r="DA299" s="57">
        <f t="shared" si="36"/>
        <v>30.11064435</v>
      </c>
      <c r="DB299" s="57">
        <f>IF(UI!$D$19="Less efficient is fine",-0.479 + 0.0553*(DA299) + -0.000521*(DA299)^2,IF(UI!$D$19="Efficient",0.099 + -0.00591*(DA299) + 0.000429*(DA299)^2,0.0238*(DA299) + -0.238))</f>
        <v>0.4786333356</v>
      </c>
      <c r="DC299" s="57">
        <v>0.48027258539942097</v>
      </c>
      <c r="DD299" s="57">
        <f t="shared" si="37"/>
        <v>24.94022219</v>
      </c>
      <c r="DE299" s="57">
        <f>IF(UI!$D$19="Less efficient is fine",-0.479 + 0.0553*(DD299) + -0.000521*(DD299)^2,IF(UI!$D$19="More efficient the better",0.099 + -0.00591*(DD299) + 0.000429*(DD299)^2,0.0238*(DD299) + -0.238))</f>
        <v>0.3555772882</v>
      </c>
      <c r="DF299" s="57">
        <v>0.5526641709950129</v>
      </c>
      <c r="DG299" s="57">
        <f t="shared" si="38"/>
        <v>21.17022182</v>
      </c>
      <c r="DH299" s="57">
        <f>IF(UI!$D$19="Less efficient is fine",-0.479 + 0.0553*(DG299) + -0.000521*(DG299)^2,IF(UI!$D$19="More efficient the better",0.099 + -0.00591*(DG299) + 0.000429*(DG299)^2,0.0238*(DG299) + -0.238))</f>
        <v>0.2658512793</v>
      </c>
      <c r="DI299" s="57">
        <v>0.2902295670734234</v>
      </c>
      <c r="DJ299" s="57">
        <f t="shared" si="39"/>
        <v>31.04751475</v>
      </c>
      <c r="DK299" s="57">
        <f>IF(UI!$D$19="Less efficient is fine",-0.479 + 0.0553*(DJ299) + -0.000521*(DJ299)^2,IF(UI!$D$19="More efficient the better",0.099 + -0.00591*(DJ299) + 0.000429*(DJ299)^2,0.0238*(DJ299) + -0.238))</f>
        <v>0.500930851</v>
      </c>
      <c r="DL299" s="57">
        <v>0.6296707782182378</v>
      </c>
      <c r="DM299" s="57">
        <f t="shared" si="40"/>
        <v>22.25446361</v>
      </c>
      <c r="DN299" s="57">
        <f>IF(UI!$D$19="Less efficient is fine",-0.479 + 0.0553*(DM299) + -0.000521*(DM299)^2,IF(UI!$D$19="More efficient the better",0.099 + -0.00591*(DM299) + 0.000429*(DM299)^2,0.0238*(DM299) + -0.238))</f>
        <v>0.291656234</v>
      </c>
      <c r="DO299" s="57">
        <v>0.6582485181075726</v>
      </c>
      <c r="DP299" s="57">
        <f t="shared" si="41"/>
        <v>22.55931858</v>
      </c>
      <c r="DQ299" s="57">
        <f>IF(UI!$D$19="Less efficient is fine",-0.479 + 0.0553*(DP299) + -0.000521*(DP299)^2,IF(UI!$D$19="More efficient the better",0.099 + -0.00591*(DP299) + 0.000429*(DP299)^2,0.0238*(DP299) + -0.238))</f>
        <v>0.2989117821</v>
      </c>
      <c r="DR299" s="57">
        <v>0.8541509165923735</v>
      </c>
      <c r="DS299" s="57">
        <f t="shared" si="42"/>
        <v>25.70132577</v>
      </c>
      <c r="DT299" s="57">
        <f>IF(UI!$D$19="Less efficient is fine",-0.479 + 0.0553*(DS299) + -0.000521*(DS299)^2,IF(UI!$D$19="More efficient the better",0.099 + -0.00591*(DS299) + 0.000429*(DS299)^2,0.0238*(DS299) + -0.238))</f>
        <v>0.3736915534</v>
      </c>
      <c r="DU299" s="57">
        <v>0.7774639019200766</v>
      </c>
      <c r="DV299" s="57">
        <f t="shared" si="43"/>
        <v>23.79385928</v>
      </c>
      <c r="DW299" s="57">
        <f>IF(UI!$D$19="Less efficient is fine",-0.479 + 0.0553*(DV299) + -0.000521*(DV299)^2,IF(UI!$D$19="More efficient the better",0.099 + -0.00591*(DV299) + 0.000429*(DV299)^2,0.0238*(DV299) + -0.238))</f>
        <v>0.3282938507</v>
      </c>
      <c r="DX299" s="57">
        <v>0.6643150201206652</v>
      </c>
      <c r="DY299" s="99">
        <f t="shared" si="44"/>
        <v>26.63567689</v>
      </c>
      <c r="DZ299" s="57">
        <f>IF(UI!$D$19="Less efficient is fine",-0.479 + 0.0553*(DY299) + -0.000521*(DY299)^2,IF(UI!$D$19="More efficient the better",0.099 + -0.00591*(DY299) + 0.000429*(DY299)^2,0.0238*(DY299) + -0.238))</f>
        <v>0.3959291099</v>
      </c>
      <c r="EA299" s="57">
        <v>0.8669503067898354</v>
      </c>
      <c r="EB299" s="99">
        <f t="shared" si="45"/>
        <v>26.0063853</v>
      </c>
      <c r="EC299" s="57">
        <f>IF(UI!$D$19="Less efficient is fine",-0.479 + 0.0553*(EB299) + -0.000521*(EB299)^2,IF(UI!$D$19="More efficient the better",0.099 + -0.00591*(EB299) + 0.000429*(EB299)^2,0.0238*(EB299) + -0.238))</f>
        <v>0.3809519702</v>
      </c>
      <c r="ED299" s="57">
        <v>0.7814645388193133</v>
      </c>
      <c r="EE299" s="99">
        <f t="shared" si="46"/>
        <v>23.61892682</v>
      </c>
      <c r="EF299" s="57">
        <f>IF(UI!$D$19="Less efficient is fine",-0.479 + 0.0553*(EE299) + -0.000521*(EE299)^2,IF(UI!$D$19="More efficient the better",0.099 + -0.00591*(EE299) + 0.000429*(EE299)^2,0.0238*(EE299) + -0.238))</f>
        <v>0.3241304582</v>
      </c>
      <c r="EG299" s="57">
        <v>0.9565841077483285</v>
      </c>
      <c r="EH299" s="99">
        <f t="shared" si="47"/>
        <v>23.38504244</v>
      </c>
      <c r="EI299" s="57">
        <f>IF(UI!$D$19="Less efficient is fine",-0.479 + 0.0553*(EH299) + -0.000521*(EH299)^2,IF(UI!$D$19="More efficient the better",0.099 + -0.00591*(EH299) + 0.000429*(EH299)^2,0.0238*(EH299) + -0.238))</f>
        <v>0.3185640101</v>
      </c>
      <c r="EJ299" s="57">
        <v>0.5854504280272383</v>
      </c>
      <c r="EK299" s="99">
        <f t="shared" si="48"/>
        <v>17.32436677</v>
      </c>
      <c r="EL299" s="57">
        <f>IF(UI!$D$19="Less efficient is fine",-0.479 + 0.0553*(EK299) + -0.000521*(EK299)^2,IF(UI!$D$19="More efficient the better",0.099 + -0.00591*(EK299) + 0.000429*(EK299)^2,0.0238*(EK299) + -0.238))</f>
        <v>0.1743199292</v>
      </c>
      <c r="EM299" s="57">
        <v>0.0447610089691034</v>
      </c>
      <c r="EN299" s="99">
        <f t="shared" si="49"/>
        <v>19.59840461</v>
      </c>
      <c r="EO299" s="57">
        <f>IF(UI!$D$19="Less efficient is fine",-0.479 + 0.0553*(EN299) + -0.000521*(EN299)^2,IF(UI!$D$19="More efficient the better",0.099 + -0.00591*(EN299) + 0.000429*(EN299)^2,0.0238*(EN299) + -0.238))</f>
        <v>0.2284420296</v>
      </c>
      <c r="EP299" s="57">
        <v>0.2920952613651393</v>
      </c>
      <c r="EQ299" s="99">
        <f t="shared" si="50"/>
        <v>35.31836822</v>
      </c>
      <c r="ER299" s="57">
        <f>IF(UI!$D$19="Less efficient is fine",-0.479 + 0.0553*(EQ299) + -0.000521*(EQ299)^2,IF(UI!$D$19="More efficient the better",0.099 + -0.00591*(EQ299) + 0.000429*(EQ299)^2,0.0238*(EQ299) + -0.238))</f>
        <v>0.6025771637</v>
      </c>
      <c r="ES299" s="57">
        <v>0.9824714876779362</v>
      </c>
      <c r="ET299" s="99">
        <f t="shared" si="51"/>
        <v>20.96173052</v>
      </c>
      <c r="EU299" s="57">
        <f>IF(UI!$D$19="Less efficient is fine",-0.479 + 0.0553*(ET299) + -0.000521*(ET299)^2,IF(UI!$D$19="More efficient the better",0.099 + -0.00591*(ET299) + 0.000429*(ET299)^2,0.0238*(ET299) + -0.238))</f>
        <v>0.2608891864</v>
      </c>
      <c r="EV299" s="57">
        <v>0.24477030750583428</v>
      </c>
      <c r="EW299" s="99">
        <f t="shared" si="52"/>
        <v>19.14852306</v>
      </c>
      <c r="EX299" s="57">
        <f>IF(UI!$D$19="Less efficient is fine",-0.479 + 0.0553*(EW299) + -0.000521*(EW299)^2,IF(UI!$D$19="More efficient the better",0.099 + -0.00591*(EW299) + 0.000429*(EW299)^2,0.0238*(EW299) + -0.238))</f>
        <v>0.2177348488</v>
      </c>
      <c r="EY299" s="57">
        <v>0.17263634332984334</v>
      </c>
      <c r="EZ299" s="99">
        <f t="shared" si="53"/>
        <v>12.88139863</v>
      </c>
      <c r="FA299" s="57">
        <f>IF(UI!$D$19="Less efficient is fine",-0.479 + 0.0553*(EZ299) + -0.000521*(EZ299)^2,IF(UI!$D$19="More efficient the better",0.099 + -0.00591*(EZ299) + 0.000429*(EZ299)^2,0.0238*(EZ299) + -0.238))</f>
        <v>0.06857728739</v>
      </c>
      <c r="FB299" s="57">
        <v>0.7127827154201797</v>
      </c>
      <c r="FC299" s="99">
        <f t="shared" si="54"/>
        <v>9.852144171</v>
      </c>
      <c r="FD299" s="57">
        <f>IF(UI!$D$19="Less efficient is fine",-0.479 + 0.0553*(FC299) + -0.000521*(FC299)^2,IF(UI!$D$19="More efficient the better",0.099 + -0.00591*(FC299) + 0.000429*(FC299)^2,0.0238*(FC299) + -0.238))</f>
        <v>-0.003518968722</v>
      </c>
      <c r="FE299" s="57">
        <v>0.7055191953559031</v>
      </c>
      <c r="FF299" s="57">
        <f t="shared" si="55"/>
        <v>34.94714703</v>
      </c>
      <c r="FG299" s="57">
        <f>IF(UI!$D$19="Less efficient is fine",-0.479 + 0.0553*(FF299) + -0.000521*(FF299)^2,IF(UI!$D$19="More efficient the better",0.099 + -0.00591*(FF299) + 0.000429*(FF299)^2,0.0238*(FF299) + -0.238))</f>
        <v>0.5937420992</v>
      </c>
    </row>
    <row r="300" ht="15.75" customHeight="1">
      <c r="A300" s="57">
        <f t="shared" si="1"/>
        <v>0.9056874128</v>
      </c>
      <c r="B300" s="57">
        <v>0.9957826300570405</v>
      </c>
      <c r="C300" s="57">
        <f t="shared" si="2"/>
        <v>37.7533642</v>
      </c>
      <c r="D300" s="57">
        <f>IF(UI!$D$19="Less efficient is fine",-0.479 + 0.0553*(C300) + -0.000521*(C300)^2,IF(UI!$D$19="More efficient the better",0.099 + -0.00591*(C300) + 0.000429*(C300)^2,0.0238*(C300) + -0.238))</f>
        <v>0.6605300679</v>
      </c>
      <c r="E300" s="57">
        <v>0.8728053381619192</v>
      </c>
      <c r="F300" s="57">
        <f t="shared" si="3"/>
        <v>24.36096946</v>
      </c>
      <c r="G300" s="57">
        <f>IF(UI!$D$19="Less efficient is fine",-0.479 + 0.0553*(F300) + -0.000521*(F300)^2,IF(UI!$D$19="More efficient the better",0.099 + -0.00591*(F300) + 0.000429*(F300)^2,0.0238*(F300) + -0.238))</f>
        <v>0.3417910731</v>
      </c>
      <c r="H300" s="57">
        <v>0.1821714088223776</v>
      </c>
      <c r="I300" s="57">
        <f t="shared" si="4"/>
        <v>32.50902041</v>
      </c>
      <c r="J300" s="57">
        <f>IF(UI!$D$19="Less efficient is fine",-0.479 + 0.0553*(I300) + -0.000521*(I300)^2,IF(UI!$D$19="More efficient the better",0.099 + -0.00591*(I300) + 0.000429*(I300)^2,0.0238*(I300) + -0.238))</f>
        <v>0.5357146859</v>
      </c>
      <c r="K300" s="57">
        <v>0.21674009379116754</v>
      </c>
      <c r="L300" s="99">
        <f t="shared" si="5"/>
        <v>19.97517637</v>
      </c>
      <c r="M300" s="57">
        <f>IF(UI!$D$19="Less efficient is fine",-0.479 + 0.0553*(L300) + -0.000521*(L300)^2,IF(UI!$D$19="More efficient the better",0.099 + -0.00591*(L300) + 0.000429*(L300)^2,0.0238*(L300) + -0.238))</f>
        <v>0.2374091976</v>
      </c>
      <c r="N300" s="57">
        <v>0.45112009435332423</v>
      </c>
      <c r="O300" s="57">
        <f t="shared" si="6"/>
        <v>26.27438461</v>
      </c>
      <c r="P300" s="57">
        <f>IF(UI!$D$19="Less efficient is fine",-0.479 + 0.0553*(O300) + -0.000521*(O300)^2,IF(UI!$D$19="More efficient the better",0.099 + -0.00591*(O300) + 0.000429*(O300)^2,0.0238*(O300) + -0.238))</f>
        <v>0.3873303538</v>
      </c>
      <c r="Q300" s="57">
        <v>0.4836441983322033</v>
      </c>
      <c r="R300" s="57">
        <f t="shared" si="7"/>
        <v>22.44227873</v>
      </c>
      <c r="S300" s="57">
        <f>IF(UI!$D$19="Less efficient is fine",-0.479 + 0.0553*(R300) + -0.000521*(R300)^2,IF(UI!$D$19="More efficient the better",0.099 + -0.00591*(R300) + 0.000429*(R300)^2,0.0238*(R300) + -0.238))</f>
        <v>0.2961262338</v>
      </c>
      <c r="T300" s="57">
        <v>0.06494935840491645</v>
      </c>
      <c r="U300" s="57">
        <f t="shared" si="8"/>
        <v>23.80207323</v>
      </c>
      <c r="V300" s="57">
        <f>IF(UI!$D$19="Less efficient is fine",-0.479 + 0.0553*(U300) + -0.000521*(U300)^2,IF(UI!$D$19="More efficient the better",0.099 + -0.00591*(U300) + 0.000429*(U300)^2,0.0238*(U300) + -0.238))</f>
        <v>0.3284893428</v>
      </c>
      <c r="W300" s="57">
        <v>0.7423998700601313</v>
      </c>
      <c r="X300" s="57">
        <f t="shared" si="9"/>
        <v>19.26667817</v>
      </c>
      <c r="Y300" s="57">
        <f>IF(UI!$D$19="Less efficient is fine",-0.479 + 0.0553*(X300) + -0.000521*(X300)^2,IF(UI!$D$19="More efficient the better",0.099 + -0.00591*(X300) + 0.000429*(X300)^2,0.0238*(X300) + -0.238))</f>
        <v>0.2205469404</v>
      </c>
      <c r="Z300" s="57">
        <v>0.8775617104769882</v>
      </c>
      <c r="AA300" s="57">
        <f t="shared" si="10"/>
        <v>24.62960263</v>
      </c>
      <c r="AB300" s="57">
        <f>IF(UI!$D$19="Less efficient is fine",-0.479 + 0.0553*(AA300) + -0.000521*(AA300)^2,IF(UI!$D$19="More efficient the better",0.099 + -0.00591*(AA300) + 0.000429*(AA300)^2,0.0238*(AA300) + -0.238))</f>
        <v>0.3481845426</v>
      </c>
      <c r="AC300" s="57">
        <v>0.9101554119270963</v>
      </c>
      <c r="AD300" s="57">
        <f t="shared" si="11"/>
        <v>27.11491431</v>
      </c>
      <c r="AE300" s="57">
        <f>IF(UI!$D$19="Less efficient is fine",-0.479 + 0.0553*(AD300) + -0.000521*(AD300)^2,IF(UI!$D$19="More efficient the better",0.099 + -0.00591*(AD300) + 0.000429*(AD300)^2,0.0238*(AD300) + -0.238))</f>
        <v>0.4073349606</v>
      </c>
      <c r="AF300" s="57">
        <v>0.12877945802687096</v>
      </c>
      <c r="AG300" s="57">
        <f t="shared" si="12"/>
        <v>31.14518453</v>
      </c>
      <c r="AH300" s="57">
        <f>IF(UI!$D$19="Less efficient is fine",-0.479 + 0.0553*(AG300) + -0.000521*(AG300)^2,IF(UI!$D$19="More efficient the better",0.099 + -0.00591*(AG300) + 0.000429*(AG300)^2,0.0238*(AG300) + -0.238))</f>
        <v>0.5032553918</v>
      </c>
      <c r="AI300" s="57">
        <v>0.07515123312134897</v>
      </c>
      <c r="AJ300" s="57">
        <f t="shared" si="13"/>
        <v>25.77537724</v>
      </c>
      <c r="AK300" s="57">
        <f>IF(UI!$D$19="Less efficient is fine",-0.479 + 0.0553*(AJ300) + -0.000521*(AJ300)^2,IF(UI!$D$19="More efficient the better",0.099 + -0.00591*(AJ300) + 0.000429*(AJ300)^2,0.0238*(AJ300) + -0.238))</f>
        <v>0.3754539783</v>
      </c>
      <c r="AL300" s="57">
        <v>0.10445314874716438</v>
      </c>
      <c r="AM300" s="57">
        <f t="shared" si="14"/>
        <v>23.14265671</v>
      </c>
      <c r="AN300" s="57">
        <f>IF(UI!$D$19="Less efficient is fine",-0.479 + 0.0553*(AM300) + -0.000521*(AM300)^2,IF(UI!$D$19="More efficient the better",0.099 + -0.00591*(AM300) + 0.000429*(AM300)^2,0.0238*(AM300) + -0.238))</f>
        <v>0.3127952297</v>
      </c>
      <c r="AO300" s="57">
        <v>0.46986490179539797</v>
      </c>
      <c r="AP300" s="57">
        <f t="shared" si="15"/>
        <v>21.90818985</v>
      </c>
      <c r="AQ300" s="57">
        <f>IF(UI!$D$19="Less efficient is fine",-0.479 + 0.0553*(AP300) + -0.000521*(AP300)^2,IF(UI!$D$19="More efficient the better",0.099 + -0.00591*(AP300) + 0.000429*(AP300)^2,0.0238*(AP300) + -0.238))</f>
        <v>0.2834149185</v>
      </c>
      <c r="AR300" s="57">
        <v>0.24660612470494625</v>
      </c>
      <c r="AS300" s="57">
        <f t="shared" si="16"/>
        <v>28.86259894</v>
      </c>
      <c r="AT300" s="57">
        <f>IF(UI!$D$19="Less efficient is fine",-0.479 + 0.0553*(AS300) + -0.000521*(AS300)^2,IF(UI!$D$19="More efficient the better",0.099 + -0.00591*(AS300) + 0.000429*(AS300)^2,0.0238*(AS300) + -0.238))</f>
        <v>0.4489298547</v>
      </c>
      <c r="AU300" s="57">
        <v>0.5203680026142524</v>
      </c>
      <c r="AV300" s="57">
        <f t="shared" si="17"/>
        <v>20.567517</v>
      </c>
      <c r="AW300" s="57">
        <f>IF(UI!$D$19="Less efficient is fine",-0.479 + 0.0553*(AV300) + -0.000521*(AV300)^2,IF(UI!$D$19="More efficient the better",0.099 + -0.00591*(AV300) + 0.000429*(AV300)^2,0.0238*(AV300) + -0.238))</f>
        <v>0.2515069046</v>
      </c>
      <c r="AX300" s="57">
        <v>0.7850705795937688</v>
      </c>
      <c r="AY300" s="57">
        <f t="shared" si="18"/>
        <v>24.70650759</v>
      </c>
      <c r="AZ300" s="57">
        <f>IF(UI!$D$19="Less efficient is fine",-0.479 + 0.0553*(AY300) + -0.000521*(AY300)^2,IF(UI!$D$19="More efficient the better",0.099 + -0.00591*(AY300) + 0.000429*(AY300)^2,0.0238*(AY300) + -0.238))</f>
        <v>0.3500148806</v>
      </c>
      <c r="BA300" s="57">
        <v>0.8592649977022275</v>
      </c>
      <c r="BB300" s="57">
        <f t="shared" si="19"/>
        <v>21.0231174</v>
      </c>
      <c r="BC300" s="57">
        <f>IF(UI!$D$19="Less efficient is fine",-0.479 + 0.0553*(BB300) + -0.000521*(BB300)^2,IF(UI!$D$19="More efficient the better",0.099 + -0.00591*(BB300) + 0.000429*(BB300)^2,0.0238*(BB300) + -0.238))</f>
        <v>0.2623501941</v>
      </c>
      <c r="BD300" s="57">
        <v>0.5481105840763313</v>
      </c>
      <c r="BE300" s="57">
        <f t="shared" si="20"/>
        <v>17.80516966</v>
      </c>
      <c r="BF300" s="57">
        <f>IF(UI!$D$19="Less efficient is fine",-0.479 + 0.0553*(BE300) + -0.000521*(BE300)^2,IF(UI!$D$19="More efficient the better",0.099 + -0.00591*(BE300) + 0.000429*(BE300)^2,0.0238*(BE300) + -0.238))</f>
        <v>0.1857630379</v>
      </c>
      <c r="BG300" s="57">
        <v>0.9436305196216459</v>
      </c>
      <c r="BH300" s="57">
        <f t="shared" si="21"/>
        <v>29.0271604</v>
      </c>
      <c r="BI300" s="57">
        <f>IF(UI!$D$19="Less efficient is fine",-0.479 + 0.0553*(BH300) + -0.000521*(BH300)^2,IF(UI!$D$19="More efficient the better",0.099 + -0.00591*(BH300) + 0.000429*(BH300)^2,0.0238*(BH300) + -0.238))</f>
        <v>0.4528464175</v>
      </c>
      <c r="BJ300" s="57">
        <v>0.055402711263750515</v>
      </c>
      <c r="BK300" s="57">
        <f t="shared" si="22"/>
        <v>14.83218621</v>
      </c>
      <c r="BL300" s="57">
        <f>IF(UI!$D$19="Less efficient is fine",-0.479 + 0.0553*(BK300) + -0.000521*(BK300)^2,IF(UI!$D$19="More efficient the better",0.099 + -0.00591*(BK300) + 0.000429*(BK300)^2,0.0238*(BK300) + -0.238))</f>
        <v>0.1150060318</v>
      </c>
      <c r="BM300" s="57">
        <v>0.5430902140865347</v>
      </c>
      <c r="BN300" s="57">
        <f t="shared" si="23"/>
        <v>22.03165768</v>
      </c>
      <c r="BO300" s="57">
        <f>IF(UI!$D$19="Less efficient is fine",-0.479 + 0.0553*(BN300) + -0.000521*(BN300)^2,IF(UI!$D$19="More efficient the better",0.099 + -0.00591*(BN300) + 0.000429*(BN300)^2,0.0238*(BN300) + -0.238))</f>
        <v>0.2863534528</v>
      </c>
      <c r="BP300" s="57">
        <v>0.6039243189257617</v>
      </c>
      <c r="BQ300" s="57">
        <f t="shared" si="24"/>
        <v>19.65469703</v>
      </c>
      <c r="BR300" s="57">
        <f>IF(UI!$D$19="Less efficient is fine",-0.479 + 0.0553*(BQ300) + -0.000521*(BQ300)^2,IF(UI!$D$19="More efficient the better",0.099 + -0.00591*(BQ300) + 0.000429*(BQ300)^2,0.0238*(BQ300) + -0.238))</f>
        <v>0.2297817892</v>
      </c>
      <c r="BS300" s="57">
        <v>0.9224959931631923</v>
      </c>
      <c r="BT300" s="57">
        <f t="shared" si="25"/>
        <v>22.98226562</v>
      </c>
      <c r="BU300" s="57">
        <f>IF(UI!$D$19="Less efficient is fine",-0.479 + 0.0553*(BT300) + -0.000521*(BT300)^2,IF(UI!$D$19="More efficient the better",0.099 + -0.00591*(BT300) + 0.000429*(BT300)^2,0.0238*(BT300) + -0.238))</f>
        <v>0.3089779217</v>
      </c>
      <c r="BV300" s="57">
        <v>0.5001425074406513</v>
      </c>
      <c r="BW300" s="57">
        <f t="shared" si="26"/>
        <v>12.85958935</v>
      </c>
      <c r="BX300" s="57">
        <f>IF(UI!$D$19="Less efficient is fine",-0.479 + 0.0553*(BW300) + -0.000521*(BW300)^2,IF(UI!$D$19="More efficient the better",0.099 + -0.00591*(BW300) + 0.000429*(BW300)^2,0.0238*(BW300) + -0.238))</f>
        <v>0.06805822655</v>
      </c>
      <c r="BY300" s="57">
        <v>0.6887773154994776</v>
      </c>
      <c r="BZ300" s="57">
        <f t="shared" si="27"/>
        <v>24.34047805</v>
      </c>
      <c r="CA300" s="57">
        <f>IF(UI!$D$19="Less efficient is fine",-0.479 + 0.0553*(BZ300) + -0.000521*(BZ300)^2,IF(UI!$D$19="More efficient the better",0.099 + -0.00591*(BZ300) + 0.000429*(BZ300)^2,0.0238*(BZ300) + -0.238))</f>
        <v>0.3413033777</v>
      </c>
      <c r="CB300" s="57">
        <v>0.7284971592677378</v>
      </c>
      <c r="CC300" s="57">
        <f t="shared" si="28"/>
        <v>22.03844435</v>
      </c>
      <c r="CD300" s="57">
        <f>IF(UI!$D$19="Less efficient is fine",-0.479 + 0.0553*(CC300) + -0.000521*(CC300)^2,IF(UI!$D$19="More efficient the better",0.099 + -0.00591*(CC300) + 0.000429*(CC300)^2,0.0238*(CC300) + -0.238))</f>
        <v>0.2865149755</v>
      </c>
      <c r="CE300" s="57">
        <v>0.2841925520235876</v>
      </c>
      <c r="CF300" s="57">
        <f t="shared" si="29"/>
        <v>16.88478298</v>
      </c>
      <c r="CG300" s="57">
        <f>IF(UI!$D$19="Less efficient is fine",-0.479 + 0.0553*(CF300) + -0.000521*(CF300)^2,IF(UI!$D$19="More efficient the better",0.099 + -0.00591*(CF300) + 0.000429*(CF300)^2,0.0238*(CF300) + -0.238))</f>
        <v>0.163857835</v>
      </c>
      <c r="CH300" s="57">
        <v>0.0727907042664363</v>
      </c>
      <c r="CI300" s="57">
        <f t="shared" si="30"/>
        <v>15.9538783</v>
      </c>
      <c r="CJ300" s="57">
        <f>IF(UI!$D$19="Less efficient is fine",-0.479 + 0.0553*(CI300) + -0.000521*(CI300)^2,IF(UI!$D$19="More efficient the better",0.099 + -0.00591*(CI300) + 0.000429*(CI300)^2,0.0238*(CI300) + -0.238))</f>
        <v>0.1417023034</v>
      </c>
      <c r="CK300" s="57">
        <v>0.16504234926934314</v>
      </c>
      <c r="CL300" s="57">
        <f t="shared" si="31"/>
        <v>23.8726499</v>
      </c>
      <c r="CM300" s="57">
        <f>IF(UI!$D$19="Less efficient is fine",-0.479 + 0.0553*(CL300) + -0.000521*(CL300)^2,IF(UI!$D$19="More efficient the better",0.099 + -0.00591*(CL300) + 0.000429*(CL300)^2,0.0238*(CL300) + -0.238))</f>
        <v>0.3301690677</v>
      </c>
      <c r="CN300" s="57">
        <v>0.4100693894362606</v>
      </c>
      <c r="CO300" s="57">
        <f t="shared" si="32"/>
        <v>26.52807569</v>
      </c>
      <c r="CP300" s="57">
        <f>IF(UI!$D$19="Less efficient is fine",-0.479 + 0.0553*(CO300) + -0.000521*(CO300)^2,IF(UI!$D$19="More efficient the better",0.099 + -0.00591*(CO300) + 0.000429*(CO300)^2,0.0238*(CO300) + -0.238))</f>
        <v>0.3933682015</v>
      </c>
      <c r="CQ300" s="57">
        <v>0.4593042227682872</v>
      </c>
      <c r="CR300" s="57">
        <f t="shared" si="33"/>
        <v>23.27142348</v>
      </c>
      <c r="CS300" s="57">
        <f>IF(UI!$D$19="Less efficient is fine",-0.479 + 0.0553*(CR300) + -0.000521*(CR300)^2,IF(UI!$D$19="More efficient the better",0.099 + -0.00591*(CR300) + 0.000429*(CR300)^2,0.0238*(CR300) + -0.238))</f>
        <v>0.3158598788</v>
      </c>
      <c r="CT300" s="57">
        <v>0.018078316461383248</v>
      </c>
      <c r="CU300" s="57">
        <f t="shared" si="34"/>
        <v>17.47537244</v>
      </c>
      <c r="CV300" s="57">
        <f>IF(UI!$D$19="Less efficient is fine",-0.479 + 0.0553*(CU300) + -0.000521*(CU300)^2,IF(UI!$D$19="More efficient the better",0.099 + -0.00591*(CU300) + 0.000429*(CU300)^2,0.0238*(CU300) + -0.238))</f>
        <v>0.177913864</v>
      </c>
      <c r="CW300" s="57">
        <v>0.2856292126425787</v>
      </c>
      <c r="CX300" s="57">
        <f t="shared" si="35"/>
        <v>26.40117378</v>
      </c>
      <c r="CY300" s="57">
        <f>IF(UI!$D$19="Less efficient is fine",-0.479 + 0.0553*(CX300) + -0.000521*(CX300)^2,IF(UI!$D$19="More efficient the better",0.099 + -0.00591*(CX300) + 0.000429*(CX300)^2,0.0238*(CX300) + -0.238))</f>
        <v>0.3903479361</v>
      </c>
      <c r="CZ300" s="57">
        <v>0.7680267121959358</v>
      </c>
      <c r="DA300" s="57">
        <f t="shared" si="36"/>
        <v>27.02023387</v>
      </c>
      <c r="DB300" s="57">
        <f>IF(UI!$D$19="Less efficient is fine",-0.479 + 0.0553*(DA300) + -0.000521*(DA300)^2,IF(UI!$D$19="Efficient",0.099 + -0.00591*(DA300) + 0.000429*(DA300)^2,0.0238*(DA300) + -0.238))</f>
        <v>0.4050815661</v>
      </c>
      <c r="DC300" s="57">
        <v>0.6106021445470211</v>
      </c>
      <c r="DD300" s="57">
        <f t="shared" si="37"/>
        <v>20.35737752</v>
      </c>
      <c r="DE300" s="57">
        <f>IF(UI!$D$19="Less efficient is fine",-0.479 + 0.0553*(DD300) + -0.000521*(DD300)^2,IF(UI!$D$19="More efficient the better",0.099 + -0.00591*(DD300) + 0.000429*(DD300)^2,0.0238*(DD300) + -0.238))</f>
        <v>0.2465055851</v>
      </c>
      <c r="DF300" s="57">
        <v>0.1575284855126995</v>
      </c>
      <c r="DG300" s="57">
        <f t="shared" si="38"/>
        <v>25.24519744</v>
      </c>
      <c r="DH300" s="57">
        <f>IF(UI!$D$19="Less efficient is fine",-0.479 + 0.0553*(DG300) + -0.000521*(DG300)^2,IF(UI!$D$19="More efficient the better",0.099 + -0.00591*(DG300) + 0.000429*(DG300)^2,0.0238*(DG300) + -0.238))</f>
        <v>0.362835699</v>
      </c>
      <c r="DI300" s="57">
        <v>0.16173538722354996</v>
      </c>
      <c r="DJ300" s="57">
        <f t="shared" si="39"/>
        <v>30.27497965</v>
      </c>
      <c r="DK300" s="57">
        <f>IF(UI!$D$19="Less efficient is fine",-0.479 + 0.0553*(DJ300) + -0.000521*(DJ300)^2,IF(UI!$D$19="More efficient the better",0.099 + -0.00591*(DJ300) + 0.000429*(DJ300)^2,0.0238*(DJ300) + -0.238))</f>
        <v>0.4825445156</v>
      </c>
      <c r="DL300" s="57">
        <v>0.905176629913603</v>
      </c>
      <c r="DM300" s="57">
        <f t="shared" si="40"/>
        <v>26.0806396</v>
      </c>
      <c r="DN300" s="57">
        <f>IF(UI!$D$19="Less efficient is fine",-0.479 + 0.0553*(DM300) + -0.000521*(DM300)^2,IF(UI!$D$19="More efficient the better",0.099 + -0.00591*(DM300) + 0.000429*(DM300)^2,0.0238*(DM300) + -0.238))</f>
        <v>0.3827192225</v>
      </c>
      <c r="DO300" s="57">
        <v>0.27430079665827534</v>
      </c>
      <c r="DP300" s="57">
        <f t="shared" si="41"/>
        <v>26.22202933</v>
      </c>
      <c r="DQ300" s="57">
        <f>IF(UI!$D$19="Less efficient is fine",-0.479 + 0.0553*(DP300) + -0.000521*(DP300)^2,IF(UI!$D$19="More efficient the better",0.099 + -0.00591*(DP300) + 0.000429*(DP300)^2,0.0238*(DP300) + -0.238))</f>
        <v>0.386084298</v>
      </c>
      <c r="DR300" s="57">
        <v>0.1727971384671887</v>
      </c>
      <c r="DS300" s="57">
        <f t="shared" si="42"/>
        <v>26.05755435</v>
      </c>
      <c r="DT300" s="57">
        <f>IF(UI!$D$19="Less efficient is fine",-0.479 + 0.0553*(DS300) + -0.000521*(DS300)^2,IF(UI!$D$19="More efficient the better",0.099 + -0.00591*(DS300) + 0.000429*(DS300)^2,0.0238*(DS300) + -0.238))</f>
        <v>0.3821697935</v>
      </c>
      <c r="DU300" s="57">
        <v>0.3427698601396214</v>
      </c>
      <c r="DV300" s="57">
        <f t="shared" si="43"/>
        <v>26.24195989</v>
      </c>
      <c r="DW300" s="57">
        <f>IF(UI!$D$19="Less efficient is fine",-0.479 + 0.0553*(DV300) + -0.000521*(DV300)^2,IF(UI!$D$19="More efficient the better",0.099 + -0.00591*(DV300) + 0.000429*(DV300)^2,0.0238*(DV300) + -0.238))</f>
        <v>0.3865586454</v>
      </c>
      <c r="DX300" s="57">
        <v>0.7342757283748064</v>
      </c>
      <c r="DY300" s="99">
        <f t="shared" si="44"/>
        <v>27.7787329</v>
      </c>
      <c r="DZ300" s="57">
        <f>IF(UI!$D$19="Less efficient is fine",-0.479 + 0.0553*(DY300) + -0.000521*(DY300)^2,IF(UI!$D$19="More efficient the better",0.099 + -0.00591*(DY300) + 0.000429*(DY300)^2,0.0238*(DY300) + -0.238))</f>
        <v>0.423133843</v>
      </c>
      <c r="EA300" s="57">
        <v>0.33819461627817193</v>
      </c>
      <c r="EB300" s="99">
        <f t="shared" si="45"/>
        <v>26.11214431</v>
      </c>
      <c r="EC300" s="57">
        <f>IF(UI!$D$19="Less efficient is fine",-0.479 + 0.0553*(EB300) + -0.000521*(EB300)^2,IF(UI!$D$19="More efficient the better",0.099 + -0.00591*(EB300) + 0.000429*(EB300)^2,0.0238*(EB300) + -0.238))</f>
        <v>0.3834690345</v>
      </c>
      <c r="ED300" s="57">
        <v>0.15257902202736429</v>
      </c>
      <c r="EE300" s="99">
        <f t="shared" si="46"/>
        <v>25.3810278</v>
      </c>
      <c r="EF300" s="57">
        <f>IF(UI!$D$19="Less efficient is fine",-0.479 + 0.0553*(EE300) + -0.000521*(EE300)^2,IF(UI!$D$19="More efficient the better",0.099 + -0.00591*(EE300) + 0.000429*(EE300)^2,0.0238*(EE300) + -0.238))</f>
        <v>0.3660684616</v>
      </c>
      <c r="EG300" s="57">
        <v>0.07026526760437612</v>
      </c>
      <c r="EH300" s="99">
        <f t="shared" si="47"/>
        <v>20.31205909</v>
      </c>
      <c r="EI300" s="57">
        <f>IF(UI!$D$19="Less efficient is fine",-0.479 + 0.0553*(EH300) + -0.000521*(EH300)^2,IF(UI!$D$19="More efficient the better",0.099 + -0.00591*(EH300) + 0.000429*(EH300)^2,0.0238*(EH300) + -0.238))</f>
        <v>0.2454270063</v>
      </c>
      <c r="EJ300" s="57">
        <v>0.1258482404434158</v>
      </c>
      <c r="EK300" s="99">
        <f t="shared" si="48"/>
        <v>20.25423403</v>
      </c>
      <c r="EL300" s="57">
        <f>IF(UI!$D$19="Less efficient is fine",-0.479 + 0.0553*(EK300) + -0.000521*(EK300)^2,IF(UI!$D$19="More efficient the better",0.099 + -0.00591*(EK300) + 0.000429*(EK300)^2,0.0238*(EK300) + -0.238))</f>
        <v>0.2440507699</v>
      </c>
      <c r="EM300" s="57">
        <v>0.4610416529460438</v>
      </c>
      <c r="EN300" s="99">
        <f t="shared" si="49"/>
        <v>20.92050338</v>
      </c>
      <c r="EO300" s="57">
        <f>IF(UI!$D$19="Less efficient is fine",-0.479 + 0.0553*(EN300) + -0.000521*(EN300)^2,IF(UI!$D$19="More efficient the better",0.099 + -0.00591*(EN300) + 0.000429*(EN300)^2,0.0238*(EN300) + -0.238))</f>
        <v>0.2599079804</v>
      </c>
      <c r="EP300" s="57">
        <v>0.4416791652635498</v>
      </c>
      <c r="EQ300" s="99">
        <f t="shared" si="50"/>
        <v>37.68826449</v>
      </c>
      <c r="ER300" s="57">
        <f>IF(UI!$D$19="Less efficient is fine",-0.479 + 0.0553*(EQ300) + -0.000521*(EQ300)^2,IF(UI!$D$19="More efficient the better",0.099 + -0.00591*(EQ300) + 0.000429*(EQ300)^2,0.0238*(EQ300) + -0.238))</f>
        <v>0.6589806948</v>
      </c>
      <c r="ES300" s="57">
        <v>0.013269767028884383</v>
      </c>
      <c r="ET300" s="99">
        <f t="shared" si="51"/>
        <v>19.24436438</v>
      </c>
      <c r="EU300" s="57">
        <f>IF(UI!$D$19="Less efficient is fine",-0.479 + 0.0553*(ET300) + -0.000521*(ET300)^2,IF(UI!$D$19="More efficient the better",0.099 + -0.00591*(ET300) + 0.000429*(ET300)^2,0.0238*(ET300) + -0.238))</f>
        <v>0.2200158723</v>
      </c>
      <c r="EV300" s="57">
        <v>0.21554041401102098</v>
      </c>
      <c r="EW300" s="99">
        <f t="shared" si="52"/>
        <v>18.95455356</v>
      </c>
      <c r="EX300" s="57">
        <f>IF(UI!$D$19="Less efficient is fine",-0.479 + 0.0553*(EW300) + -0.000521*(EW300)^2,IF(UI!$D$19="More efficient the better",0.099 + -0.00591*(EW300) + 0.000429*(EW300)^2,0.0238*(EW300) + -0.238))</f>
        <v>0.2131183748</v>
      </c>
      <c r="EY300" s="57">
        <v>0.9754122200712839</v>
      </c>
      <c r="EZ300" s="99">
        <f t="shared" si="53"/>
        <v>14.00209966</v>
      </c>
      <c r="FA300" s="57">
        <f>IF(UI!$D$19="Less efficient is fine",-0.479 + 0.0553*(EZ300) + -0.000521*(EZ300)^2,IF(UI!$D$19="More efficient the better",0.099 + -0.00591*(EZ300) + 0.000429*(EZ300)^2,0.0238*(EZ300) + -0.238))</f>
        <v>0.09524997193</v>
      </c>
      <c r="FB300" s="57">
        <v>0.4661290619452495</v>
      </c>
      <c r="FC300" s="99">
        <f t="shared" si="54"/>
        <v>11.44830272</v>
      </c>
      <c r="FD300" s="57">
        <f>IF(UI!$D$19="Less efficient is fine",-0.479 + 0.0553*(FC300) + -0.000521*(FC300)^2,IF(UI!$D$19="More efficient the better",0.099 + -0.00591*(FC300) + 0.000429*(FC300)^2,0.0238*(FC300) + -0.238))</f>
        <v>0.03446960482</v>
      </c>
      <c r="FE300" s="57">
        <v>0.3087812931752443</v>
      </c>
      <c r="FF300" s="57">
        <f t="shared" si="55"/>
        <v>36.8231438</v>
      </c>
      <c r="FG300" s="57">
        <f>IF(UI!$D$19="Less efficient is fine",-0.479 + 0.0553*(FF300) + -0.000521*(FF300)^2,IF(UI!$D$19="More efficient the better",0.099 + -0.00591*(FF300) + 0.000429*(FF300)^2,0.0238*(FF300) + -0.238))</f>
        <v>0.6383908224</v>
      </c>
    </row>
    <row r="301" ht="15.75" customHeight="1">
      <c r="A301" s="57">
        <f t="shared" si="1"/>
        <v>0.4711109399</v>
      </c>
      <c r="B301" s="57">
        <v>0.9887108443427828</v>
      </c>
      <c r="C301" s="57">
        <f t="shared" si="2"/>
        <v>36.96037899</v>
      </c>
      <c r="D301" s="57">
        <f>IF(UI!$D$19="Less efficient is fine",-0.479 + 0.0553*(C301) + -0.000521*(C301)^2,IF(UI!$D$19="More efficient the better",0.099 + -0.00591*(C301) + 0.000429*(C301)^2,0.0238*(C301) + -0.238))</f>
        <v>0.64165702</v>
      </c>
      <c r="E301" s="57">
        <v>0.9312690791981473</v>
      </c>
      <c r="F301" s="57">
        <f t="shared" si="3"/>
        <v>25.85479431</v>
      </c>
      <c r="G301" s="57">
        <f>IF(UI!$D$19="Less efficient is fine",-0.479 + 0.0553*(F301) + -0.000521*(F301)^2,IF(UI!$D$19="More efficient the better",0.099 + -0.00591*(F301) + 0.000429*(F301)^2,0.0238*(F301) + -0.238))</f>
        <v>0.3773441046</v>
      </c>
      <c r="H301" s="57">
        <v>0.13351711349691708</v>
      </c>
      <c r="I301" s="57">
        <f t="shared" si="4"/>
        <v>32.29188386</v>
      </c>
      <c r="J301" s="57">
        <f>IF(UI!$D$19="Less efficient is fine",-0.479 + 0.0553*(I301) + -0.000521*(I301)^2,IF(UI!$D$19="More efficient the better",0.099 + -0.00591*(I301) + 0.000429*(I301)^2,0.0238*(I301) + -0.238))</f>
        <v>0.530546836</v>
      </c>
      <c r="K301" s="57">
        <v>0.6987228536122712</v>
      </c>
      <c r="L301" s="99">
        <f t="shared" si="5"/>
        <v>17.83875658</v>
      </c>
      <c r="M301" s="57">
        <f>IF(UI!$D$19="Less efficient is fine",-0.479 + 0.0553*(L301) + -0.000521*(L301)^2,IF(UI!$D$19="More efficient the better",0.099 + -0.00591*(L301) + 0.000429*(L301)^2,0.0238*(L301) + -0.238))</f>
        <v>0.1865624067</v>
      </c>
      <c r="N301" s="57">
        <v>0.5232103041290035</v>
      </c>
      <c r="O301" s="57">
        <f t="shared" si="6"/>
        <v>20.33630728</v>
      </c>
      <c r="P301" s="57">
        <f>IF(UI!$D$19="Less efficient is fine",-0.479 + 0.0553*(O301) + -0.000521*(O301)^2,IF(UI!$D$19="More efficient the better",0.099 + -0.00591*(O301) + 0.000429*(O301)^2,0.0238*(O301) + -0.238))</f>
        <v>0.2460041132</v>
      </c>
      <c r="Q301" s="57">
        <v>0.4643402147861616</v>
      </c>
      <c r="R301" s="57">
        <f t="shared" si="7"/>
        <v>22.37288234</v>
      </c>
      <c r="S301" s="57">
        <f>IF(UI!$D$19="Less efficient is fine",-0.479 + 0.0553*(R301) + -0.000521*(R301)^2,IF(UI!$D$19="More efficient the better",0.099 + -0.00591*(R301) + 0.000429*(R301)^2,0.0238*(R301) + -0.238))</f>
        <v>0.2944745996</v>
      </c>
      <c r="T301" s="57">
        <v>0.9857902450684514</v>
      </c>
      <c r="U301" s="57">
        <f t="shared" si="8"/>
        <v>30.04126729</v>
      </c>
      <c r="V301" s="57">
        <f>IF(UI!$D$19="Less efficient is fine",-0.479 + 0.0553*(U301) + -0.000521*(U301)^2,IF(UI!$D$19="More efficient the better",0.099 + -0.00591*(U301) + 0.000429*(U301)^2,0.0238*(U301) + -0.238))</f>
        <v>0.4769821615</v>
      </c>
      <c r="W301" s="57">
        <v>0.9549289148560218</v>
      </c>
      <c r="X301" s="57">
        <f t="shared" si="9"/>
        <v>23.18352863</v>
      </c>
      <c r="Y301" s="57">
        <f>IF(UI!$D$19="Less efficient is fine",-0.479 + 0.0553*(X301) + -0.000521*(X301)^2,IF(UI!$D$19="More efficient the better",0.099 + -0.00591*(X301) + 0.000429*(X301)^2,0.0238*(X301) + -0.238))</f>
        <v>0.3137679814</v>
      </c>
      <c r="Z301" s="57">
        <v>0.4406218618381478</v>
      </c>
      <c r="AA301" s="57">
        <f t="shared" si="10"/>
        <v>25.81623747</v>
      </c>
      <c r="AB301" s="57">
        <f>IF(UI!$D$19="Less efficient is fine",-0.479 + 0.0553*(AA301) + -0.000521*(AA301)^2,IF(UI!$D$19="More efficient the better",0.099 + -0.00591*(AA301) + 0.000429*(AA301)^2,0.0238*(AA301) + -0.238))</f>
        <v>0.3764264519</v>
      </c>
      <c r="AC301" s="57">
        <v>0.540736536056591</v>
      </c>
      <c r="AD301" s="57">
        <f t="shared" si="11"/>
        <v>22.21613627</v>
      </c>
      <c r="AE301" s="57">
        <f>IF(UI!$D$19="Less efficient is fine",-0.479 + 0.0553*(AD301) + -0.000521*(AD301)^2,IF(UI!$D$19="More efficient the better",0.099 + -0.00591*(AD301) + 0.000429*(AD301)^2,0.0238*(AD301) + -0.238))</f>
        <v>0.2907440433</v>
      </c>
      <c r="AF301" s="57">
        <v>0.9693033093039131</v>
      </c>
      <c r="AG301" s="57">
        <f t="shared" si="12"/>
        <v>23.67530559</v>
      </c>
      <c r="AH301" s="57">
        <f>IF(UI!$D$19="Less efficient is fine",-0.479 + 0.0553*(AG301) + -0.000521*(AG301)^2,IF(UI!$D$19="More efficient the better",0.099 + -0.00591*(AG301) + 0.000429*(AG301)^2,0.0238*(AG301) + -0.238))</f>
        <v>0.325472273</v>
      </c>
      <c r="AI301" s="57">
        <v>0.0673829600972089</v>
      </c>
      <c r="AJ301" s="57">
        <f t="shared" si="13"/>
        <v>25.73420956</v>
      </c>
      <c r="AK301" s="57">
        <f>IF(UI!$D$19="Less efficient is fine",-0.479 + 0.0553*(AJ301) + -0.000521*(AJ301)^2,IF(UI!$D$19="More efficient the better",0.099 + -0.00591*(AJ301) + 0.000429*(AJ301)^2,0.0238*(AJ301) + -0.238))</f>
        <v>0.3744741876</v>
      </c>
      <c r="AL301" s="57">
        <v>0.13668798688125983</v>
      </c>
      <c r="AM301" s="57">
        <f t="shared" si="14"/>
        <v>23.30713421</v>
      </c>
      <c r="AN301" s="57">
        <f>IF(UI!$D$19="Less efficient is fine",-0.479 + 0.0553*(AM301) + -0.000521*(AM301)^2,IF(UI!$D$19="More efficient the better",0.099 + -0.00591*(AM301) + 0.000429*(AM301)^2,0.0238*(AM301) + -0.238))</f>
        <v>0.3167097941</v>
      </c>
      <c r="AO301" s="57">
        <v>0.7807454099811594</v>
      </c>
      <c r="AP301" s="57">
        <f t="shared" si="15"/>
        <v>19.62025968</v>
      </c>
      <c r="AQ301" s="57">
        <f>IF(UI!$D$19="Less efficient is fine",-0.479 + 0.0553*(AP301) + -0.000521*(AP301)^2,IF(UI!$D$19="More efficient the better",0.099 + -0.00591*(AP301) + 0.000429*(AP301)^2,0.0238*(AP301) + -0.238))</f>
        <v>0.2289621804</v>
      </c>
      <c r="AR301" s="57">
        <v>0.9751594216867986</v>
      </c>
      <c r="AS301" s="57">
        <f t="shared" si="16"/>
        <v>33.11313076</v>
      </c>
      <c r="AT301" s="57">
        <f>IF(UI!$D$19="Less efficient is fine",-0.479 + 0.0553*(AS301) + -0.000521*(AS301)^2,IF(UI!$D$19="More efficient the better",0.099 + -0.00591*(AS301) + 0.000429*(AS301)^2,0.0238*(AS301) + -0.238))</f>
        <v>0.550092512</v>
      </c>
      <c r="AU301" s="57">
        <v>0.23057789320588595</v>
      </c>
      <c r="AV301" s="57">
        <f t="shared" si="17"/>
        <v>25.37679582</v>
      </c>
      <c r="AW301" s="57">
        <f>IF(UI!$D$19="Less efficient is fine",-0.479 + 0.0553*(AV301) + -0.000521*(AV301)^2,IF(UI!$D$19="More efficient the better",0.099 + -0.00591*(AV301) + 0.000429*(AV301)^2,0.0238*(AV301) + -0.238))</f>
        <v>0.3659677406</v>
      </c>
      <c r="AX301" s="57">
        <v>0.6891734786682697</v>
      </c>
      <c r="AY301" s="57">
        <f t="shared" si="18"/>
        <v>23.22904999</v>
      </c>
      <c r="AZ301" s="57">
        <f>IF(UI!$D$19="Less efficient is fine",-0.479 + 0.0553*(AY301) + -0.000521*(AY301)^2,IF(UI!$D$19="More efficient the better",0.099 + -0.00591*(AY301) + 0.000429*(AY301)^2,0.0238*(AY301) + -0.238))</f>
        <v>0.3148513898</v>
      </c>
      <c r="BA301" s="57">
        <v>0.12524369630804688</v>
      </c>
      <c r="BB301" s="57">
        <f t="shared" si="19"/>
        <v>20.00194862</v>
      </c>
      <c r="BC301" s="57">
        <f>IF(UI!$D$19="Less efficient is fine",-0.479 + 0.0553*(BB301) + -0.000521*(BB301)^2,IF(UI!$D$19="More efficient the better",0.099 + -0.00591*(BB301) + 0.000429*(BB301)^2,0.0238*(BB301) + -0.238))</f>
        <v>0.2380463772</v>
      </c>
      <c r="BD301" s="57">
        <v>0.7744920607780998</v>
      </c>
      <c r="BE301" s="57">
        <f t="shared" si="20"/>
        <v>20.79813732</v>
      </c>
      <c r="BF301" s="57">
        <f>IF(UI!$D$19="Less efficient is fine",-0.479 + 0.0553*(BE301) + -0.000521*(BE301)^2,IF(UI!$D$19="More efficient the better",0.099 + -0.00591*(BE301) + 0.000429*(BE301)^2,0.0238*(BE301) + -0.238))</f>
        <v>0.2569956683</v>
      </c>
      <c r="BG301" s="57">
        <v>0.8876847615117422</v>
      </c>
      <c r="BH301" s="57">
        <f t="shared" si="21"/>
        <v>27.39212458</v>
      </c>
      <c r="BI301" s="57">
        <f>IF(UI!$D$19="Less efficient is fine",-0.479 + 0.0553*(BH301) + -0.000521*(BH301)^2,IF(UI!$D$19="More efficient the better",0.099 + -0.00591*(BH301) + 0.000429*(BH301)^2,0.0238*(BH301) + -0.238))</f>
        <v>0.4139325649</v>
      </c>
      <c r="BJ301" s="57">
        <v>0.07607396937926825</v>
      </c>
      <c r="BK301" s="57">
        <f t="shared" si="22"/>
        <v>14.97515364</v>
      </c>
      <c r="BL301" s="57">
        <f>IF(UI!$D$19="Less efficient is fine",-0.479 + 0.0553*(BK301) + -0.000521*(BK301)^2,IF(UI!$D$19="More efficient the better",0.099 + -0.00591*(BK301) + 0.000429*(BK301)^2,0.0238*(BK301) + -0.238))</f>
        <v>0.1184086566</v>
      </c>
      <c r="BM301" s="57">
        <v>0.6790473404782242</v>
      </c>
      <c r="BN301" s="57">
        <f t="shared" si="23"/>
        <v>23.96911476</v>
      </c>
      <c r="BO301" s="57">
        <f>IF(UI!$D$19="Less efficient is fine",-0.479 + 0.0553*(BN301) + -0.000521*(BN301)^2,IF(UI!$D$19="More efficient the better",0.099 + -0.00591*(BN301) + 0.000429*(BN301)^2,0.0238*(BN301) + -0.238))</f>
        <v>0.3324649312</v>
      </c>
      <c r="BP301" s="57">
        <v>0.8656926327377122</v>
      </c>
      <c r="BQ301" s="57">
        <f t="shared" si="24"/>
        <v>23.55805416</v>
      </c>
      <c r="BR301" s="57">
        <f>IF(UI!$D$19="Less efficient is fine",-0.479 + 0.0553*(BQ301) + -0.000521*(BQ301)^2,IF(UI!$D$19="More efficient the better",0.099 + -0.00591*(BQ301) + 0.000429*(BQ301)^2,0.0238*(BQ301) + -0.238))</f>
        <v>0.3226816891</v>
      </c>
      <c r="BS301" s="57">
        <v>0.9386460087113359</v>
      </c>
      <c r="BT301" s="57">
        <f t="shared" si="25"/>
        <v>23.3150244</v>
      </c>
      <c r="BU301" s="57">
        <f>IF(UI!$D$19="Less efficient is fine",-0.479 + 0.0553*(BT301) + -0.000521*(BT301)^2,IF(UI!$D$19="More efficient the better",0.099 + -0.00591*(BT301) + 0.000429*(BT301)^2,0.0238*(BT301) + -0.238))</f>
        <v>0.3168975807</v>
      </c>
      <c r="BV301" s="57">
        <v>0.7049340757480406</v>
      </c>
      <c r="BW301" s="57">
        <f t="shared" si="26"/>
        <v>14.51395185</v>
      </c>
      <c r="BX301" s="57">
        <f>IF(UI!$D$19="Less efficient is fine",-0.479 + 0.0553*(BW301) + -0.000521*(BW301)^2,IF(UI!$D$19="More efficient the better",0.099 + -0.00591*(BW301) + 0.000429*(BW301)^2,0.0238*(BW301) + -0.238))</f>
        <v>0.1074320541</v>
      </c>
      <c r="BY301" s="57">
        <v>0.6568362620533795</v>
      </c>
      <c r="BZ301" s="57">
        <f t="shared" si="27"/>
        <v>24.00708697</v>
      </c>
      <c r="CA301" s="57">
        <f>IF(UI!$D$19="Less efficient is fine",-0.479 + 0.0553*(BZ301) + -0.000521*(BZ301)^2,IF(UI!$D$19="More efficient the better",0.099 + -0.00591*(BZ301) + 0.000429*(BZ301)^2,0.0238*(BZ301) + -0.238))</f>
        <v>0.3333686699</v>
      </c>
      <c r="CB301" s="57">
        <v>0.21994169754791626</v>
      </c>
      <c r="CC301" s="57">
        <f t="shared" si="28"/>
        <v>24.3213297</v>
      </c>
      <c r="CD301" s="57">
        <f>IF(UI!$D$19="Less efficient is fine",-0.479 + 0.0553*(CC301) + -0.000521*(CC301)^2,IF(UI!$D$19="More efficient the better",0.099 + -0.00591*(CC301) + 0.000429*(CC301)^2,0.0238*(CC301) + -0.238))</f>
        <v>0.3408476469</v>
      </c>
      <c r="CE301" s="57">
        <v>0.05880219804194753</v>
      </c>
      <c r="CF301" s="57">
        <f t="shared" si="29"/>
        <v>15.85733743</v>
      </c>
      <c r="CG301" s="57">
        <f>IF(UI!$D$19="Less efficient is fine",-0.479 + 0.0553*(CF301) + -0.000521*(CF301)^2,IF(UI!$D$19="More efficient the better",0.099 + -0.00591*(CF301) + 0.000429*(CF301)^2,0.0238*(CF301) + -0.238))</f>
        <v>0.1394046309</v>
      </c>
      <c r="CH301" s="57">
        <v>0.9977125607238028</v>
      </c>
      <c r="CI301" s="57">
        <f t="shared" si="30"/>
        <v>19.55261768</v>
      </c>
      <c r="CJ301" s="57">
        <f>IF(UI!$D$19="Less efficient is fine",-0.479 + 0.0553*(CI301) + -0.000521*(CI301)^2,IF(UI!$D$19="More efficient the better",0.099 + -0.00591*(CI301) + 0.000429*(CI301)^2,0.0238*(CI301) + -0.238))</f>
        <v>0.2273523009</v>
      </c>
      <c r="CK301" s="57">
        <v>0.6134727645960654</v>
      </c>
      <c r="CL301" s="57">
        <f t="shared" si="31"/>
        <v>20.97517675</v>
      </c>
      <c r="CM301" s="57">
        <f>IF(UI!$D$19="Less efficient is fine",-0.479 + 0.0553*(CL301) + -0.000521*(CL301)^2,IF(UI!$D$19="More efficient the better",0.099 + -0.00591*(CL301) + 0.000429*(CL301)^2,0.0238*(CL301) + -0.238))</f>
        <v>0.2612092066</v>
      </c>
      <c r="CN301" s="57">
        <v>0.10496131221474791</v>
      </c>
      <c r="CO301" s="57">
        <f t="shared" si="32"/>
        <v>24.29086569</v>
      </c>
      <c r="CP301" s="57">
        <f>IF(UI!$D$19="Less efficient is fine",-0.479 + 0.0553*(CO301) + -0.000521*(CO301)^2,IF(UI!$D$19="More efficient the better",0.099 + -0.00591*(CO301) + 0.000429*(CO301)^2,0.0238*(CO301) + -0.238))</f>
        <v>0.3401226034</v>
      </c>
      <c r="CQ301" s="57">
        <v>0.6233413779704936</v>
      </c>
      <c r="CR301" s="57">
        <f t="shared" si="33"/>
        <v>19.132566</v>
      </c>
      <c r="CS301" s="57">
        <f>IF(UI!$D$19="Less efficient is fine",-0.479 + 0.0553*(CR301) + -0.000521*(CR301)^2,IF(UI!$D$19="More efficient the better",0.099 + -0.00591*(CR301) + 0.000429*(CR301)^2,0.0238*(CR301) + -0.238))</f>
        <v>0.2173550707</v>
      </c>
      <c r="CT301" s="57">
        <v>0.8082998921382049</v>
      </c>
      <c r="CU301" s="57">
        <f t="shared" si="34"/>
        <v>17.67671878</v>
      </c>
      <c r="CV301" s="57">
        <f>IF(UI!$D$19="Less efficient is fine",-0.479 + 0.0553*(CU301) + -0.000521*(CU301)^2,IF(UI!$D$19="More efficient the better",0.099 + -0.00591*(CU301) + 0.000429*(CU301)^2,0.0238*(CU301) + -0.238))</f>
        <v>0.1827059069</v>
      </c>
      <c r="CW301" s="57">
        <v>0.330279095904923</v>
      </c>
      <c r="CX301" s="57">
        <f t="shared" si="35"/>
        <v>26.6573629</v>
      </c>
      <c r="CY301" s="57">
        <f>IF(UI!$D$19="Less efficient is fine",-0.479 + 0.0553*(CX301) + -0.000521*(CX301)^2,IF(UI!$D$19="More efficient the better",0.099 + -0.00591*(CX301) + 0.000429*(CX301)^2,0.0238*(CX301) + -0.238))</f>
        <v>0.396445237</v>
      </c>
      <c r="CZ301" s="57">
        <v>0.38435681261726595</v>
      </c>
      <c r="DA301" s="57">
        <f t="shared" si="36"/>
        <v>29.94543419</v>
      </c>
      <c r="DB301" s="57">
        <f>IF(UI!$D$19="Less efficient is fine",-0.479 + 0.0553*(DA301) + -0.000521*(DA301)^2,IF(UI!$D$19="Efficient",0.099 + -0.00591*(DA301) + 0.000429*(DA301)^2,0.0238*(DA301) + -0.238))</f>
        <v>0.4747013336</v>
      </c>
      <c r="DC301" s="57">
        <v>0.5353620302537806</v>
      </c>
      <c r="DD301" s="57">
        <f t="shared" si="37"/>
        <v>19.65160522</v>
      </c>
      <c r="DE301" s="57">
        <f>IF(UI!$D$19="Less efficient is fine",-0.479 + 0.0553*(DD301) + -0.000521*(DD301)^2,IF(UI!$D$19="More efficient the better",0.099 + -0.00591*(DD301) + 0.000429*(DD301)^2,0.0238*(DD301) + -0.238))</f>
        <v>0.2297082042</v>
      </c>
      <c r="DF301" s="57">
        <v>0.12332301312611871</v>
      </c>
      <c r="DG301" s="57">
        <f t="shared" si="38"/>
        <v>24.9865388</v>
      </c>
      <c r="DH301" s="57">
        <f>IF(UI!$D$19="Less efficient is fine",-0.479 + 0.0553*(DG301) + -0.000521*(DG301)^2,IF(UI!$D$19="More efficient the better",0.099 + -0.00591*(DG301) + 0.000429*(DG301)^2,0.0238*(DG301) + -0.238))</f>
        <v>0.3566796235</v>
      </c>
      <c r="DI301" s="57">
        <v>0.8836841540842353</v>
      </c>
      <c r="DJ301" s="57">
        <f t="shared" si="39"/>
        <v>30.54318256</v>
      </c>
      <c r="DK301" s="57">
        <f>IF(UI!$D$19="Less efficient is fine",-0.479 + 0.0553*(DJ301) + -0.000521*(DJ301)^2,IF(UI!$D$19="More efficient the better",0.099 + -0.00591*(DJ301) + 0.000429*(DJ301)^2,0.0238*(DJ301) + -0.238))</f>
        <v>0.488927745</v>
      </c>
      <c r="DL301" s="57">
        <v>0.7253863334350461</v>
      </c>
      <c r="DM301" s="57">
        <f t="shared" si="40"/>
        <v>23.3301114</v>
      </c>
      <c r="DN301" s="57">
        <f>IF(UI!$D$19="Less efficient is fine",-0.479 + 0.0553*(DM301) + -0.000521*(DM301)^2,IF(UI!$D$19="More efficient the better",0.099 + -0.00591*(DM301) + 0.000429*(DM301)^2,0.0238*(DM301) + -0.238))</f>
        <v>0.3172566512</v>
      </c>
      <c r="DO301" s="57">
        <v>0.08165810486270975</v>
      </c>
      <c r="DP301" s="57">
        <f t="shared" si="41"/>
        <v>25.21237201</v>
      </c>
      <c r="DQ301" s="57">
        <f>IF(UI!$D$19="Less efficient is fine",-0.479 + 0.0553*(DP301) + -0.000521*(DP301)^2,IF(UI!$D$19="More efficient the better",0.099 + -0.00591*(DP301) + 0.000429*(DP301)^2,0.0238*(DP301) + -0.238))</f>
        <v>0.3620544538</v>
      </c>
      <c r="DR301" s="57">
        <v>0.40635028586188815</v>
      </c>
      <c r="DS301" s="57">
        <f t="shared" si="42"/>
        <v>27.15524674</v>
      </c>
      <c r="DT301" s="57">
        <f>IF(UI!$D$19="Less efficient is fine",-0.479 + 0.0553*(DS301) + -0.000521*(DS301)^2,IF(UI!$D$19="More efficient the better",0.099 + -0.00591*(DS301) + 0.000429*(DS301)^2,0.0238*(DS301) + -0.238))</f>
        <v>0.4082948725</v>
      </c>
      <c r="DU301" s="57">
        <v>0.6499476676174223</v>
      </c>
      <c r="DV301" s="57">
        <f t="shared" si="43"/>
        <v>22.7246649</v>
      </c>
      <c r="DW301" s="57">
        <f>IF(UI!$D$19="Less efficient is fine",-0.479 + 0.0553*(DV301) + -0.000521*(DV301)^2,IF(UI!$D$19="More efficient the better",0.099 + -0.00591*(DV301) + 0.000429*(DV301)^2,0.0238*(DV301) + -0.238))</f>
        <v>0.3028470246</v>
      </c>
      <c r="DX301" s="57">
        <v>0.3619919800193665</v>
      </c>
      <c r="DY301" s="99">
        <f t="shared" si="44"/>
        <v>31.25436235</v>
      </c>
      <c r="DZ301" s="57">
        <f>IF(UI!$D$19="Less efficient is fine",-0.479 + 0.0553*(DY301) + -0.000521*(DY301)^2,IF(UI!$D$19="More efficient the better",0.099 + -0.00591*(DY301) + 0.000429*(DY301)^2,0.0238*(DY301) + -0.238))</f>
        <v>0.5058538239</v>
      </c>
      <c r="EA301" s="57">
        <v>0.7691637979162634</v>
      </c>
      <c r="EB301" s="99">
        <f t="shared" si="45"/>
        <v>24.10533252</v>
      </c>
      <c r="EC301" s="57">
        <f>IF(UI!$D$19="Less efficient is fine",-0.479 + 0.0553*(EB301) + -0.000521*(EB301)^2,IF(UI!$D$19="More efficient the better",0.099 + -0.00591*(EB301) + 0.000429*(EB301)^2,0.0238*(EB301) + -0.238))</f>
        <v>0.3357069141</v>
      </c>
      <c r="ED301" s="57">
        <v>0.6671242948398858</v>
      </c>
      <c r="EE301" s="99">
        <f t="shared" si="46"/>
        <v>22.35876285</v>
      </c>
      <c r="EF301" s="57">
        <f>IF(UI!$D$19="Less efficient is fine",-0.479 + 0.0553*(EE301) + -0.000521*(EE301)^2,IF(UI!$D$19="More efficient the better",0.099 + -0.00591*(EE301) + 0.000429*(EE301)^2,0.0238*(EE301) + -0.238))</f>
        <v>0.2941385557</v>
      </c>
      <c r="EG301" s="57">
        <v>0.4640124322899367</v>
      </c>
      <c r="EH301" s="99">
        <f t="shared" si="47"/>
        <v>22.37169165</v>
      </c>
      <c r="EI301" s="57">
        <f>IF(UI!$D$19="Less efficient is fine",-0.479 + 0.0553*(EH301) + -0.000521*(EH301)^2,IF(UI!$D$19="More efficient the better",0.099 + -0.00591*(EH301) + 0.000429*(EH301)^2,0.0238*(EH301) + -0.238))</f>
        <v>0.2944462613</v>
      </c>
      <c r="EJ301" s="57">
        <v>0.5055249960615799</v>
      </c>
      <c r="EK301" s="99">
        <f t="shared" si="48"/>
        <v>16.70917954</v>
      </c>
      <c r="EL301" s="57">
        <f>IF(UI!$D$19="Less efficient is fine",-0.479 + 0.0553*(EK301) + -0.000521*(EK301)^2,IF(UI!$D$19="More efficient the better",0.099 + -0.00591*(EK301) + 0.000429*(EK301)^2,0.0238*(EK301) + -0.238))</f>
        <v>0.1596784731</v>
      </c>
      <c r="EM301" s="57">
        <v>0.870464660401347</v>
      </c>
      <c r="EN301" s="99">
        <f t="shared" si="49"/>
        <v>19.70136869</v>
      </c>
      <c r="EO301" s="57">
        <f>IF(UI!$D$19="Less efficient is fine",-0.479 + 0.0553*(EN301) + -0.000521*(EN301)^2,IF(UI!$D$19="More efficient the better",0.099 + -0.00591*(EN301) + 0.000429*(EN301)^2,0.0238*(EN301) + -0.238))</f>
        <v>0.2308925748</v>
      </c>
      <c r="EP301" s="57">
        <v>0.3645548026560277</v>
      </c>
      <c r="EQ301" s="99">
        <f t="shared" si="50"/>
        <v>36.52736854</v>
      </c>
      <c r="ER301" s="57">
        <f>IF(UI!$D$19="Less efficient is fine",-0.479 + 0.0553*(EQ301) + -0.000521*(EQ301)^2,IF(UI!$D$19="More efficient the better",0.099 + -0.00591*(EQ301) + 0.000429*(EQ301)^2,0.0238*(EQ301) + -0.238))</f>
        <v>0.6313513714</v>
      </c>
      <c r="ES301" s="57">
        <v>0.9173055522455231</v>
      </c>
      <c r="ET301" s="99">
        <f t="shared" si="51"/>
        <v>19.74484844</v>
      </c>
      <c r="EU301" s="57">
        <f>IF(UI!$D$19="Less efficient is fine",-0.479 + 0.0553*(ET301) + -0.000521*(ET301)^2,IF(UI!$D$19="More efficient the better",0.099 + -0.00591*(ET301) + 0.000429*(ET301)^2,0.0238*(ET301) + -0.238))</f>
        <v>0.231927393</v>
      </c>
      <c r="EV301" s="57">
        <v>0.027075702958759496</v>
      </c>
      <c r="EW301" s="99">
        <f t="shared" si="52"/>
        <v>17.04717046</v>
      </c>
      <c r="EX301" s="57">
        <f>IF(UI!$D$19="Less efficient is fine",-0.479 + 0.0553*(EW301) + -0.000521*(EW301)^2,IF(UI!$D$19="More efficient the better",0.099 + -0.00591*(EW301) + 0.000429*(EW301)^2,0.0238*(EW301) + -0.238))</f>
        <v>0.1677226569</v>
      </c>
      <c r="EY301" s="57">
        <v>0.048786224616792606</v>
      </c>
      <c r="EZ301" s="99">
        <f t="shared" si="53"/>
        <v>12.46854883</v>
      </c>
      <c r="FA301" s="57">
        <f>IF(UI!$D$19="Less efficient is fine",-0.479 + 0.0553*(EZ301) + -0.000521*(EZ301)^2,IF(UI!$D$19="More efficient the better",0.099 + -0.00591*(EZ301) + 0.000429*(EZ301)^2,0.0238*(EZ301) + -0.238))</f>
        <v>0.05875146227</v>
      </c>
      <c r="FB301" s="57">
        <v>0.16437171206127643</v>
      </c>
      <c r="FC301" s="99">
        <f t="shared" si="54"/>
        <v>10.86004227</v>
      </c>
      <c r="FD301" s="57">
        <f>IF(UI!$D$19="Less efficient is fine",-0.479 + 0.0553*(FC301) + -0.000521*(FC301)^2,IF(UI!$D$19="More efficient the better",0.099 + -0.00591*(FC301) + 0.000429*(FC301)^2,0.0238*(FC301) + -0.238))</f>
        <v>0.020469006</v>
      </c>
      <c r="FE301" s="57">
        <v>0.40961505155346545</v>
      </c>
      <c r="FF301" s="57">
        <f t="shared" si="55"/>
        <v>38.31391637</v>
      </c>
      <c r="FG301" s="57">
        <f>IF(UI!$D$19="Less efficient is fine",-0.479 + 0.0553*(FF301) + -0.000521*(FF301)^2,IF(UI!$D$19="More efficient the better",0.099 + -0.00591*(FF301) + 0.000429*(FF301)^2,0.0238*(FF301) + -0.238))</f>
        <v>0.6738712096</v>
      </c>
    </row>
    <row r="302" ht="15.75" customHeight="1">
      <c r="A302" s="57">
        <f t="shared" si="1"/>
        <v>0.347241948</v>
      </c>
      <c r="B302" s="57">
        <v>0.18116609086563673</v>
      </c>
      <c r="C302" s="57">
        <f t="shared" si="2"/>
        <v>31.31067191</v>
      </c>
      <c r="D302" s="57">
        <f>IF(UI!$D$19="Less efficient is fine",-0.479 + 0.0553*(C302) + -0.000521*(C302)^2,IF(UI!$D$19="More efficient the better",0.099 + -0.00591*(C302) + 0.000429*(C302)^2,0.0238*(C302) + -0.238))</f>
        <v>0.5071939915</v>
      </c>
      <c r="E302" s="57">
        <v>0.9944374009322858</v>
      </c>
      <c r="F302" s="57">
        <f t="shared" si="3"/>
        <v>28.82074186</v>
      </c>
      <c r="G302" s="57">
        <f>IF(UI!$D$19="Less efficient is fine",-0.479 + 0.0553*(F302) + -0.000521*(F302)^2,IF(UI!$D$19="More efficient the better",0.099 + -0.00591*(F302) + 0.000429*(F302)^2,0.0238*(F302) + -0.238))</f>
        <v>0.4479336562</v>
      </c>
      <c r="H302" s="57">
        <v>0.9343192242195084</v>
      </c>
      <c r="I302" s="57">
        <f t="shared" si="4"/>
        <v>32.68314457</v>
      </c>
      <c r="J302" s="57">
        <f>IF(UI!$D$19="Less efficient is fine",-0.479 + 0.0553*(I302) + -0.000521*(I302)^2,IF(UI!$D$19="More efficient the better",0.099 + -0.00591*(I302) + 0.000429*(I302)^2,0.0238*(I302) + -0.238))</f>
        <v>0.5398588408</v>
      </c>
      <c r="K302" s="57">
        <v>0.383793299677067</v>
      </c>
      <c r="L302" s="99">
        <f t="shared" si="5"/>
        <v>20.62836059</v>
      </c>
      <c r="M302" s="57">
        <f>IF(UI!$D$19="Less efficient is fine",-0.479 + 0.0553*(L302) + -0.000521*(L302)^2,IF(UI!$D$19="More efficient the better",0.099 + -0.00591*(L302) + 0.000429*(L302)^2,0.0238*(L302) + -0.238))</f>
        <v>0.2529549821</v>
      </c>
      <c r="N302" s="57">
        <v>0.19097539967274657</v>
      </c>
      <c r="O302" s="57">
        <f t="shared" si="6"/>
        <v>24.78109757</v>
      </c>
      <c r="P302" s="57">
        <f>IF(UI!$D$19="Less efficient is fine",-0.479 + 0.0553*(O302) + -0.000521*(O302)^2,IF(UI!$D$19="More efficient the better",0.099 + -0.00591*(O302) + 0.000429*(O302)^2,0.0238*(O302) + -0.238))</f>
        <v>0.3517901221</v>
      </c>
      <c r="Q302" s="57">
        <v>0.937909974984931</v>
      </c>
      <c r="R302" s="57">
        <f t="shared" si="7"/>
        <v>22.87283212</v>
      </c>
      <c r="S302" s="57">
        <f>IF(UI!$D$19="Less efficient is fine",-0.479 + 0.0553*(R302) + -0.000521*(R302)^2,IF(UI!$D$19="More efficient the better",0.099 + -0.00591*(R302) + 0.000429*(R302)^2,0.0238*(R302) + -0.238))</f>
        <v>0.3063734045</v>
      </c>
      <c r="T302" s="57">
        <v>0.8949571813691571</v>
      </c>
      <c r="U302" s="57">
        <f t="shared" si="8"/>
        <v>26.67444266</v>
      </c>
      <c r="V302" s="57">
        <f>IF(UI!$D$19="Less efficient is fine",-0.479 + 0.0553*(U302) + -0.000521*(U302)^2,IF(UI!$D$19="More efficient the better",0.099 + -0.00591*(U302) + 0.000429*(U302)^2,0.0238*(U302) + -0.238))</f>
        <v>0.3968517352</v>
      </c>
      <c r="W302" s="57">
        <v>0.6691852666706316</v>
      </c>
      <c r="X302" s="57">
        <f t="shared" si="9"/>
        <v>18.36957452</v>
      </c>
      <c r="Y302" s="57">
        <f>IF(UI!$D$19="Less efficient is fine",-0.479 + 0.0553*(X302) + -0.000521*(X302)^2,IF(UI!$D$19="More efficient the better",0.099 + -0.00591*(X302) + 0.000429*(X302)^2,0.0238*(X302) + -0.238))</f>
        <v>0.1991958735</v>
      </c>
      <c r="Z302" s="57">
        <v>0.3580700633361844</v>
      </c>
      <c r="AA302" s="57">
        <f t="shared" si="10"/>
        <v>25.53875189</v>
      </c>
      <c r="AB302" s="57">
        <f>IF(UI!$D$19="Less efficient is fine",-0.479 + 0.0553*(AA302) + -0.000521*(AA302)^2,IF(UI!$D$19="More efficient the better",0.099 + -0.00591*(AA302) + 0.000429*(AA302)^2,0.0238*(AA302) + -0.238))</f>
        <v>0.3698222949</v>
      </c>
      <c r="AC302" s="57">
        <v>0.6494354488132261</v>
      </c>
      <c r="AD302" s="57">
        <f t="shared" si="11"/>
        <v>23.32570234</v>
      </c>
      <c r="AE302" s="57">
        <f>IF(UI!$D$19="Less efficient is fine",-0.479 + 0.0553*(AD302) + -0.000521*(AD302)^2,IF(UI!$D$19="More efficient the better",0.099 + -0.00591*(AD302) + 0.000429*(AD302)^2,0.0238*(AD302) + -0.238))</f>
        <v>0.3171517157</v>
      </c>
      <c r="AF302" s="57">
        <v>0.5984959899745987</v>
      </c>
      <c r="AG302" s="57">
        <f t="shared" si="12"/>
        <v>23.95874552</v>
      </c>
      <c r="AH302" s="57">
        <f>IF(UI!$D$19="Less efficient is fine",-0.479 + 0.0553*(AG302) + -0.000521*(AG302)^2,IF(UI!$D$19="More efficient the better",0.099 + -0.00591*(AG302) + 0.000429*(AG302)^2,0.0238*(AG302) + -0.238))</f>
        <v>0.3322181434</v>
      </c>
      <c r="AI302" s="57">
        <v>0.04129876309898517</v>
      </c>
      <c r="AJ302" s="57">
        <f t="shared" si="13"/>
        <v>25.57479571</v>
      </c>
      <c r="AK302" s="57">
        <f>IF(UI!$D$19="Less efficient is fine",-0.479 + 0.0553*(AJ302) + -0.000521*(AJ302)^2,IF(UI!$D$19="More efficient the better",0.099 + -0.00591*(AJ302) + 0.000429*(AJ302)^2,0.0238*(AJ302) + -0.238))</f>
        <v>0.3706801378</v>
      </c>
      <c r="AL302" s="57">
        <v>0.5776768894807516</v>
      </c>
      <c r="AM302" s="57">
        <f t="shared" si="14"/>
        <v>19.80732449</v>
      </c>
      <c r="AN302" s="57">
        <f>IF(UI!$D$19="Less efficient is fine",-0.479 + 0.0553*(AM302) + -0.000521*(AM302)^2,IF(UI!$D$19="More efficient the better",0.099 + -0.00591*(AM302) + 0.000429*(AM302)^2,0.0238*(AM302) + -0.238))</f>
        <v>0.2334143228</v>
      </c>
      <c r="AO302" s="57">
        <v>0.9119330205306275</v>
      </c>
      <c r="AP302" s="57">
        <f t="shared" si="15"/>
        <v>21.59047785</v>
      </c>
      <c r="AQ302" s="57">
        <f>IF(UI!$D$19="Less efficient is fine",-0.479 + 0.0553*(AP302) + -0.000521*(AP302)^2,IF(UI!$D$19="More efficient the better",0.099 + -0.00591*(AP302) + 0.000429*(AP302)^2,0.0238*(AP302) + -0.238))</f>
        <v>0.2758533728</v>
      </c>
      <c r="AR302" s="57">
        <v>0.22254281014978483</v>
      </c>
      <c r="AS302" s="57">
        <f t="shared" si="16"/>
        <v>28.66931056</v>
      </c>
      <c r="AT302" s="57">
        <f>IF(UI!$D$19="Less efficient is fine",-0.479 + 0.0553*(AS302) + -0.000521*(AS302)^2,IF(UI!$D$19="More efficient the better",0.099 + -0.00591*(AS302) + 0.000429*(AS302)^2,0.0238*(AS302) + -0.238))</f>
        <v>0.4443295914</v>
      </c>
      <c r="AU302" s="57">
        <v>0.39108611117216785</v>
      </c>
      <c r="AV302" s="57">
        <f t="shared" si="17"/>
        <v>26.09541754</v>
      </c>
      <c r="AW302" s="57">
        <f>IF(UI!$D$19="Less efficient is fine",-0.479 + 0.0553*(AV302) + -0.000521*(AV302)^2,IF(UI!$D$19="More efficient the better",0.099 + -0.00591*(AV302) + 0.000429*(AV302)^2,0.0238*(AV302) + -0.238))</f>
        <v>0.3830709374</v>
      </c>
      <c r="AX302" s="57">
        <v>0.9118801508710728</v>
      </c>
      <c r="AY302" s="57">
        <f t="shared" si="18"/>
        <v>27.32991835</v>
      </c>
      <c r="AZ302" s="57">
        <f>IF(UI!$D$19="Less efficient is fine",-0.479 + 0.0553*(AY302) + -0.000521*(AY302)^2,IF(UI!$D$19="More efficient the better",0.099 + -0.00591*(AY302) + 0.000429*(AY302)^2,0.0238*(AY302) + -0.238))</f>
        <v>0.4124520566</v>
      </c>
      <c r="BA302" s="57">
        <v>0.365432456426278</v>
      </c>
      <c r="BB302" s="57">
        <f t="shared" si="19"/>
        <v>21.41962551</v>
      </c>
      <c r="BC302" s="57">
        <f>IF(UI!$D$19="Less efficient is fine",-0.479 + 0.0553*(BB302) + -0.000521*(BB302)^2,IF(UI!$D$19="More efficient the better",0.099 + -0.00591*(BB302) + 0.000429*(BB302)^2,0.0238*(BB302) + -0.238))</f>
        <v>0.2717870871</v>
      </c>
      <c r="BD302" s="57">
        <v>0.8874862561868003</v>
      </c>
      <c r="BE302" s="57">
        <f t="shared" si="20"/>
        <v>22.91294181</v>
      </c>
      <c r="BF302" s="57">
        <f>IF(UI!$D$19="Less efficient is fine",-0.479 + 0.0553*(BE302) + -0.000521*(BE302)^2,IF(UI!$D$19="More efficient the better",0.099 + -0.00591*(BE302) + 0.000429*(BE302)^2,0.0238*(BE302) + -0.238))</f>
        <v>0.307328015</v>
      </c>
      <c r="BG302" s="57">
        <v>0.029173012380851016</v>
      </c>
      <c r="BH302" s="57">
        <f t="shared" si="21"/>
        <v>24.20774609</v>
      </c>
      <c r="BI302" s="57">
        <f>IF(UI!$D$19="Less efficient is fine",-0.479 + 0.0553*(BH302) + -0.000521*(BH302)^2,IF(UI!$D$19="More efficient the better",0.099 + -0.00591*(BH302) + 0.000429*(BH302)^2,0.0238*(BH302) + -0.238))</f>
        <v>0.338144357</v>
      </c>
      <c r="BJ302" s="57">
        <v>0.43619215948471124</v>
      </c>
      <c r="BK302" s="57">
        <f t="shared" si="22"/>
        <v>16.3350379</v>
      </c>
      <c r="BL302" s="57">
        <f>IF(UI!$D$19="Less efficient is fine",-0.479 + 0.0553*(BK302) + -0.000521*(BK302)^2,IF(UI!$D$19="More efficient the better",0.099 + -0.00591*(BK302) + 0.000429*(BK302)^2,0.0238*(BK302) + -0.238))</f>
        <v>0.150773902</v>
      </c>
      <c r="BM302" s="57">
        <v>0.01634259962140905</v>
      </c>
      <c r="BN302" s="57">
        <f t="shared" si="23"/>
        <v>23.99434766</v>
      </c>
      <c r="BO302" s="57">
        <f>IF(UI!$D$19="Less efficient is fine",-0.479 + 0.0553*(BN302) + -0.000521*(BN302)^2,IF(UI!$D$19="More efficient the better",0.099 + -0.00591*(BN302) + 0.000429*(BN302)^2,0.0238*(BN302) + -0.238))</f>
        <v>0.3330654744</v>
      </c>
      <c r="BP302" s="57">
        <v>0.9101205775416338</v>
      </c>
      <c r="BQ302" s="57">
        <f t="shared" si="24"/>
        <v>24.54821242</v>
      </c>
      <c r="BR302" s="57">
        <f>IF(UI!$D$19="Less efficient is fine",-0.479 + 0.0553*(BQ302) + -0.000521*(BQ302)^2,IF(UI!$D$19="More efficient the better",0.099 + -0.00591*(BQ302) + 0.000429*(BQ302)^2,0.0238*(BQ302) + -0.238))</f>
        <v>0.3462474556</v>
      </c>
      <c r="BS302" s="57">
        <v>0.7571752972655579</v>
      </c>
      <c r="BT302" s="57">
        <f t="shared" si="25"/>
        <v>20.65847376</v>
      </c>
      <c r="BU302" s="57">
        <f>IF(UI!$D$19="Less efficient is fine",-0.479 + 0.0553*(BT302) + -0.000521*(BT302)^2,IF(UI!$D$19="More efficient the better",0.099 + -0.00591*(BT302) + 0.000429*(BT302)^2,0.0238*(BT302) + -0.238))</f>
        <v>0.2536716755</v>
      </c>
      <c r="BV302" s="57">
        <v>0.3768621906626899</v>
      </c>
      <c r="BW302" s="57">
        <f t="shared" si="26"/>
        <v>16.60451904</v>
      </c>
      <c r="BX302" s="57">
        <f>IF(UI!$D$19="Less efficient is fine",-0.479 + 0.0553*(BW302) + -0.000521*(BW302)^2,IF(UI!$D$19="More efficient the better",0.099 + -0.00591*(BW302) + 0.000429*(BW302)^2,0.0238*(BW302) + -0.238))</f>
        <v>0.1571875532</v>
      </c>
      <c r="BY302" s="57">
        <v>0.9661970527444025</v>
      </c>
      <c r="BZ302" s="57">
        <f t="shared" si="27"/>
        <v>28.80525173</v>
      </c>
      <c r="CA302" s="57">
        <f>IF(UI!$D$19="Less efficient is fine",-0.479 + 0.0553*(BZ302) + -0.000521*(BZ302)^2,IF(UI!$D$19="More efficient the better",0.099 + -0.00591*(BZ302) + 0.000429*(BZ302)^2,0.0238*(BZ302) + -0.238))</f>
        <v>0.4475649911</v>
      </c>
      <c r="CB302" s="57">
        <v>0.2291340196168563</v>
      </c>
      <c r="CC302" s="57">
        <f t="shared" si="28"/>
        <v>24.36934242</v>
      </c>
      <c r="CD302" s="57">
        <f>IF(UI!$D$19="Less efficient is fine",-0.479 + 0.0553*(CC302) + -0.000521*(CC302)^2,IF(UI!$D$19="More efficient the better",0.099 + -0.00591*(CC302) + 0.000429*(CC302)^2,0.0238*(CC302) + -0.238))</f>
        <v>0.3419903495</v>
      </c>
      <c r="CE302" s="57">
        <v>0.9038721958658784</v>
      </c>
      <c r="CF302" s="57">
        <f t="shared" si="29"/>
        <v>17.09979607</v>
      </c>
      <c r="CG302" s="57">
        <f>IF(UI!$D$19="Less efficient is fine",-0.479 + 0.0553*(CF302) + -0.000521*(CF302)^2,IF(UI!$D$19="More efficient the better",0.099 + -0.00591*(CF302) + 0.000429*(CF302)^2,0.0238*(CF302) + -0.238))</f>
        <v>0.1689751464</v>
      </c>
      <c r="CH302" s="57">
        <v>0.7081599000429183</v>
      </c>
      <c r="CI302" s="57">
        <f t="shared" si="30"/>
        <v>14.94668339</v>
      </c>
      <c r="CJ302" s="57">
        <f>IF(UI!$D$19="Less efficient is fine",-0.479 + 0.0553*(CI302) + -0.000521*(CI302)^2,IF(UI!$D$19="More efficient the better",0.099 + -0.00591*(CI302) + 0.000429*(CI302)^2,0.0238*(CI302) + -0.238))</f>
        <v>0.1177310647</v>
      </c>
      <c r="CK302" s="57">
        <v>0.32754110450258644</v>
      </c>
      <c r="CL302" s="57">
        <f t="shared" si="31"/>
        <v>25.04685745</v>
      </c>
      <c r="CM302" s="57">
        <f>IF(UI!$D$19="Less efficient is fine",-0.479 + 0.0553*(CL302) + -0.000521*(CL302)^2,IF(UI!$D$19="More efficient the better",0.099 + -0.00591*(CL302) + 0.000429*(CL302)^2,0.0238*(CL302) + -0.238))</f>
        <v>0.3581152073</v>
      </c>
      <c r="CN302" s="57">
        <v>0.5668187566907448</v>
      </c>
      <c r="CO302" s="57">
        <f t="shared" si="32"/>
        <v>21.18524454</v>
      </c>
      <c r="CP302" s="57">
        <f>IF(UI!$D$19="Less efficient is fine",-0.479 + 0.0553*(CO302) + -0.000521*(CO302)^2,IF(UI!$D$19="More efficient the better",0.099 + -0.00591*(CO302) + 0.000429*(CO302)^2,0.0238*(CO302) + -0.238))</f>
        <v>0.26620882</v>
      </c>
      <c r="CQ302" s="57">
        <v>0.855342502610595</v>
      </c>
      <c r="CR302" s="57">
        <f t="shared" si="33"/>
        <v>22.88493965</v>
      </c>
      <c r="CS302" s="57">
        <f>IF(UI!$D$19="Less efficient is fine",-0.479 + 0.0553*(CR302) + -0.000521*(CR302)^2,IF(UI!$D$19="More efficient the better",0.099 + -0.00591*(CR302) + 0.000429*(CR302)^2,0.0238*(CR302) + -0.238))</f>
        <v>0.3066615637</v>
      </c>
      <c r="CT302" s="57">
        <v>0.5785042551155706</v>
      </c>
      <c r="CU302" s="57">
        <f t="shared" si="34"/>
        <v>15.58939666</v>
      </c>
      <c r="CV302" s="57">
        <f>IF(UI!$D$19="Less efficient is fine",-0.479 + 0.0553*(CU302) + -0.000521*(CU302)^2,IF(UI!$D$19="More efficient the better",0.099 + -0.00591*(CU302) + 0.000429*(CU302)^2,0.0238*(CU302) + -0.238))</f>
        <v>0.1330276406</v>
      </c>
      <c r="CW302" s="57">
        <v>0.6736550600851227</v>
      </c>
      <c r="CX302" s="57">
        <f t="shared" si="35"/>
        <v>23.01276613</v>
      </c>
      <c r="CY302" s="57">
        <f>IF(UI!$D$19="Less efficient is fine",-0.479 + 0.0553*(CX302) + -0.000521*(CX302)^2,IF(UI!$D$19="More efficient the better",0.099 + -0.00591*(CX302) + 0.000429*(CX302)^2,0.0238*(CX302) + -0.238))</f>
        <v>0.3097038339</v>
      </c>
      <c r="CZ302" s="57">
        <v>0.8258992711569684</v>
      </c>
      <c r="DA302" s="57">
        <f t="shared" si="36"/>
        <v>28.08692181</v>
      </c>
      <c r="DB302" s="57">
        <f>IF(UI!$D$19="Less efficient is fine",-0.479 + 0.0553*(DA302) + -0.000521*(DA302)^2,IF(UI!$D$19="Efficient",0.099 + -0.00591*(DA302) + 0.000429*(DA302)^2,0.0238*(DA302) + -0.238))</f>
        <v>0.4304687391</v>
      </c>
      <c r="DC302" s="57">
        <v>0.26027399119421946</v>
      </c>
      <c r="DD302" s="57">
        <f t="shared" si="37"/>
        <v>24.16447034</v>
      </c>
      <c r="DE302" s="57">
        <f>IF(UI!$D$19="Less efficient is fine",-0.479 + 0.0553*(DD302) + -0.000521*(DD302)^2,IF(UI!$D$19="More efficient the better",0.099 + -0.00591*(DD302) + 0.000429*(DD302)^2,0.0238*(DD302) + -0.238))</f>
        <v>0.337114394</v>
      </c>
      <c r="DF302" s="57">
        <v>0.9596005249711488</v>
      </c>
      <c r="DG302" s="57">
        <f t="shared" si="38"/>
        <v>28.04597112</v>
      </c>
      <c r="DH302" s="57">
        <f>IF(UI!$D$19="Less efficient is fine",-0.479 + 0.0553*(DG302) + -0.000521*(DG302)^2,IF(UI!$D$19="More efficient the better",0.099 + -0.00591*(DG302) + 0.000429*(DG302)^2,0.0238*(DG302) + -0.238))</f>
        <v>0.4294941127</v>
      </c>
      <c r="DI302" s="57">
        <v>0.6127668992113277</v>
      </c>
      <c r="DJ302" s="57">
        <f t="shared" si="39"/>
        <v>26.04351097</v>
      </c>
      <c r="DK302" s="57">
        <f>IF(UI!$D$19="Less efficient is fine",-0.479 + 0.0553*(DJ302) + -0.000521*(DJ302)^2,IF(UI!$D$19="More efficient the better",0.099 + -0.00591*(DJ302) + 0.000429*(DJ302)^2,0.0238*(DJ302) + -0.238))</f>
        <v>0.3818355611</v>
      </c>
      <c r="DL302" s="57">
        <v>0.3671246783077562</v>
      </c>
      <c r="DM302" s="57">
        <f t="shared" si="40"/>
        <v>26.57065054</v>
      </c>
      <c r="DN302" s="57">
        <f>IF(UI!$D$19="Less efficient is fine",-0.479 + 0.0553*(DM302) + -0.000521*(DM302)^2,IF(UI!$D$19="More efficient the better",0.099 + -0.00591*(DM302) + 0.000429*(DM302)^2,0.0238*(DM302) + -0.238))</f>
        <v>0.3943814829</v>
      </c>
      <c r="DO302" s="57">
        <v>0.596606624572878</v>
      </c>
      <c r="DP302" s="57">
        <f t="shared" si="41"/>
        <v>21.91608221</v>
      </c>
      <c r="DQ302" s="57">
        <f>IF(UI!$D$19="Less efficient is fine",-0.479 + 0.0553*(DP302) + -0.000521*(DP302)^2,IF(UI!$D$19="More efficient the better",0.099 + -0.00591*(DP302) + 0.000429*(DP302)^2,0.0238*(DP302) + -0.238))</f>
        <v>0.2836027566</v>
      </c>
      <c r="DR302" s="57">
        <v>0.006706323244487833</v>
      </c>
      <c r="DS302" s="57">
        <f t="shared" si="42"/>
        <v>24.40534543</v>
      </c>
      <c r="DT302" s="57">
        <f>IF(UI!$D$19="Less efficient is fine",-0.479 + 0.0553*(DS302) + -0.000521*(DS302)^2,IF(UI!$D$19="More efficient the better",0.099 + -0.00591*(DS302) + 0.000429*(DS302)^2,0.0238*(DS302) + -0.238))</f>
        <v>0.3428472213</v>
      </c>
      <c r="DU302" s="57">
        <v>0.11374631003905611</v>
      </c>
      <c r="DV302" s="57">
        <f t="shared" si="43"/>
        <v>25.7154428</v>
      </c>
      <c r="DW302" s="57">
        <f>IF(UI!$D$19="Less efficient is fine",-0.479 + 0.0553*(DV302) + -0.000521*(DV302)^2,IF(UI!$D$19="More efficient the better",0.099 + -0.00591*(DV302) + 0.000429*(DV302)^2,0.0238*(DV302) + -0.238))</f>
        <v>0.3740275386</v>
      </c>
      <c r="DX302" s="57">
        <v>0.6676736856658886</v>
      </c>
      <c r="DY302" s="99">
        <f t="shared" si="44"/>
        <v>26.68765688</v>
      </c>
      <c r="DZ302" s="57">
        <f>IF(UI!$D$19="Less efficient is fine",-0.479 + 0.0553*(DY302) + -0.000521*(DY302)^2,IF(UI!$D$19="More efficient the better",0.099 + -0.00591*(DY302) + 0.000429*(DY302)^2,0.0238*(DY302) + -0.238))</f>
        <v>0.3971662338</v>
      </c>
      <c r="EA302" s="57">
        <v>0.09726909150010166</v>
      </c>
      <c r="EB302" s="99">
        <f t="shared" si="45"/>
        <v>24.20532414</v>
      </c>
      <c r="EC302" s="57">
        <f>IF(UI!$D$19="Less efficient is fine",-0.479 + 0.0553*(EB302) + -0.000521*(EB302)^2,IF(UI!$D$19="More efficient the better",0.099 + -0.00591*(EB302) + 0.000429*(EB302)^2,0.0238*(EB302) + -0.238))</f>
        <v>0.3380867146</v>
      </c>
      <c r="ED302" s="57">
        <v>0.8325053549938272</v>
      </c>
      <c r="EE302" s="99">
        <f t="shared" si="46"/>
        <v>24.289051</v>
      </c>
      <c r="EF302" s="57">
        <f>IF(UI!$D$19="Less efficient is fine",-0.479 + 0.0553*(EE302) + -0.000521*(EE302)^2,IF(UI!$D$19="More efficient the better",0.099 + -0.00591*(EE302) + 0.000429*(EE302)^2,0.0238*(EE302) + -0.238))</f>
        <v>0.3400794138</v>
      </c>
      <c r="EG302" s="57">
        <v>0.8182290976485936</v>
      </c>
      <c r="EH302" s="99">
        <f t="shared" si="47"/>
        <v>20.6494003</v>
      </c>
      <c r="EI302" s="57">
        <f>IF(UI!$D$19="Less efficient is fine",-0.479 + 0.0553*(EH302) + -0.000521*(EH302)^2,IF(UI!$D$19="More efficient the better",0.099 + -0.00591*(EH302) + 0.000429*(EH302)^2,0.0238*(EH302) + -0.238))</f>
        <v>0.2534557272</v>
      </c>
      <c r="EJ302" s="57">
        <v>0.892378310437202</v>
      </c>
      <c r="EK302" s="99">
        <f t="shared" si="48"/>
        <v>20.59862798</v>
      </c>
      <c r="EL302" s="57">
        <f>IF(UI!$D$19="Less efficient is fine",-0.479 + 0.0553*(EK302) + -0.000521*(EK302)^2,IF(UI!$D$19="More efficient the better",0.099 + -0.00591*(EK302) + 0.000429*(EK302)^2,0.0238*(EK302) + -0.238))</f>
        <v>0.2522473459</v>
      </c>
      <c r="EM302" s="57">
        <v>0.5924595980430015</v>
      </c>
      <c r="EN302" s="99">
        <f t="shared" si="49"/>
        <v>17.14906898</v>
      </c>
      <c r="EO302" s="57">
        <f>IF(UI!$D$19="Less efficient is fine",-0.479 + 0.0553*(EN302) + -0.000521*(EN302)^2,IF(UI!$D$19="More efficient the better",0.099 + -0.00591*(EN302) + 0.000429*(EN302)^2,0.0238*(EN302) + -0.238))</f>
        <v>0.1701478418</v>
      </c>
      <c r="EP302" s="57">
        <v>0.5925852495532452</v>
      </c>
      <c r="EQ302" s="99">
        <f t="shared" si="50"/>
        <v>31.42069892</v>
      </c>
      <c r="ER302" s="57">
        <f>IF(UI!$D$19="Less efficient is fine",-0.479 + 0.0553*(EQ302) + -0.000521*(EQ302)^2,IF(UI!$D$19="More efficient the better",0.099 + -0.00591*(EQ302) + 0.000429*(EQ302)^2,0.0238*(EQ302) + -0.238))</f>
        <v>0.5098126342</v>
      </c>
      <c r="ES302" s="57">
        <v>0.2143066645709334</v>
      </c>
      <c r="ET302" s="99">
        <f t="shared" si="51"/>
        <v>19.98202851</v>
      </c>
      <c r="EU302" s="57">
        <f>IF(UI!$D$19="Less efficient is fine",-0.479 + 0.0553*(ET302) + -0.000521*(ET302)^2,IF(UI!$D$19="More efficient the better",0.099 + -0.00591*(ET302) + 0.000429*(ET302)^2,0.0238*(ET302) + -0.238))</f>
        <v>0.2375722785</v>
      </c>
      <c r="EV302" s="57">
        <v>0.6674855935313239</v>
      </c>
      <c r="EW302" s="99">
        <f t="shared" si="52"/>
        <v>17.16744563</v>
      </c>
      <c r="EX302" s="57">
        <f>IF(UI!$D$19="Less efficient is fine",-0.479 + 0.0553*(EW302) + -0.000521*(EW302)^2,IF(UI!$D$19="More efficient the better",0.099 + -0.00591*(EW302) + 0.000429*(EW302)^2,0.0238*(EW302) + -0.238))</f>
        <v>0.1705852059</v>
      </c>
      <c r="EY302" s="57">
        <v>0.8834988910384759</v>
      </c>
      <c r="EZ302" s="99">
        <f t="shared" si="53"/>
        <v>12.82783635</v>
      </c>
      <c r="FA302" s="57">
        <f>IF(UI!$D$19="Less efficient is fine",-0.479 + 0.0553*(EZ302) + -0.000521*(EZ302)^2,IF(UI!$D$19="More efficient the better",0.099 + -0.00591*(EZ302) + 0.000429*(EZ302)^2,0.0238*(EZ302) + -0.238))</f>
        <v>0.06730250518</v>
      </c>
      <c r="FB302" s="57">
        <v>0.6087988013337923</v>
      </c>
      <c r="FC302" s="99">
        <f t="shared" si="54"/>
        <v>9.326249688</v>
      </c>
      <c r="FD302" s="57">
        <f>IF(UI!$D$19="Less efficient is fine",-0.479 + 0.0553*(FC302) + -0.000521*(FC302)^2,IF(UI!$D$19="More efficient the better",0.099 + -0.00591*(FC302) + 0.000429*(FC302)^2,0.0238*(FC302) + -0.238))</f>
        <v>-0.01603525742</v>
      </c>
      <c r="FE302" s="57">
        <v>0.5345291150987047</v>
      </c>
      <c r="FF302" s="57">
        <f t="shared" si="55"/>
        <v>30.5604921</v>
      </c>
      <c r="FG302" s="57">
        <f>IF(UI!$D$19="Less efficient is fine",-0.479 + 0.0553*(FF302) + -0.000521*(FF302)^2,IF(UI!$D$19="More efficient the better",0.099 + -0.00591*(FF302) + 0.000429*(FF302)^2,0.0238*(FF302) + -0.238))</f>
        <v>0.4893397121</v>
      </c>
    </row>
    <row r="303" ht="15.75" customHeight="1">
      <c r="A303" s="57">
        <f t="shared" si="1"/>
        <v>0.6029468971</v>
      </c>
      <c r="B303" s="57">
        <v>0.27902491960390075</v>
      </c>
      <c r="C303" s="57">
        <f t="shared" si="2"/>
        <v>32.10865034</v>
      </c>
      <c r="D303" s="57">
        <f>IF(UI!$D$19="Less efficient is fine",-0.479 + 0.0553*(C303) + -0.000521*(C303)^2,IF(UI!$D$19="More efficient the better",0.099 + -0.00591*(C303) + 0.000429*(C303)^2,0.0238*(C303) + -0.238))</f>
        <v>0.5261858781</v>
      </c>
      <c r="E303" s="57">
        <v>0.8802236976786549</v>
      </c>
      <c r="F303" s="57">
        <f t="shared" si="3"/>
        <v>24.52788198</v>
      </c>
      <c r="G303" s="57">
        <f>IF(UI!$D$19="Less efficient is fine",-0.479 + 0.0553*(F303) + -0.000521*(F303)^2,IF(UI!$D$19="More efficient the better",0.099 + -0.00591*(F303) + 0.000429*(F303)^2,0.0238*(F303) + -0.238))</f>
        <v>0.3457635912</v>
      </c>
      <c r="H303" s="57">
        <v>0.009981726379301503</v>
      </c>
      <c r="I303" s="57">
        <f t="shared" si="4"/>
        <v>31.35323021</v>
      </c>
      <c r="J303" s="57">
        <f>IF(UI!$D$19="Less efficient is fine",-0.479 + 0.0553*(I303) + -0.000521*(I303)^2,IF(UI!$D$19="More efficient the better",0.099 + -0.00591*(I303) + 0.000429*(I303)^2,0.0238*(I303) + -0.238))</f>
        <v>0.5082068789</v>
      </c>
      <c r="K303" s="57">
        <v>0.7954197928738118</v>
      </c>
      <c r="L303" s="99">
        <f t="shared" si="5"/>
        <v>18.92288408</v>
      </c>
      <c r="M303" s="57">
        <f>IF(UI!$D$19="Less efficient is fine",-0.479 + 0.0553*(L303) + -0.000521*(L303)^2,IF(UI!$D$19="More efficient the better",0.099 + -0.00591*(L303) + 0.000429*(L303)^2,0.0238*(L303) + -0.238))</f>
        <v>0.212364641</v>
      </c>
      <c r="N303" s="57">
        <v>0.8704467659801504</v>
      </c>
      <c r="O303" s="57">
        <f t="shared" si="6"/>
        <v>25.44136291</v>
      </c>
      <c r="P303" s="57">
        <f>IF(UI!$D$19="Less efficient is fine",-0.479 + 0.0553*(O303) + -0.000521*(O303)^2,IF(UI!$D$19="More efficient the better",0.099 + -0.00591*(O303) + 0.000429*(O303)^2,0.0238*(O303) + -0.238))</f>
        <v>0.3675044372</v>
      </c>
      <c r="Q303" s="57">
        <v>0.5246951826777125</v>
      </c>
      <c r="R303" s="57">
        <f t="shared" si="7"/>
        <v>17.34780324</v>
      </c>
      <c r="S303" s="57">
        <f>IF(UI!$D$19="Less efficient is fine",-0.479 + 0.0553*(R303) + -0.000521*(R303)^2,IF(UI!$D$19="More efficient the better",0.099 + -0.00591*(R303) + 0.000429*(R303)^2,0.0238*(R303) + -0.238))</f>
        <v>0.1748777172</v>
      </c>
      <c r="T303" s="57">
        <v>0.016913604950968275</v>
      </c>
      <c r="U303" s="57">
        <f t="shared" si="8"/>
        <v>22.91960875</v>
      </c>
      <c r="V303" s="57">
        <f>IF(UI!$D$19="Less efficient is fine",-0.479 + 0.0553*(U303) + -0.000521*(U303)^2,IF(UI!$D$19="More efficient the better",0.099 + -0.00591*(U303) + 0.000429*(U303)^2,0.0238*(U303) + -0.238))</f>
        <v>0.3074866882</v>
      </c>
      <c r="W303" s="57">
        <v>0.11983606835197402</v>
      </c>
      <c r="X303" s="57">
        <f t="shared" si="9"/>
        <v>19.95825284</v>
      </c>
      <c r="Y303" s="57">
        <f>IF(UI!$D$19="Less efficient is fine",-0.479 + 0.0553*(X303) + -0.000521*(X303)^2,IF(UI!$D$19="More efficient the better",0.099 + -0.00591*(X303) + 0.000429*(X303)^2,0.0238*(X303) + -0.238))</f>
        <v>0.2370064176</v>
      </c>
      <c r="Z303" s="57">
        <v>0.946402484391761</v>
      </c>
      <c r="AA303" s="57">
        <f t="shared" si="10"/>
        <v>26.10842388</v>
      </c>
      <c r="AB303" s="57">
        <f>IF(UI!$D$19="Less efficient is fine",-0.479 + 0.0553*(AA303) + -0.000521*(AA303)^2,IF(UI!$D$19="More efficient the better",0.099 + -0.00591*(AA303) + 0.000429*(AA303)^2,0.0238*(AA303) + -0.238))</f>
        <v>0.3833804884</v>
      </c>
      <c r="AC303" s="57">
        <v>0.4829405158114791</v>
      </c>
      <c r="AD303" s="57">
        <f t="shared" si="11"/>
        <v>27.9483774</v>
      </c>
      <c r="AE303" s="57">
        <f>IF(UI!$D$19="Less efficient is fine",-0.479 + 0.0553*(AD303) + -0.000521*(AD303)^2,IF(UI!$D$19="More efficient the better",0.099 + -0.00591*(AD303) + 0.000429*(AD303)^2,0.0238*(AD303) + -0.238))</f>
        <v>0.4271713821</v>
      </c>
      <c r="AF303" s="57">
        <v>0.6202380735476238</v>
      </c>
      <c r="AG303" s="57">
        <f t="shared" si="12"/>
        <v>25.66415432</v>
      </c>
      <c r="AH303" s="57">
        <f>IF(UI!$D$19="Less efficient is fine",-0.479 + 0.0553*(AG303) + -0.000521*(AG303)^2,IF(UI!$D$19="More efficient the better",0.099 + -0.00591*(AG303) + 0.000429*(AG303)^2,0.0238*(AG303) + -0.238))</f>
        <v>0.3728068728</v>
      </c>
      <c r="AI303" s="57">
        <v>0.4436958505449472</v>
      </c>
      <c r="AJ303" s="57">
        <f t="shared" si="13"/>
        <v>26.88402941</v>
      </c>
      <c r="AK303" s="57">
        <f>IF(UI!$D$19="Less efficient is fine",-0.479 + 0.0553*(AJ303) + -0.000521*(AJ303)^2,IF(UI!$D$19="More efficient the better",0.099 + -0.00591*(AJ303) + 0.000429*(AJ303)^2,0.0238*(AJ303) + -0.238))</f>
        <v>0.4018398999</v>
      </c>
      <c r="AL303" s="57">
        <v>0.40880326801693534</v>
      </c>
      <c r="AM303" s="57">
        <f t="shared" si="14"/>
        <v>24.26053995</v>
      </c>
      <c r="AN303" s="57">
        <f>IF(UI!$D$19="Less efficient is fine",-0.479 + 0.0553*(AM303) + -0.000521*(AM303)^2,IF(UI!$D$19="More efficient the better",0.099 + -0.00591*(AM303) + 0.000429*(AM303)^2,0.0238*(AM303) + -0.238))</f>
        <v>0.3394008507</v>
      </c>
      <c r="AO303" s="57">
        <v>0.4310046459277703</v>
      </c>
      <c r="AP303" s="57">
        <f t="shared" si="15"/>
        <v>21.78533367</v>
      </c>
      <c r="AQ303" s="57">
        <f>IF(UI!$D$19="Less efficient is fine",-0.479 + 0.0553*(AP303) + -0.000521*(AP303)^2,IF(UI!$D$19="More efficient the better",0.099 + -0.00591*(AP303) + 0.000429*(AP303)^2,0.0238*(AP303) + -0.238))</f>
        <v>0.2804909412</v>
      </c>
      <c r="AR303" s="57">
        <v>0.38516333154149573</v>
      </c>
      <c r="AS303" s="57">
        <f t="shared" si="16"/>
        <v>29.82725404</v>
      </c>
      <c r="AT303" s="57">
        <f>IF(UI!$D$19="Less efficient is fine",-0.479 + 0.0553*(AS303) + -0.000521*(AS303)^2,IF(UI!$D$19="More efficient the better",0.099 + -0.00591*(AS303) + 0.000429*(AS303)^2,0.0238*(AS303) + -0.238))</f>
        <v>0.4718886461</v>
      </c>
      <c r="AU303" s="57">
        <v>0.94062521043156</v>
      </c>
      <c r="AV303" s="57">
        <f t="shared" si="17"/>
        <v>26.68126177</v>
      </c>
      <c r="AW303" s="57">
        <f>IF(UI!$D$19="Less efficient is fine",-0.479 + 0.0553*(AV303) + -0.000521*(AV303)^2,IF(UI!$D$19="More efficient the better",0.099 + -0.00591*(AV303) + 0.000429*(AV303)^2,0.0238*(AV303) + -0.238))</f>
        <v>0.39701403</v>
      </c>
      <c r="AX303" s="57">
        <v>0.4512155525605789</v>
      </c>
      <c r="AY303" s="57">
        <f t="shared" si="18"/>
        <v>27.27483682</v>
      </c>
      <c r="AZ303" s="57">
        <f>IF(UI!$D$19="Less efficient is fine",-0.479 + 0.0553*(AY303) + -0.000521*(AY303)^2,IF(UI!$D$19="More efficient the better",0.099 + -0.00591*(AY303) + 0.000429*(AY303)^2,0.0238*(AY303) + -0.238))</f>
        <v>0.4111411164</v>
      </c>
      <c r="BA303" s="57">
        <v>0.5399980394032974</v>
      </c>
      <c r="BB303" s="57">
        <f t="shared" si="19"/>
        <v>17.00220332</v>
      </c>
      <c r="BC303" s="57">
        <f>IF(UI!$D$19="Less efficient is fine",-0.479 + 0.0553*(BB303) + -0.000521*(BB303)^2,IF(UI!$D$19="More efficient the better",0.099 + -0.00591*(BB303) + 0.000429*(BB303)^2,0.0238*(BB303) + -0.238))</f>
        <v>0.1666524391</v>
      </c>
      <c r="BD303" s="57">
        <v>0.885639711542358</v>
      </c>
      <c r="BE303" s="57">
        <f t="shared" si="20"/>
        <v>22.87136799</v>
      </c>
      <c r="BF303" s="57">
        <f>IF(UI!$D$19="Less efficient is fine",-0.479 + 0.0553*(BE303) + -0.000521*(BE303)^2,IF(UI!$D$19="More efficient the better",0.099 + -0.00591*(BE303) + 0.000429*(BE303)^2,0.0238*(BE303) + -0.238))</f>
        <v>0.306338558</v>
      </c>
      <c r="BG303" s="57">
        <v>0.7253552544364165</v>
      </c>
      <c r="BH303" s="57">
        <f t="shared" si="21"/>
        <v>24.23070534</v>
      </c>
      <c r="BI303" s="57">
        <f>IF(UI!$D$19="Less efficient is fine",-0.479 + 0.0553*(BH303) + -0.000521*(BH303)^2,IF(UI!$D$19="More efficient the better",0.099 + -0.00591*(BH303) + 0.000429*(BH303)^2,0.0238*(BH303) + -0.238))</f>
        <v>0.3386907872</v>
      </c>
      <c r="BJ303" s="57">
        <v>0.7960147651348316</v>
      </c>
      <c r="BK303" s="57">
        <f t="shared" si="22"/>
        <v>14.89771017</v>
      </c>
      <c r="BL303" s="57">
        <f>IF(UI!$D$19="Less efficient is fine",-0.479 + 0.0553*(BK303) + -0.000521*(BK303)^2,IF(UI!$D$19="More efficient the better",0.099 + -0.00591*(BK303) + 0.000429*(BK303)^2,0.0238*(BK303) + -0.238))</f>
        <v>0.116565502</v>
      </c>
      <c r="BM303" s="57">
        <v>0.13891287163213428</v>
      </c>
      <c r="BN303" s="57">
        <f t="shared" si="23"/>
        <v>25.89900478</v>
      </c>
      <c r="BO303" s="57">
        <f>IF(UI!$D$19="Less efficient is fine",-0.479 + 0.0553*(BN303) + -0.000521*(BN303)^2,IF(UI!$D$19="More efficient the better",0.099 + -0.00591*(BN303) + 0.000429*(BN303)^2,0.0238*(BN303) + -0.238))</f>
        <v>0.3783963138</v>
      </c>
      <c r="BP303" s="57">
        <v>0.5530896573317539</v>
      </c>
      <c r="BQ303" s="57">
        <f t="shared" si="24"/>
        <v>19.07308051</v>
      </c>
      <c r="BR303" s="57">
        <f>IF(UI!$D$19="Less efficient is fine",-0.479 + 0.0553*(BQ303) + -0.000521*(BQ303)^2,IF(UI!$D$19="More efficient the better",0.099 + -0.00591*(BQ303) + 0.000429*(BQ303)^2,0.0238*(BQ303) + -0.238))</f>
        <v>0.2159393161</v>
      </c>
      <c r="BS303" s="57">
        <v>0.3426457015050811</v>
      </c>
      <c r="BT303" s="57">
        <f t="shared" si="25"/>
        <v>23.06955823</v>
      </c>
      <c r="BU303" s="57">
        <f>IF(UI!$D$19="Less efficient is fine",-0.479 + 0.0553*(BT303) + -0.000521*(BT303)^2,IF(UI!$D$19="More efficient the better",0.099 + -0.00591*(BT303) + 0.000429*(BT303)^2,0.0238*(BT303) + -0.238))</f>
        <v>0.3110554859</v>
      </c>
      <c r="BV303" s="57">
        <v>0.6912251577617772</v>
      </c>
      <c r="BW303" s="57">
        <f t="shared" si="26"/>
        <v>14.38795635</v>
      </c>
      <c r="BX303" s="57">
        <f>IF(UI!$D$19="Less efficient is fine",-0.479 + 0.0553*(BW303) + -0.000521*(BW303)^2,IF(UI!$D$19="More efficient the better",0.099 + -0.00591*(BW303) + 0.000429*(BW303)^2,0.0238*(BW303) + -0.238))</f>
        <v>0.1044333612</v>
      </c>
      <c r="BY303" s="57">
        <v>0.2019772573729275</v>
      </c>
      <c r="BZ303" s="57">
        <f t="shared" si="27"/>
        <v>27.5889354</v>
      </c>
      <c r="CA303" s="57">
        <f>IF(UI!$D$19="Less efficient is fine",-0.479 + 0.0553*(BZ303) + -0.000521*(BZ303)^2,IF(UI!$D$19="More efficient the better",0.099 + -0.00591*(BZ303) + 0.000429*(BZ303)^2,0.0238*(BZ303) + -0.238))</f>
        <v>0.4186166626</v>
      </c>
      <c r="CB303" s="57">
        <v>0.807054982924972</v>
      </c>
      <c r="CC303" s="57">
        <f t="shared" si="28"/>
        <v>23.13138129</v>
      </c>
      <c r="CD303" s="57">
        <f>IF(UI!$D$19="Less efficient is fine",-0.479 + 0.0553*(CC303) + -0.000521*(CC303)^2,IF(UI!$D$19="More efficient the better",0.099 + -0.00591*(CC303) + 0.000429*(CC303)^2,0.0238*(CC303) + -0.238))</f>
        <v>0.3125268747</v>
      </c>
      <c r="CE303" s="57">
        <v>0.3462098029436733</v>
      </c>
      <c r="CF303" s="57">
        <f t="shared" si="29"/>
        <v>17.08029386</v>
      </c>
      <c r="CG303" s="57">
        <f>IF(UI!$D$19="Less efficient is fine",-0.479 + 0.0553*(CF303) + -0.000521*(CF303)^2,IF(UI!$D$19="More efficient the better",0.099 + -0.00591*(CF303) + 0.000429*(CF303)^2,0.0238*(CF303) + -0.238))</f>
        <v>0.1685109938</v>
      </c>
      <c r="CH303" s="57">
        <v>0.23462728408526334</v>
      </c>
      <c r="CI303" s="57">
        <f t="shared" si="30"/>
        <v>16.71255396</v>
      </c>
      <c r="CJ303" s="57">
        <f>IF(UI!$D$19="Less efficient is fine",-0.479 + 0.0553*(CI303) + -0.000521*(CI303)^2,IF(UI!$D$19="More efficient the better",0.099 + -0.00591*(CI303) + 0.000429*(CI303)^2,0.0238*(CI303) + -0.238))</f>
        <v>0.1597587841</v>
      </c>
      <c r="CK303" s="57">
        <v>0.5020667981713642</v>
      </c>
      <c r="CL303" s="57">
        <f t="shared" si="31"/>
        <v>19.62183528</v>
      </c>
      <c r="CM303" s="57">
        <f>IF(UI!$D$19="Less efficient is fine",-0.479 + 0.0553*(CL303) + -0.000521*(CL303)^2,IF(UI!$D$19="More efficient the better",0.099 + -0.00591*(CL303) + 0.000429*(CL303)^2,0.0238*(CL303) + -0.238))</f>
        <v>0.2289996796</v>
      </c>
      <c r="CN303" s="57">
        <v>0.9564296802251732</v>
      </c>
      <c r="CO303" s="57">
        <f t="shared" si="32"/>
        <v>28.57013319</v>
      </c>
      <c r="CP303" s="57">
        <f>IF(UI!$D$19="Less efficient is fine",-0.479 + 0.0553*(CO303) + -0.000521*(CO303)^2,IF(UI!$D$19="More efficient the better",0.099 + -0.00591*(CO303) + 0.000429*(CO303)^2,0.0238*(CO303) + -0.238))</f>
        <v>0.4419691699</v>
      </c>
      <c r="CQ303" s="57">
        <v>0.6538887175869279</v>
      </c>
      <c r="CR303" s="57">
        <f t="shared" si="33"/>
        <v>19.54115406</v>
      </c>
      <c r="CS303" s="57">
        <f>IF(UI!$D$19="Less efficient is fine",-0.479 + 0.0553*(CR303) + -0.000521*(CR303)^2,IF(UI!$D$19="More efficient the better",0.099 + -0.00591*(CR303) + 0.000429*(CR303)^2,0.0238*(CR303) + -0.238))</f>
        <v>0.2270794666</v>
      </c>
      <c r="CT303" s="57">
        <v>0.27177212459013267</v>
      </c>
      <c r="CU303" s="57">
        <f t="shared" si="34"/>
        <v>18.84313634</v>
      </c>
      <c r="CV303" s="57">
        <f>IF(UI!$D$19="Less efficient is fine",-0.479 + 0.0553*(CU303) + -0.000521*(CU303)^2,IF(UI!$D$19="More efficient the better",0.099 + -0.00591*(CU303) + 0.000429*(CU303)^2,0.0238*(CU303) + -0.238))</f>
        <v>0.2104666448</v>
      </c>
      <c r="CW303" s="57">
        <v>0.515264554578358</v>
      </c>
      <c r="CX303" s="57">
        <f t="shared" si="35"/>
        <v>21.04682591</v>
      </c>
      <c r="CY303" s="57">
        <f>IF(UI!$D$19="Less efficient is fine",-0.479 + 0.0553*(CX303) + -0.000521*(CX303)^2,IF(UI!$D$19="More efficient the better",0.099 + -0.00591*(CX303) + 0.000429*(CX303)^2,0.0238*(CX303) + -0.238))</f>
        <v>0.2629144566</v>
      </c>
      <c r="CZ303" s="57">
        <v>0.7437354986476884</v>
      </c>
      <c r="DA303" s="57">
        <f t="shared" si="36"/>
        <v>26.61283089</v>
      </c>
      <c r="DB303" s="57">
        <f>IF(UI!$D$19="Less efficient is fine",-0.479 + 0.0553*(DA303) + -0.000521*(DA303)^2,IF(UI!$D$19="Efficient",0.099 + -0.00591*(DA303) + 0.000429*(DA303)^2,0.0238*(DA303) + -0.238))</f>
        <v>0.3953853753</v>
      </c>
      <c r="DC303" s="57">
        <v>0.2851872723840133</v>
      </c>
      <c r="DD303" s="57">
        <f t="shared" si="37"/>
        <v>24.26569435</v>
      </c>
      <c r="DE303" s="57">
        <f>IF(UI!$D$19="Less efficient is fine",-0.479 + 0.0553*(DD303) + -0.000521*(DD303)^2,IF(UI!$D$19="More efficient the better",0.099 + -0.00591*(DD303) + 0.000429*(DD303)^2,0.0238*(DD303) + -0.238))</f>
        <v>0.3395235256</v>
      </c>
      <c r="DF303" s="57">
        <v>0.19057311191821302</v>
      </c>
      <c r="DG303" s="57">
        <f t="shared" si="38"/>
        <v>25.46948164</v>
      </c>
      <c r="DH303" s="57">
        <f>IF(UI!$D$19="Less efficient is fine",-0.479 + 0.0553*(DG303) + -0.000521*(DG303)^2,IF(UI!$D$19="More efficient the better",0.099 + -0.00591*(DG303) + 0.000429*(DG303)^2,0.0238*(DG303) + -0.238))</f>
        <v>0.3681736631</v>
      </c>
      <c r="DI303" s="57">
        <v>0.5185739561952692</v>
      </c>
      <c r="DJ303" s="57">
        <f t="shared" si="39"/>
        <v>24.89842051</v>
      </c>
      <c r="DK303" s="57">
        <f>IF(UI!$D$19="Less efficient is fine",-0.479 + 0.0553*(DJ303) + -0.000521*(DJ303)^2,IF(UI!$D$19="More efficient the better",0.099 + -0.00591*(DJ303) + 0.000429*(DJ303)^2,0.0238*(DJ303) + -0.238))</f>
        <v>0.3545824081</v>
      </c>
      <c r="DL303" s="57">
        <v>0.826493224226418</v>
      </c>
      <c r="DM303" s="57">
        <f t="shared" si="40"/>
        <v>24.69829295</v>
      </c>
      <c r="DN303" s="57">
        <f>IF(UI!$D$19="Less efficient is fine",-0.479 + 0.0553*(DM303) + -0.000521*(DM303)^2,IF(UI!$D$19="More efficient the better",0.099 + -0.00591*(DM303) + 0.000429*(DM303)^2,0.0238*(DM303) + -0.238))</f>
        <v>0.3498193721</v>
      </c>
      <c r="DO303" s="57">
        <v>0.4343489399407693</v>
      </c>
      <c r="DP303" s="57">
        <f t="shared" si="41"/>
        <v>26.7961189</v>
      </c>
      <c r="DQ303" s="57">
        <f>IF(UI!$D$19="Less efficient is fine",-0.479 + 0.0553*(DP303) + -0.000521*(DP303)^2,IF(UI!$D$19="More efficient the better",0.099 + -0.00591*(DP303) + 0.000429*(DP303)^2,0.0238*(DP303) + -0.238))</f>
        <v>0.3997476299</v>
      </c>
      <c r="DR303" s="57">
        <v>0.952275254035638</v>
      </c>
      <c r="DS303" s="57">
        <f t="shared" si="42"/>
        <v>27.96899132</v>
      </c>
      <c r="DT303" s="57">
        <f>IF(UI!$D$19="Less efficient is fine",-0.479 + 0.0553*(DS303) + -0.000521*(DS303)^2,IF(UI!$D$19="More efficient the better",0.099 + -0.00591*(DS303) + 0.000429*(DS303)^2,0.0238*(DS303) + -0.238))</f>
        <v>0.4276619935</v>
      </c>
      <c r="DU303" s="57">
        <v>0.7920503479843136</v>
      </c>
      <c r="DV303" s="57">
        <f t="shared" si="43"/>
        <v>23.93404411</v>
      </c>
      <c r="DW303" s="57">
        <f>IF(UI!$D$19="Less efficient is fine",-0.479 + 0.0553*(DV303) + -0.000521*(DV303)^2,IF(UI!$D$19="More efficient the better",0.099 + -0.00591*(DV303) + 0.000429*(DV303)^2,0.0238*(DV303) + -0.238))</f>
        <v>0.3316302497</v>
      </c>
      <c r="DX303" s="57">
        <v>0.22285661058310458</v>
      </c>
      <c r="DY303" s="99">
        <f t="shared" si="44"/>
        <v>30.33808786</v>
      </c>
      <c r="DZ303" s="57">
        <f>IF(UI!$D$19="Less efficient is fine",-0.479 + 0.0553*(DY303) + -0.000521*(DY303)^2,IF(UI!$D$19="More efficient the better",0.099 + -0.00591*(DY303) + 0.000429*(DY303)^2,0.0238*(DY303) + -0.238))</f>
        <v>0.484046491</v>
      </c>
      <c r="EA303" s="57">
        <v>0.4789909522138789</v>
      </c>
      <c r="EB303" s="99">
        <f t="shared" si="45"/>
        <v>26.8938275</v>
      </c>
      <c r="EC303" s="57">
        <f>IF(UI!$D$19="Less efficient is fine",-0.479 + 0.0553*(EB303) + -0.000521*(EB303)^2,IF(UI!$D$19="More efficient the better",0.099 + -0.00591*(EB303) + 0.000429*(EB303)^2,0.0238*(EB303) + -0.238))</f>
        <v>0.4020730945</v>
      </c>
      <c r="ED303" s="57">
        <v>0.4514830787075367</v>
      </c>
      <c r="EE303" s="99">
        <f t="shared" si="46"/>
        <v>26.37561329</v>
      </c>
      <c r="EF303" s="57">
        <f>IF(UI!$D$19="Less efficient is fine",-0.479 + 0.0553*(EE303) + -0.000521*(EE303)^2,IF(UI!$D$19="More efficient the better",0.099 + -0.00591*(EE303) + 0.000429*(EE303)^2,0.0238*(EE303) + -0.238))</f>
        <v>0.3897395962</v>
      </c>
      <c r="EG303" s="57">
        <v>0.963634687087492</v>
      </c>
      <c r="EH303" s="99">
        <f t="shared" si="47"/>
        <v>23.60677273</v>
      </c>
      <c r="EI303" s="57">
        <f>IF(UI!$D$19="Less efficient is fine",-0.479 + 0.0553*(EH303) + -0.000521*(EH303)^2,IF(UI!$D$19="More efficient the better",0.099 + -0.00591*(EH303) + 0.000429*(EH303)^2,0.0238*(EH303) + -0.238))</f>
        <v>0.3238411909</v>
      </c>
      <c r="EJ303" s="57">
        <v>0.8154664374800393</v>
      </c>
      <c r="EK303" s="99">
        <f t="shared" si="48"/>
        <v>19.5460851</v>
      </c>
      <c r="EL303" s="57">
        <f>IF(UI!$D$19="Less efficient is fine",-0.479 + 0.0553*(EK303) + -0.000521*(EK303)^2,IF(UI!$D$19="More efficient the better",0.099 + -0.00591*(EK303) + 0.000429*(EK303)^2,0.0238*(EK303) + -0.238))</f>
        <v>0.2271968253</v>
      </c>
      <c r="EM303" s="57">
        <v>0.9906430203156521</v>
      </c>
      <c r="EN303" s="99">
        <f t="shared" si="49"/>
        <v>22.11344132</v>
      </c>
      <c r="EO303" s="57">
        <f>IF(UI!$D$19="Less efficient is fine",-0.479 + 0.0553*(EN303) + -0.000521*(EN303)^2,IF(UI!$D$19="More efficient the better",0.099 + -0.00591*(EN303) + 0.000429*(EN303)^2,0.0238*(EN303) + -0.238))</f>
        <v>0.2882999034</v>
      </c>
      <c r="EP303" s="57">
        <v>0.6509367144371818</v>
      </c>
      <c r="EQ303" s="99">
        <f t="shared" si="50"/>
        <v>32.95134426</v>
      </c>
      <c r="ER303" s="57">
        <f>IF(UI!$D$19="Less efficient is fine",-0.479 + 0.0553*(EQ303) + -0.000521*(EQ303)^2,IF(UI!$D$19="More efficient the better",0.099 + -0.00591*(EQ303) + 0.000429*(EQ303)^2,0.0238*(EQ303) + -0.238))</f>
        <v>0.5462419935</v>
      </c>
      <c r="ES303" s="57">
        <v>0.8924001792703887</v>
      </c>
      <c r="ET303" s="99">
        <f t="shared" si="51"/>
        <v>19.42757139</v>
      </c>
      <c r="EU303" s="57">
        <f>IF(UI!$D$19="Less efficient is fine",-0.479 + 0.0553*(ET303) + -0.000521*(ET303)^2,IF(UI!$D$19="More efficient the better",0.099 + -0.00591*(ET303) + 0.000429*(ET303)^2,0.0238*(ET303) + -0.238))</f>
        <v>0.224376199</v>
      </c>
      <c r="EV303" s="57">
        <v>0.8864303884892496</v>
      </c>
      <c r="EW303" s="99">
        <f t="shared" si="52"/>
        <v>20.42249049</v>
      </c>
      <c r="EX303" s="57">
        <f>IF(UI!$D$19="Less efficient is fine",-0.479 + 0.0553*(EW303) + -0.000521*(EW303)^2,IF(UI!$D$19="More efficient the better",0.099 + -0.00591*(EW303) + 0.000429*(EW303)^2,0.0238*(EW303) + -0.238))</f>
        <v>0.2480552736</v>
      </c>
      <c r="EY303" s="57">
        <v>0.2560175492521606</v>
      </c>
      <c r="EZ303" s="99">
        <f t="shared" si="53"/>
        <v>13.07334942</v>
      </c>
      <c r="FA303" s="57">
        <f>IF(UI!$D$19="Less efficient is fine",-0.479 + 0.0553*(EZ303) + -0.000521*(EZ303)^2,IF(UI!$D$19="More efficient the better",0.099 + -0.00591*(EZ303) + 0.000429*(EZ303)^2,0.0238*(EZ303) + -0.238))</f>
        <v>0.07314571613</v>
      </c>
      <c r="FB303" s="57">
        <v>0.3689651356967323</v>
      </c>
      <c r="FC303" s="99">
        <f t="shared" si="54"/>
        <v>11.28854302</v>
      </c>
      <c r="FD303" s="57">
        <f>IF(UI!$D$19="Less efficient is fine",-0.479 + 0.0553*(FC303) + -0.000521*(FC303)^2,IF(UI!$D$19="More efficient the better",0.099 + -0.00591*(FC303) + 0.000429*(FC303)^2,0.0238*(FC303) + -0.238))</f>
        <v>0.03066732384</v>
      </c>
      <c r="FE303" s="57">
        <v>0.3590257424748229</v>
      </c>
      <c r="FF303" s="57">
        <f t="shared" si="55"/>
        <v>37.59223983</v>
      </c>
      <c r="FG303" s="57">
        <f>IF(UI!$D$19="Less efficient is fine",-0.479 + 0.0553*(FF303) + -0.000521*(FF303)^2,IF(UI!$D$19="More efficient the better",0.099 + -0.00591*(FF303) + 0.000429*(FF303)^2,0.0238*(FF303) + -0.238))</f>
        <v>0.6566953078</v>
      </c>
    </row>
    <row r="304" ht="15.75" customHeight="1">
      <c r="A304" s="57">
        <f t="shared" si="1"/>
        <v>0.7629274539</v>
      </c>
      <c r="B304" s="57">
        <v>0.6093284817519482</v>
      </c>
      <c r="C304" s="57">
        <f t="shared" si="2"/>
        <v>27.0015645</v>
      </c>
      <c r="D304" s="57">
        <f>IF(UI!$D$19="Less efficient is fine",-0.479 + 0.0553*(C304) + -0.000521*(C304)^2,IF(UI!$D$19="More efficient the better",0.099 + -0.00591*(C304) + 0.000429*(C304)^2,0.0238*(C304) + -0.238))</f>
        <v>0.4046372351</v>
      </c>
      <c r="E304" s="57">
        <v>0.36726006400319544</v>
      </c>
      <c r="F304" s="57">
        <f t="shared" si="3"/>
        <v>24.28520749</v>
      </c>
      <c r="G304" s="57">
        <f>IF(UI!$D$19="Less efficient is fine",-0.479 + 0.0553*(F304) + -0.000521*(F304)^2,IF(UI!$D$19="More efficient the better",0.099 + -0.00591*(F304) + 0.000429*(F304)^2,0.0238*(F304) + -0.238))</f>
        <v>0.3399879382</v>
      </c>
      <c r="H304" s="57">
        <v>0.7901591505423072</v>
      </c>
      <c r="I304" s="57">
        <f t="shared" si="4"/>
        <v>30.07139626</v>
      </c>
      <c r="J304" s="57">
        <f>IF(UI!$D$19="Less efficient is fine",-0.479 + 0.0553*(I304) + -0.000521*(I304)^2,IF(UI!$D$19="More efficient the better",0.099 + -0.00591*(I304) + 0.000429*(I304)^2,0.0238*(I304) + -0.238))</f>
        <v>0.477699231</v>
      </c>
      <c r="K304" s="57">
        <v>0.3893327298607411</v>
      </c>
      <c r="L304" s="99">
        <f t="shared" si="5"/>
        <v>20.64726069</v>
      </c>
      <c r="M304" s="57">
        <f>IF(UI!$D$19="Less efficient is fine",-0.479 + 0.0553*(L304) + -0.000521*(L304)^2,IF(UI!$D$19="More efficient the better",0.099 + -0.00591*(L304) + 0.000429*(L304)^2,0.0238*(L304) + -0.238))</f>
        <v>0.2534048043</v>
      </c>
      <c r="N304" s="57">
        <v>0.21059575346438775</v>
      </c>
      <c r="O304" s="57">
        <f t="shared" si="6"/>
        <v>24.92046709</v>
      </c>
      <c r="P304" s="57">
        <f>IF(UI!$D$19="Less efficient is fine",-0.479 + 0.0553*(O304) + -0.000521*(O304)^2,IF(UI!$D$19="More efficient the better",0.099 + -0.00591*(O304) + 0.000429*(O304)^2,0.0238*(O304) + -0.238))</f>
        <v>0.3551071167</v>
      </c>
      <c r="Q304" s="57">
        <v>0.7357560765793936</v>
      </c>
      <c r="R304" s="57">
        <f t="shared" si="7"/>
        <v>19.54876617</v>
      </c>
      <c r="S304" s="57">
        <f>IF(UI!$D$19="Less efficient is fine",-0.479 + 0.0553*(R304) + -0.000521*(R304)^2,IF(UI!$D$19="More efficient the better",0.099 + -0.00591*(R304) + 0.000429*(R304)^2,0.0238*(R304) + -0.238))</f>
        <v>0.2272606348</v>
      </c>
      <c r="T304" s="57">
        <v>0.7327276384140857</v>
      </c>
      <c r="U304" s="57">
        <f t="shared" si="8"/>
        <v>23.50508754</v>
      </c>
      <c r="V304" s="57">
        <f>IF(UI!$D$19="Less efficient is fine",-0.479 + 0.0553*(U304) + -0.000521*(U304)^2,IF(UI!$D$19="More efficient the better",0.099 + -0.00591*(U304) + 0.000429*(U304)^2,0.0238*(U304) + -0.238))</f>
        <v>0.3214210836</v>
      </c>
      <c r="W304" s="57">
        <v>0.650023545583503</v>
      </c>
      <c r="X304" s="57">
        <f t="shared" si="9"/>
        <v>18.15169725</v>
      </c>
      <c r="Y304" s="57">
        <f>IF(UI!$D$19="Less efficient is fine",-0.479 + 0.0553*(X304) + -0.000521*(X304)^2,IF(UI!$D$19="More efficient the better",0.099 + -0.00591*(X304) + 0.000429*(X304)^2,0.0238*(X304) + -0.238))</f>
        <v>0.1940103947</v>
      </c>
      <c r="Z304" s="57">
        <v>0.9984008163885669</v>
      </c>
      <c r="AA304" s="57">
        <f t="shared" si="10"/>
        <v>28.50052764</v>
      </c>
      <c r="AB304" s="57">
        <f>IF(UI!$D$19="Less efficient is fine",-0.479 + 0.0553*(AA304) + -0.000521*(AA304)^2,IF(UI!$D$19="More efficient the better",0.099 + -0.00591*(AA304) + 0.000429*(AA304)^2,0.0238*(AA304) + -0.238))</f>
        <v>0.4403125577</v>
      </c>
      <c r="AC304" s="57">
        <v>0.7270243570490619</v>
      </c>
      <c r="AD304" s="57">
        <f t="shared" si="11"/>
        <v>24.22800561</v>
      </c>
      <c r="AE304" s="57">
        <f>IF(UI!$D$19="Less efficient is fine",-0.479 + 0.0553*(AD304) + -0.000521*(AD304)^2,IF(UI!$D$19="More efficient the better",0.099 + -0.00591*(AD304) + 0.000429*(AD304)^2,0.0238*(AD304) + -0.238))</f>
        <v>0.3386265335</v>
      </c>
      <c r="AF304" s="57">
        <v>0.738281268566789</v>
      </c>
      <c r="AG304" s="57">
        <f t="shared" si="12"/>
        <v>26.74716887</v>
      </c>
      <c r="AH304" s="57">
        <f>IF(UI!$D$19="Less efficient is fine",-0.479 + 0.0553*(AG304) + -0.000521*(AG304)^2,IF(UI!$D$19="More efficient the better",0.099 + -0.00591*(AG304) + 0.000429*(AG304)^2,0.0238*(AG304) + -0.238))</f>
        <v>0.3985826192</v>
      </c>
      <c r="AI304" s="57">
        <v>0.6512090533448402</v>
      </c>
      <c r="AJ304" s="57">
        <f t="shared" si="13"/>
        <v>22.86245796</v>
      </c>
      <c r="AK304" s="57">
        <f>IF(UI!$D$19="Less efficient is fine",-0.479 + 0.0553*(AJ304) + -0.000521*(AJ304)^2,IF(UI!$D$19="More efficient the better",0.099 + -0.00591*(AJ304) + 0.000429*(AJ304)^2,0.0238*(AJ304) + -0.238))</f>
        <v>0.3061264996</v>
      </c>
      <c r="AL304" s="57">
        <v>0.5850230569005265</v>
      </c>
      <c r="AM304" s="57">
        <f t="shared" si="14"/>
        <v>19.870156</v>
      </c>
      <c r="AN304" s="57">
        <f>IF(UI!$D$19="Less efficient is fine",-0.479 + 0.0553*(AM304) + -0.000521*(AM304)^2,IF(UI!$D$19="More efficient the better",0.099 + -0.00591*(AM304) + 0.000429*(AM304)^2,0.0238*(AM304) + -0.238))</f>
        <v>0.2349097127</v>
      </c>
      <c r="AO304" s="57">
        <v>0.04752455756319973</v>
      </c>
      <c r="AP304" s="57">
        <f t="shared" si="15"/>
        <v>19.9249011</v>
      </c>
      <c r="AQ304" s="57">
        <f>IF(UI!$D$19="Less efficient is fine",-0.479 + 0.0553*(AP304) + -0.000521*(AP304)^2,IF(UI!$D$19="More efficient the better",0.099 + -0.00591*(AP304) + 0.000429*(AP304)^2,0.0238*(AP304) + -0.238))</f>
        <v>0.2362126461</v>
      </c>
      <c r="AR304" s="57">
        <v>0.11194015567785354</v>
      </c>
      <c r="AS304" s="57">
        <f t="shared" si="16"/>
        <v>27.60237957</v>
      </c>
      <c r="AT304" s="57">
        <f>IF(UI!$D$19="Less efficient is fine",-0.479 + 0.0553*(AS304) + -0.000521*(AS304)^2,IF(UI!$D$19="More efficient the better",0.099 + -0.00591*(AS304) + 0.000429*(AS304)^2,0.0238*(AS304) + -0.238))</f>
        <v>0.4189366337</v>
      </c>
      <c r="AU304" s="57">
        <v>0.17151841098592602</v>
      </c>
      <c r="AV304" s="57">
        <f t="shared" si="17"/>
        <v>25.04992709</v>
      </c>
      <c r="AW304" s="57">
        <f>IF(UI!$D$19="Less efficient is fine",-0.479 + 0.0553*(AV304) + -0.000521*(AV304)^2,IF(UI!$D$19="More efficient the better",0.099 + -0.00591*(AV304) + 0.000429*(AV304)^2,0.0238*(AV304) + -0.238))</f>
        <v>0.3581882647</v>
      </c>
      <c r="AX304" s="57">
        <v>0.21237753418692795</v>
      </c>
      <c r="AY304" s="57">
        <f t="shared" si="18"/>
        <v>25.93279562</v>
      </c>
      <c r="AZ304" s="57">
        <f>IF(UI!$D$19="Less efficient is fine",-0.479 + 0.0553*(AY304) + -0.000521*(AY304)^2,IF(UI!$D$19="More efficient the better",0.099 + -0.00591*(AY304) + 0.000429*(AY304)^2,0.0238*(AY304) + -0.238))</f>
        <v>0.3792005357</v>
      </c>
      <c r="BA304" s="57">
        <v>0.2778267336749788</v>
      </c>
      <c r="BB304" s="57">
        <f t="shared" si="19"/>
        <v>20.98168668</v>
      </c>
      <c r="BC304" s="57">
        <f>IF(UI!$D$19="Less efficient is fine",-0.479 + 0.0553*(BB304) + -0.000521*(BB304)^2,IF(UI!$D$19="More efficient the better",0.099 + -0.00591*(BB304) + 0.000429*(BB304)^2,0.0238*(BB304) + -0.238))</f>
        <v>0.2613641431</v>
      </c>
      <c r="BD304" s="57">
        <v>0.17265879812705698</v>
      </c>
      <c r="BE304" s="57">
        <f t="shared" si="20"/>
        <v>20.9381865</v>
      </c>
      <c r="BF304" s="57">
        <f>IF(UI!$D$19="Less efficient is fine",-0.479 + 0.0553*(BE304) + -0.000521*(BE304)^2,IF(UI!$D$19="More efficient the better",0.099 + -0.00591*(BE304) + 0.000429*(BE304)^2,0.0238*(BE304) + -0.238))</f>
        <v>0.2603288387</v>
      </c>
      <c r="BG304" s="57">
        <v>0.33450358846256967</v>
      </c>
      <c r="BH304" s="57">
        <f t="shared" si="21"/>
        <v>27.08964295</v>
      </c>
      <c r="BI304" s="57">
        <f>IF(UI!$D$19="Less efficient is fine",-0.479 + 0.0553*(BH304) + -0.000521*(BH304)^2,IF(UI!$D$19="More efficient the better",0.099 + -0.00591*(BH304) + 0.000429*(BH304)^2,0.0238*(BH304) + -0.238))</f>
        <v>0.4067335021</v>
      </c>
      <c r="BJ304" s="57">
        <v>0.2897660728955581</v>
      </c>
      <c r="BK304" s="57">
        <f t="shared" si="22"/>
        <v>15.90317522</v>
      </c>
      <c r="BL304" s="57">
        <f>IF(UI!$D$19="Less efficient is fine",-0.479 + 0.0553*(BK304) + -0.000521*(BK304)^2,IF(UI!$D$19="More efficient the better",0.099 + -0.00591*(BK304) + 0.000429*(BK304)^2,0.0238*(BK304) + -0.238))</f>
        <v>0.1404955702</v>
      </c>
      <c r="BM304" s="57">
        <v>0.17435206241754575</v>
      </c>
      <c r="BN304" s="57">
        <f t="shared" si="23"/>
        <v>26.24781462</v>
      </c>
      <c r="BO304" s="57">
        <f>IF(UI!$D$19="Less efficient is fine",-0.479 + 0.0553*(BN304) + -0.000521*(BN304)^2,IF(UI!$D$19="More efficient the better",0.099 + -0.00591*(BN304) + 0.000429*(BN304)^2,0.0238*(BN304) + -0.238))</f>
        <v>0.3866979878</v>
      </c>
      <c r="BP304" s="57">
        <v>0.9918952143517156</v>
      </c>
      <c r="BQ304" s="57">
        <f t="shared" si="24"/>
        <v>27.66317345</v>
      </c>
      <c r="BR304" s="57">
        <f>IF(UI!$D$19="Less efficient is fine",-0.479 + 0.0553*(BQ304) + -0.000521*(BQ304)^2,IF(UI!$D$19="More efficient the better",0.099 + -0.00591*(BQ304) + 0.000429*(BQ304)^2,0.0238*(BQ304) + -0.238))</f>
        <v>0.420383528</v>
      </c>
      <c r="BS304" s="57">
        <v>0.8770162057375319</v>
      </c>
      <c r="BT304" s="57">
        <f t="shared" si="25"/>
        <v>22.19860607</v>
      </c>
      <c r="BU304" s="57">
        <f>IF(UI!$D$19="Less efficient is fine",-0.479 + 0.0553*(BT304) + -0.000521*(BT304)^2,IF(UI!$D$19="More efficient the better",0.099 + -0.00591*(BT304) + 0.000429*(BT304)^2,0.0238*(BT304) + -0.238))</f>
        <v>0.2903268244</v>
      </c>
      <c r="BV304" s="57">
        <v>0.6502682105796082</v>
      </c>
      <c r="BW304" s="57">
        <f t="shared" si="26"/>
        <v>14.02734209</v>
      </c>
      <c r="BX304" s="57">
        <f>IF(UI!$D$19="Less efficient is fine",-0.479 + 0.0553*(BW304) + -0.000521*(BW304)^2,IF(UI!$D$19="More efficient the better",0.099 + -0.00591*(BW304) + 0.000429*(BW304)^2,0.0238*(BW304) + -0.238))</f>
        <v>0.09585074172</v>
      </c>
      <c r="BY304" s="57">
        <v>0.10539128370418527</v>
      </c>
      <c r="BZ304" s="57">
        <f t="shared" si="27"/>
        <v>27.14777657</v>
      </c>
      <c r="CA304" s="57">
        <f>IF(UI!$D$19="Less efficient is fine",-0.479 + 0.0553*(BZ304) + -0.000521*(BZ304)^2,IF(UI!$D$19="More efficient the better",0.099 + -0.00591*(BZ304) + 0.000429*(BZ304)^2,0.0238*(BZ304) + -0.238))</f>
        <v>0.4081170823</v>
      </c>
      <c r="CB304" s="57">
        <v>0.7291640665269287</v>
      </c>
      <c r="CC304" s="57">
        <f t="shared" si="28"/>
        <v>22.04699963</v>
      </c>
      <c r="CD304" s="57">
        <f>IF(UI!$D$19="Less efficient is fine",-0.479 + 0.0553*(CC304) + -0.000521*(CC304)^2,IF(UI!$D$19="More efficient the better",0.099 + -0.00591*(CC304) + 0.000429*(CC304)^2,0.0238*(CC304) + -0.238))</f>
        <v>0.2867185912</v>
      </c>
      <c r="CE304" s="57">
        <v>0.01496418907239272</v>
      </c>
      <c r="CF304" s="57">
        <f t="shared" si="29"/>
        <v>15.43249551</v>
      </c>
      <c r="CG304" s="57">
        <f>IF(UI!$D$19="Less efficient is fine",-0.479 + 0.0553*(CF304) + -0.000521*(CF304)^2,IF(UI!$D$19="More efficient the better",0.099 + -0.00591*(CF304) + 0.000429*(CF304)^2,0.0238*(CF304) + -0.238))</f>
        <v>0.1292933931</v>
      </c>
      <c r="CH304" s="57">
        <v>0.7452279309391898</v>
      </c>
      <c r="CI304" s="57">
        <f t="shared" si="30"/>
        <v>15.27850066</v>
      </c>
      <c r="CJ304" s="57">
        <f>IF(UI!$D$19="Less efficient is fine",-0.479 + 0.0553*(CI304) + -0.000521*(CI304)^2,IF(UI!$D$19="More efficient the better",0.099 + -0.00591*(CI304) + 0.000429*(CI304)^2,0.0238*(CI304) + -0.238))</f>
        <v>0.1256283156</v>
      </c>
      <c r="CK304" s="57">
        <v>0.8019920186616374</v>
      </c>
      <c r="CL304" s="57">
        <f t="shared" si="31"/>
        <v>23.82489895</v>
      </c>
      <c r="CM304" s="57">
        <f>IF(UI!$D$19="Less efficient is fine",-0.479 + 0.0553*(CL304) + -0.000521*(CL304)^2,IF(UI!$D$19="More efficient the better",0.099 + -0.00591*(CL304) + 0.000429*(CL304)^2,0.0238*(CL304) + -0.238))</f>
        <v>0.3290325949</v>
      </c>
      <c r="CN304" s="57">
        <v>0.9810849389532967</v>
      </c>
      <c r="CO304" s="57">
        <f t="shared" si="32"/>
        <v>29.74011804</v>
      </c>
      <c r="CP304" s="57">
        <f>IF(UI!$D$19="Less efficient is fine",-0.479 + 0.0553*(CO304) + -0.000521*(CO304)^2,IF(UI!$D$19="More efficient the better",0.099 + -0.00591*(CO304) + 0.000429*(CO304)^2,0.0238*(CO304) + -0.238))</f>
        <v>0.4698148093</v>
      </c>
      <c r="CQ304" s="57">
        <v>0.04908879122537568</v>
      </c>
      <c r="CR304" s="57">
        <f t="shared" si="33"/>
        <v>19.72333162</v>
      </c>
      <c r="CS304" s="57">
        <f>IF(UI!$D$19="Less efficient is fine",-0.479 + 0.0553*(CR304) + -0.000521*(CR304)^2,IF(UI!$D$19="More efficient the better",0.099 + -0.00591*(CR304) + 0.000429*(CR304)^2,0.0238*(CR304) + -0.238))</f>
        <v>0.2314152925</v>
      </c>
      <c r="CT304" s="57">
        <v>0.8289918220416714</v>
      </c>
      <c r="CU304" s="57">
        <f t="shared" si="34"/>
        <v>17.91670509</v>
      </c>
      <c r="CV304" s="57">
        <f>IF(UI!$D$19="Less efficient is fine",-0.479 + 0.0553*(CU304) + -0.000521*(CU304)^2,IF(UI!$D$19="More efficient the better",0.099 + -0.00591*(CU304) + 0.000429*(CU304)^2,0.0238*(CU304) + -0.238))</f>
        <v>0.1884175811</v>
      </c>
      <c r="CW304" s="57">
        <v>0.2703010359752097</v>
      </c>
      <c r="CX304" s="57">
        <f t="shared" si="35"/>
        <v>26.3086541</v>
      </c>
      <c r="CY304" s="57">
        <f>IF(UI!$D$19="Less efficient is fine",-0.479 + 0.0553*(CX304) + -0.000521*(CX304)^2,IF(UI!$D$19="More efficient the better",0.099 + -0.00591*(CX304) + 0.000429*(CX304)^2,0.0238*(CX304) + -0.238))</f>
        <v>0.3881459676</v>
      </c>
      <c r="CZ304" s="57">
        <v>0.7550397006185127</v>
      </c>
      <c r="DA304" s="57">
        <f t="shared" si="36"/>
        <v>26.79990231</v>
      </c>
      <c r="DB304" s="57">
        <f>IF(UI!$D$19="Less efficient is fine",-0.479 + 0.0553*(DA304) + -0.000521*(DA304)^2,IF(UI!$D$19="Efficient",0.099 + -0.00591*(DA304) + 0.000429*(DA304)^2,0.0238*(DA304) + -0.238))</f>
        <v>0.3998376749</v>
      </c>
      <c r="DC304" s="57">
        <v>0.3715882174667198</v>
      </c>
      <c r="DD304" s="57">
        <f t="shared" si="37"/>
        <v>24.58623044</v>
      </c>
      <c r="DE304" s="57">
        <f>IF(UI!$D$19="Less efficient is fine",-0.479 + 0.0553*(DD304) + -0.000521*(DD304)^2,IF(UI!$D$19="More efficient the better",0.099 + -0.00591*(DD304) + 0.000429*(DD304)^2,0.0238*(DD304) + -0.238))</f>
        <v>0.3471522846</v>
      </c>
      <c r="DF304" s="57">
        <v>0.33560506479985663</v>
      </c>
      <c r="DG304" s="57">
        <f t="shared" si="38"/>
        <v>26.27709659</v>
      </c>
      <c r="DH304" s="57">
        <f>IF(UI!$D$19="Less efficient is fine",-0.479 + 0.0553*(DG304) + -0.000521*(DG304)^2,IF(UI!$D$19="More efficient the better",0.099 + -0.00591*(DG304) + 0.000429*(DG304)^2,0.0238*(DG304) + -0.238))</f>
        <v>0.3873948989</v>
      </c>
      <c r="DI304" s="57">
        <v>0.4072948026923796</v>
      </c>
      <c r="DJ304" s="57">
        <f t="shared" si="39"/>
        <v>31.61018472</v>
      </c>
      <c r="DK304" s="57">
        <f>IF(UI!$D$19="Less efficient is fine",-0.479 + 0.0553*(DJ304) + -0.000521*(DJ304)^2,IF(UI!$D$19="More efficient the better",0.099 + -0.00591*(DJ304) + 0.000429*(DJ304)^2,0.0238*(DJ304) + -0.238))</f>
        <v>0.5143223962</v>
      </c>
      <c r="DL304" s="57">
        <v>0.07659628219296932</v>
      </c>
      <c r="DM304" s="57">
        <f t="shared" si="40"/>
        <v>25.17419465</v>
      </c>
      <c r="DN304" s="57">
        <f>IF(UI!$D$19="Less efficient is fine",-0.479 + 0.0553*(DM304) + -0.000521*(DM304)^2,IF(UI!$D$19="More efficient the better",0.099 + -0.00591*(DM304) + 0.000429*(DM304)^2,0.0238*(DM304) + -0.238))</f>
        <v>0.3611458327</v>
      </c>
      <c r="DO304" s="57">
        <v>0.02545731603222845</v>
      </c>
      <c r="DP304" s="57">
        <f t="shared" si="41"/>
        <v>24.67692813</v>
      </c>
      <c r="DQ304" s="57">
        <f>IF(UI!$D$19="Less efficient is fine",-0.479 + 0.0553*(DP304) + -0.000521*(DP304)^2,IF(UI!$D$19="More efficient the better",0.099 + -0.00591*(DP304) + 0.000429*(DP304)^2,0.0238*(DP304) + -0.238))</f>
        <v>0.3493108894</v>
      </c>
      <c r="DR304" s="57">
        <v>0.7213686987708355</v>
      </c>
      <c r="DS304" s="57">
        <f t="shared" si="42"/>
        <v>23.67630384</v>
      </c>
      <c r="DT304" s="57">
        <f>IF(UI!$D$19="Less efficient is fine",-0.479 + 0.0553*(DS304) + -0.000521*(DS304)^2,IF(UI!$D$19="More efficient the better",0.099 + -0.00591*(DS304) + 0.000429*(DS304)^2,0.0238*(DS304) + -0.238))</f>
        <v>0.3254960313</v>
      </c>
      <c r="DU304" s="57">
        <v>0.6456554127500601</v>
      </c>
      <c r="DV304" s="57">
        <f t="shared" si="43"/>
        <v>22.69242101</v>
      </c>
      <c r="DW304" s="57">
        <f>IF(UI!$D$19="Less efficient is fine",-0.479 + 0.0553*(DV304) + -0.000521*(DV304)^2,IF(UI!$D$19="More efficient the better",0.099 + -0.00591*(DV304) + 0.000429*(DV304)^2,0.0238*(DV304) + -0.238))</f>
        <v>0.3020796201</v>
      </c>
      <c r="DX304" s="57">
        <v>0.7728000953145765</v>
      </c>
      <c r="DY304" s="99">
        <f t="shared" si="44"/>
        <v>28.47333773</v>
      </c>
      <c r="DZ304" s="57">
        <f>IF(UI!$D$19="Less efficient is fine",-0.479 + 0.0553*(DY304) + -0.000521*(DY304)^2,IF(UI!$D$19="More efficient the better",0.099 + -0.00591*(DY304) + 0.000429*(DY304)^2,0.0238*(DY304) + -0.238))</f>
        <v>0.4396654379</v>
      </c>
      <c r="EA304" s="57">
        <v>0.2929326480222858</v>
      </c>
      <c r="EB304" s="99">
        <f t="shared" si="45"/>
        <v>25.8270919</v>
      </c>
      <c r="EC304" s="57">
        <f>IF(UI!$D$19="Less efficient is fine",-0.479 + 0.0553*(EB304) + -0.000521*(EB304)^2,IF(UI!$D$19="More efficient the better",0.099 + -0.00591*(EB304) + 0.000429*(EB304)^2,0.0238*(EB304) + -0.238))</f>
        <v>0.3766847872</v>
      </c>
      <c r="ED304" s="57">
        <v>0.7603077724298569</v>
      </c>
      <c r="EE304" s="99">
        <f t="shared" si="46"/>
        <v>23.36446807</v>
      </c>
      <c r="EF304" s="57">
        <f>IF(UI!$D$19="Less efficient is fine",-0.479 + 0.0553*(EE304) + -0.000521*(EE304)^2,IF(UI!$D$19="More efficient the better",0.099 + -0.00591*(EE304) + 0.000429*(EE304)^2,0.0238*(EE304) + -0.238))</f>
        <v>0.31807434</v>
      </c>
      <c r="EG304" s="57">
        <v>0.9387319302490129</v>
      </c>
      <c r="EH304" s="99">
        <f t="shared" si="47"/>
        <v>22.8936</v>
      </c>
      <c r="EI304" s="57">
        <f>IF(UI!$D$19="Less efficient is fine",-0.479 + 0.0553*(EH304) + -0.000521*(EH304)^2,IF(UI!$D$19="More efficient the better",0.099 + -0.00591*(EH304) + 0.000429*(EH304)^2,0.0238*(EH304) + -0.238))</f>
        <v>0.3068676799</v>
      </c>
      <c r="EJ304" s="57">
        <v>0.6326372301199339</v>
      </c>
      <c r="EK304" s="99">
        <f t="shared" si="48"/>
        <v>17.71577389</v>
      </c>
      <c r="EL304" s="57">
        <f>IF(UI!$D$19="Less efficient is fine",-0.479 + 0.0553*(EK304) + -0.000521*(EK304)^2,IF(UI!$D$19="More efficient the better",0.099 + -0.00591*(EK304) + 0.000429*(EK304)^2,0.0238*(EK304) + -0.238))</f>
        <v>0.1836354187</v>
      </c>
      <c r="EM304" s="57">
        <v>0.6648982857440229</v>
      </c>
      <c r="EN304" s="99">
        <f t="shared" si="49"/>
        <v>17.69447986</v>
      </c>
      <c r="EO304" s="57">
        <f>IF(UI!$D$19="Less efficient is fine",-0.479 + 0.0553*(EN304) + -0.000521*(EN304)^2,IF(UI!$D$19="More efficient the better",0.099 + -0.00591*(EN304) + 0.000429*(EN304)^2,0.0238*(EN304) + -0.238))</f>
        <v>0.1831286206</v>
      </c>
      <c r="EP304" s="57">
        <v>0.40911284945207516</v>
      </c>
      <c r="EQ304" s="99">
        <f t="shared" si="50"/>
        <v>37.21153691</v>
      </c>
      <c r="ER304" s="57">
        <f>IF(UI!$D$19="Less efficient is fine",-0.479 + 0.0553*(EQ304) + -0.000521*(EQ304)^2,IF(UI!$D$19="More efficient the better",0.099 + -0.00591*(EQ304) + 0.000429*(EQ304)^2,0.0238*(EQ304) + -0.238))</f>
        <v>0.6476345784</v>
      </c>
      <c r="ES304" s="57">
        <v>0.9118454744709535</v>
      </c>
      <c r="ET304" s="99">
        <f t="shared" si="51"/>
        <v>19.67158781</v>
      </c>
      <c r="EU304" s="57">
        <f>IF(UI!$D$19="Less efficient is fine",-0.479 + 0.0553*(ET304) + -0.000521*(ET304)^2,IF(UI!$D$19="More efficient the better",0.099 + -0.00591*(ET304) + 0.000429*(ET304)^2,0.0238*(ET304) + -0.238))</f>
        <v>0.2301837899</v>
      </c>
      <c r="EV304" s="57">
        <v>0.9579566553232367</v>
      </c>
      <c r="EW304" s="99">
        <f t="shared" si="52"/>
        <v>22.21486139</v>
      </c>
      <c r="EX304" s="57">
        <f>IF(UI!$D$19="Less efficient is fine",-0.479 + 0.0553*(EW304) + -0.000521*(EW304)^2,IF(UI!$D$19="More efficient the better",0.099 + -0.00591*(EW304) + 0.000429*(EW304)^2,0.0238*(EW304) + -0.238))</f>
        <v>0.290713701</v>
      </c>
      <c r="EY304" s="57">
        <v>0.988633108451198</v>
      </c>
      <c r="EZ304" s="99">
        <f t="shared" si="53"/>
        <v>14.32150232</v>
      </c>
      <c r="FA304" s="57">
        <f>IF(UI!$D$19="Less efficient is fine",-0.479 + 0.0553*(EZ304) + -0.000521*(EZ304)^2,IF(UI!$D$19="More efficient the better",0.099 + -0.00591*(EZ304) + 0.000429*(EZ304)^2,0.0238*(EZ304) + -0.238))</f>
        <v>0.1028517551</v>
      </c>
      <c r="FB304" s="57">
        <v>0.42757577250981726</v>
      </c>
      <c r="FC304" s="99">
        <f t="shared" si="54"/>
        <v>11.38711606</v>
      </c>
      <c r="FD304" s="57">
        <f>IF(UI!$D$19="Less efficient is fine",-0.479 + 0.0553*(FC304) + -0.000521*(FC304)^2,IF(UI!$D$19="More efficient the better",0.099 + -0.00591*(FC304) + 0.000429*(FC304)^2,0.0238*(FC304) + -0.238))</f>
        <v>0.03301336233</v>
      </c>
      <c r="FE304" s="57">
        <v>0.40867523350450985</v>
      </c>
      <c r="FF304" s="57">
        <f t="shared" si="55"/>
        <v>38.30092963</v>
      </c>
      <c r="FG304" s="57">
        <f>IF(UI!$D$19="Less efficient is fine",-0.479 + 0.0553*(FF304) + -0.000521*(FF304)^2,IF(UI!$D$19="More efficient the better",0.099 + -0.00591*(FF304) + 0.000429*(FF304)^2,0.0238*(FF304) + -0.238))</f>
        <v>0.6735621252</v>
      </c>
    </row>
    <row r="305" ht="15.75" customHeight="1">
      <c r="A305" s="57">
        <f t="shared" si="1"/>
        <v>0.4126614463</v>
      </c>
      <c r="B305" s="57">
        <v>0.064130410881034</v>
      </c>
      <c r="C305" s="57">
        <f t="shared" si="2"/>
        <v>29.9697436</v>
      </c>
      <c r="D305" s="57">
        <f>IF(UI!$D$19="Less efficient is fine",-0.479 + 0.0553*(C305) + -0.000521*(C305)^2,IF(UI!$D$19="More efficient the better",0.099 + -0.00591*(C305) + 0.000429*(C305)^2,0.0238*(C305) + -0.238))</f>
        <v>0.4752798977</v>
      </c>
      <c r="E305" s="57">
        <v>0.022293798652165853</v>
      </c>
      <c r="F305" s="57">
        <f t="shared" si="3"/>
        <v>21.05578877</v>
      </c>
      <c r="G305" s="57">
        <f>IF(UI!$D$19="Less efficient is fine",-0.479 + 0.0553*(F305) + -0.000521*(F305)^2,IF(UI!$D$19="More efficient the better",0.099 + -0.00591*(F305) + 0.000429*(F305)^2,0.0238*(F305) + -0.238))</f>
        <v>0.2631277728</v>
      </c>
      <c r="H305" s="57">
        <v>0.5046217671379182</v>
      </c>
      <c r="I305" s="57">
        <f t="shared" si="4"/>
        <v>26.8908917</v>
      </c>
      <c r="J305" s="57">
        <f>IF(UI!$D$19="Less efficient is fine",-0.479 + 0.0553*(I305) + -0.000521*(I305)^2,IF(UI!$D$19="More efficient the better",0.099 + -0.00591*(I305) + 0.000429*(I305)^2,0.0238*(I305) + -0.238))</f>
        <v>0.4020032225</v>
      </c>
      <c r="K305" s="57">
        <v>0.4810586168358647</v>
      </c>
      <c r="L305" s="99">
        <f t="shared" si="5"/>
        <v>20.94262725</v>
      </c>
      <c r="M305" s="57">
        <f>IF(UI!$D$19="Less efficient is fine",-0.479 + 0.0553*(L305) + -0.000521*(L305)^2,IF(UI!$D$19="More efficient the better",0.099 + -0.00591*(L305) + 0.000429*(L305)^2,0.0238*(L305) + -0.238))</f>
        <v>0.2604345284</v>
      </c>
      <c r="N305" s="57">
        <v>0.6436564595740836</v>
      </c>
      <c r="O305" s="57">
        <f t="shared" si="6"/>
        <v>21.78110992</v>
      </c>
      <c r="P305" s="57">
        <f>IF(UI!$D$19="Less efficient is fine",-0.479 + 0.0553*(O305) + -0.000521*(O305)^2,IF(UI!$D$19="More efficient the better",0.099 + -0.00591*(O305) + 0.000429*(O305)^2,0.0238*(O305) + -0.238))</f>
        <v>0.280390416</v>
      </c>
      <c r="Q305" s="57">
        <v>0.8145861390830468</v>
      </c>
      <c r="R305" s="57">
        <f t="shared" si="7"/>
        <v>20.59604931</v>
      </c>
      <c r="S305" s="57">
        <f>IF(UI!$D$19="Less efficient is fine",-0.479 + 0.0553*(R305) + -0.000521*(R305)^2,IF(UI!$D$19="More efficient the better",0.099 + -0.00591*(R305) + 0.000429*(R305)^2,0.0238*(R305) + -0.238))</f>
        <v>0.2521859735</v>
      </c>
      <c r="T305" s="57">
        <v>0.09560624641134474</v>
      </c>
      <c r="U305" s="57">
        <f t="shared" si="8"/>
        <v>24.18639254</v>
      </c>
      <c r="V305" s="57">
        <f>IF(UI!$D$19="Less efficient is fine",-0.479 + 0.0553*(U305) + -0.000521*(U305)^2,IF(UI!$D$19="More efficient the better",0.099 + -0.00591*(U305) + 0.000429*(U305)^2,0.0238*(U305) + -0.238))</f>
        <v>0.3376361424</v>
      </c>
      <c r="W305" s="57">
        <v>0.3397501882253774</v>
      </c>
      <c r="X305" s="57">
        <f t="shared" si="9"/>
        <v>21.29727251</v>
      </c>
      <c r="Y305" s="57">
        <f>IF(UI!$D$19="Less efficient is fine",-0.479 + 0.0553*(X305) + -0.000521*(X305)^2,IF(UI!$D$19="More efficient the better",0.099 + -0.00591*(X305) + 0.000429*(X305)^2,0.0238*(X305) + -0.238))</f>
        <v>0.2688750858</v>
      </c>
      <c r="Z305" s="57">
        <v>0.9597132946015521</v>
      </c>
      <c r="AA305" s="57">
        <f t="shared" si="10"/>
        <v>26.49306441</v>
      </c>
      <c r="AB305" s="57">
        <f>IF(UI!$D$19="Less efficient is fine",-0.479 + 0.0553*(AA305) + -0.000521*(AA305)^2,IF(UI!$D$19="More efficient the better",0.099 + -0.00591*(AA305) + 0.000429*(AA305)^2,0.0238*(AA305) + -0.238))</f>
        <v>0.392534933</v>
      </c>
      <c r="AC305" s="57">
        <v>0.1931670976139902</v>
      </c>
      <c r="AD305" s="57">
        <f t="shared" si="11"/>
        <v>26.86467363</v>
      </c>
      <c r="AE305" s="57">
        <f>IF(UI!$D$19="Less efficient is fine",-0.479 + 0.0553*(AD305) + -0.000521*(AD305)^2,IF(UI!$D$19="More efficient the better",0.099 + -0.00591*(AD305) + 0.000429*(AD305)^2,0.0238*(AD305) + -0.238))</f>
        <v>0.4013792325</v>
      </c>
      <c r="AF305" s="57">
        <v>0.07537281660202455</v>
      </c>
      <c r="AG305" s="57">
        <f t="shared" si="12"/>
        <v>26.16333794</v>
      </c>
      <c r="AH305" s="57">
        <f>IF(UI!$D$19="Less efficient is fine",-0.479 + 0.0553*(AG305) + -0.000521*(AG305)^2,IF(UI!$D$19="More efficient the better",0.099 + -0.00591*(AG305) + 0.000429*(AG305)^2,0.0238*(AG305) + -0.238))</f>
        <v>0.3846874429</v>
      </c>
      <c r="AI305" s="57">
        <v>0.016352094693270147</v>
      </c>
      <c r="AJ305" s="57">
        <f t="shared" si="13"/>
        <v>25.36168599</v>
      </c>
      <c r="AK305" s="57">
        <f>IF(UI!$D$19="Less efficient is fine",-0.479 + 0.0553*(AJ305) + -0.000521*(AJ305)^2,IF(UI!$D$19="More efficient the better",0.099 + -0.00591*(AJ305) + 0.000429*(AJ305)^2,0.0238*(AJ305) + -0.238))</f>
        <v>0.3656081266</v>
      </c>
      <c r="AL305" s="57">
        <v>0.19011442752959296</v>
      </c>
      <c r="AM305" s="57">
        <f t="shared" si="14"/>
        <v>23.5415675</v>
      </c>
      <c r="AN305" s="57">
        <f>IF(UI!$D$19="Less efficient is fine",-0.479 + 0.0553*(AM305) + -0.000521*(AM305)^2,IF(UI!$D$19="More efficient the better",0.099 + -0.00591*(AM305) + 0.000429*(AM305)^2,0.0238*(AM305) + -0.238))</f>
        <v>0.3222893064</v>
      </c>
      <c r="AO305" s="57">
        <v>0.7270691872169814</v>
      </c>
      <c r="AP305" s="57">
        <f t="shared" si="15"/>
        <v>18.99776148</v>
      </c>
      <c r="AQ305" s="57">
        <f>IF(UI!$D$19="Less efficient is fine",-0.479 + 0.0553*(AP305) + -0.000521*(AP305)^2,IF(UI!$D$19="More efficient the better",0.099 + -0.00591*(AP305) + 0.000429*(AP305)^2,0.0238*(AP305) + -0.238))</f>
        <v>0.2141467232</v>
      </c>
      <c r="AR305" s="57">
        <v>0.011997121797595267</v>
      </c>
      <c r="AS305" s="57">
        <f t="shared" si="16"/>
        <v>25.85195415</v>
      </c>
      <c r="AT305" s="57">
        <f>IF(UI!$D$19="Less efficient is fine",-0.479 + 0.0553*(AS305) + -0.000521*(AS305)^2,IF(UI!$D$19="More efficient the better",0.099 + -0.00591*(AS305) + 0.000429*(AS305)^2,0.0238*(AS305) + -0.238))</f>
        <v>0.3772765087</v>
      </c>
      <c r="AU305" s="57">
        <v>0.29364611662132867</v>
      </c>
      <c r="AV305" s="57">
        <f t="shared" si="17"/>
        <v>25.6822248</v>
      </c>
      <c r="AW305" s="57">
        <f>IF(UI!$D$19="Less efficient is fine",-0.479 + 0.0553*(AV305) + -0.000521*(AV305)^2,IF(UI!$D$19="More efficient the better",0.099 + -0.00591*(AV305) + 0.000429*(AV305)^2,0.0238*(AV305) + -0.238))</f>
        <v>0.3732369501</v>
      </c>
      <c r="AX305" s="57">
        <v>0.08286775209175123</v>
      </c>
      <c r="AY305" s="57">
        <f t="shared" si="18"/>
        <v>24.83197815</v>
      </c>
      <c r="AZ305" s="57">
        <f>IF(UI!$D$19="Less efficient is fine",-0.479 + 0.0553*(AY305) + -0.000521*(AY305)^2,IF(UI!$D$19="More efficient the better",0.099 + -0.00591*(AY305) + 0.000429*(AY305)^2,0.0238*(AY305) + -0.238))</f>
        <v>0.3530010801</v>
      </c>
      <c r="BA305" s="57">
        <v>0.12926982684184063</v>
      </c>
      <c r="BB305" s="57">
        <f t="shared" si="19"/>
        <v>20.03387179</v>
      </c>
      <c r="BC305" s="57">
        <f>IF(UI!$D$19="Less efficient is fine",-0.479 + 0.0553*(BB305) + -0.000521*(BB305)^2,IF(UI!$D$19="More efficient the better",0.099 + -0.00591*(BB305) + 0.000429*(BB305)^2,0.0238*(BB305) + -0.238))</f>
        <v>0.2388061486</v>
      </c>
      <c r="BD305" s="57">
        <v>0.18551888619706136</v>
      </c>
      <c r="BE305" s="57">
        <f t="shared" si="20"/>
        <v>21.0456435</v>
      </c>
      <c r="BF305" s="57">
        <f>IF(UI!$D$19="Less efficient is fine",-0.479 + 0.0553*(BE305) + -0.000521*(BE305)^2,IF(UI!$D$19="More efficient the better",0.099 + -0.00591*(BE305) + 0.000429*(BE305)^2,0.0238*(BE305) + -0.238))</f>
        <v>0.2628863152</v>
      </c>
      <c r="BG305" s="57">
        <v>0.754434083713037</v>
      </c>
      <c r="BH305" s="57">
        <f t="shared" si="21"/>
        <v>24.70792809</v>
      </c>
      <c r="BI305" s="57">
        <f>IF(UI!$D$19="Less efficient is fine",-0.479 + 0.0553*(BH305) + -0.000521*(BH305)^2,IF(UI!$D$19="More efficient the better",0.099 + -0.00591*(BH305) + 0.000429*(BH305)^2,0.0238*(BH305) + -0.238))</f>
        <v>0.3500486885</v>
      </c>
      <c r="BJ305" s="57">
        <v>0.16550993312674234</v>
      </c>
      <c r="BK305" s="57">
        <f t="shared" si="22"/>
        <v>15.43835815</v>
      </c>
      <c r="BL305" s="57">
        <f>IF(UI!$D$19="Less efficient is fine",-0.479 + 0.0553*(BK305) + -0.000521*(BK305)^2,IF(UI!$D$19="More efficient the better",0.099 + -0.00591*(BK305) + 0.000429*(BK305)^2,0.0238*(BK305) + -0.238))</f>
        <v>0.1294329239</v>
      </c>
      <c r="BM305" s="57">
        <v>0.3052243086953569</v>
      </c>
      <c r="BN305" s="57">
        <f t="shared" si="23"/>
        <v>27.29721662</v>
      </c>
      <c r="BO305" s="57">
        <f>IF(UI!$D$19="Less efficient is fine",-0.479 + 0.0553*(BN305) + -0.000521*(BN305)^2,IF(UI!$D$19="More efficient the better",0.099 + -0.00591*(BN305) + 0.000429*(BN305)^2,0.0238*(BN305) + -0.238))</f>
        <v>0.4116737555</v>
      </c>
      <c r="BP305" s="57">
        <v>0.6249871952038433</v>
      </c>
      <c r="BQ305" s="57">
        <f t="shared" si="24"/>
        <v>19.90657801</v>
      </c>
      <c r="BR305" s="57">
        <f>IF(UI!$D$19="Less efficient is fine",-0.479 + 0.0553*(BQ305) + -0.000521*(BQ305)^2,IF(UI!$D$19="More efficient the better",0.099 + -0.00591*(BQ305) + 0.000429*(BQ305)^2,0.0238*(BQ305) + -0.238))</f>
        <v>0.2357765567</v>
      </c>
      <c r="BS305" s="57">
        <v>0.9885185671543925</v>
      </c>
      <c r="BT305" s="57">
        <f t="shared" si="25"/>
        <v>24.83850598</v>
      </c>
      <c r="BU305" s="57">
        <f>IF(UI!$D$19="Less efficient is fine",-0.479 + 0.0553*(BT305) + -0.000521*(BT305)^2,IF(UI!$D$19="More efficient the better",0.099 + -0.00591*(BT305) + 0.000429*(BT305)^2,0.0238*(BT305) + -0.238))</f>
        <v>0.3531564423</v>
      </c>
      <c r="BV305" s="57">
        <v>0.035316351184008</v>
      </c>
      <c r="BW305" s="57">
        <f t="shared" si="26"/>
        <v>14.79730441</v>
      </c>
      <c r="BX305" s="57">
        <f>IF(UI!$D$19="Less efficient is fine",-0.479 + 0.0553*(BW305) + -0.000521*(BW305)^2,IF(UI!$D$19="More efficient the better",0.099 + -0.00591*(BW305) + 0.000429*(BW305)^2,0.0238*(BW305) + -0.238))</f>
        <v>0.1141758449</v>
      </c>
      <c r="BY305" s="57">
        <v>0.42539360298093276</v>
      </c>
      <c r="BZ305" s="57">
        <f t="shared" si="27"/>
        <v>28.30595317</v>
      </c>
      <c r="CA305" s="57">
        <f>IF(UI!$D$19="Less efficient is fine",-0.479 + 0.0553*(BZ305) + -0.000521*(BZ305)^2,IF(UI!$D$19="More efficient the better",0.099 + -0.00591*(BZ305) + 0.000429*(BZ305)^2,0.0238*(BZ305) + -0.238))</f>
        <v>0.4356816855</v>
      </c>
      <c r="CB305" s="57">
        <v>0.5644572940037306</v>
      </c>
      <c r="CC305" s="57">
        <f t="shared" si="28"/>
        <v>20.18272304</v>
      </c>
      <c r="CD305" s="57">
        <f>IF(UI!$D$19="Less efficient is fine",-0.479 + 0.0553*(CC305) + -0.000521*(CC305)^2,IF(UI!$D$19="More efficient the better",0.099 + -0.00591*(CC305) + 0.000429*(CC305)^2,0.0238*(CC305) + -0.238))</f>
        <v>0.2423488083</v>
      </c>
      <c r="CE305" s="57">
        <v>0.9569601064219382</v>
      </c>
      <c r="CF305" s="57">
        <f t="shared" si="29"/>
        <v>18.05938394</v>
      </c>
      <c r="CG305" s="57">
        <f>IF(UI!$D$19="Less efficient is fine",-0.479 + 0.0553*(CF305) + -0.000521*(CF305)^2,IF(UI!$D$19="More efficient the better",0.099 + -0.00591*(CF305) + 0.000429*(CF305)^2,0.0238*(CF305) + -0.238))</f>
        <v>0.1918133378</v>
      </c>
      <c r="CH305" s="57">
        <v>0.9970504509759428</v>
      </c>
      <c r="CI305" s="57">
        <f t="shared" si="30"/>
        <v>19.4919788</v>
      </c>
      <c r="CJ305" s="57">
        <f>IF(UI!$D$19="Less efficient is fine",-0.479 + 0.0553*(CI305) + -0.000521*(CI305)^2,IF(UI!$D$19="More efficient the better",0.099 + -0.00591*(CI305) + 0.000429*(CI305)^2,0.0238*(CI305) + -0.238))</f>
        <v>0.2259090954</v>
      </c>
      <c r="CK305" s="57">
        <v>0.0817820920060448</v>
      </c>
      <c r="CL305" s="57">
        <f t="shared" si="31"/>
        <v>23.02215346</v>
      </c>
      <c r="CM305" s="57">
        <f>IF(UI!$D$19="Less efficient is fine",-0.479 + 0.0553*(CL305) + -0.000521*(CL305)^2,IF(UI!$D$19="More efficient the better",0.099 + -0.00591*(CL305) + 0.000429*(CL305)^2,0.0238*(CL305) + -0.238))</f>
        <v>0.3099272523</v>
      </c>
      <c r="CN305" s="57">
        <v>0.9267240340432148</v>
      </c>
      <c r="CO305" s="57">
        <f t="shared" si="32"/>
        <v>27.55202172</v>
      </c>
      <c r="CP305" s="57">
        <f>IF(UI!$D$19="Less efficient is fine",-0.479 + 0.0553*(CO305) + -0.000521*(CO305)^2,IF(UI!$D$19="More efficient the better",0.099 + -0.00591*(CO305) + 0.000429*(CO305)^2,0.0238*(CO305) + -0.238))</f>
        <v>0.4177381169</v>
      </c>
      <c r="CQ305" s="57">
        <v>0.010349291895487833</v>
      </c>
      <c r="CR305" s="57">
        <f t="shared" si="33"/>
        <v>18.79128513</v>
      </c>
      <c r="CS305" s="57">
        <f>IF(UI!$D$19="Less efficient is fine",-0.479 + 0.0553*(CR305) + -0.000521*(CR305)^2,IF(UI!$D$19="More efficient the better",0.099 + -0.00591*(CR305) + 0.000429*(CR305)^2,0.0238*(CR305) + -0.238))</f>
        <v>0.2092325861</v>
      </c>
      <c r="CT305" s="57">
        <v>0.8536131825851622</v>
      </c>
      <c r="CU305" s="57">
        <f t="shared" si="34"/>
        <v>18.22207535</v>
      </c>
      <c r="CV305" s="57">
        <f>IF(UI!$D$19="Less efficient is fine",-0.479 + 0.0553*(CU305) + -0.000521*(CU305)^2,IF(UI!$D$19="More efficient the better",0.099 + -0.00591*(CU305) + 0.000429*(CU305)^2,0.0238*(CU305) + -0.238))</f>
        <v>0.1956853932</v>
      </c>
      <c r="CW305" s="57">
        <v>0.3350742268435416</v>
      </c>
      <c r="CX305" s="57">
        <f t="shared" si="35"/>
        <v>26.6838168</v>
      </c>
      <c r="CY305" s="57">
        <f>IF(UI!$D$19="Less efficient is fine",-0.479 + 0.0553*(CX305) + -0.000521*(CX305)^2,IF(UI!$D$19="More efficient the better",0.099 + -0.00591*(CX305) + 0.000429*(CX305)^2,0.0238*(CX305) + -0.238))</f>
        <v>0.3970748397</v>
      </c>
      <c r="CZ305" s="57">
        <v>0.6512727209834815</v>
      </c>
      <c r="DA305" s="57">
        <f t="shared" si="36"/>
        <v>25.21605202</v>
      </c>
      <c r="DB305" s="57">
        <f>IF(UI!$D$19="Less efficient is fine",-0.479 + 0.0553*(DA305) + -0.000521*(DA305)^2,IF(UI!$D$19="Efficient",0.099 + -0.00591*(DA305) + 0.000429*(DA305)^2,0.0238*(DA305) + -0.238))</f>
        <v>0.3621420381</v>
      </c>
      <c r="DC305" s="57">
        <v>0.5510417836001691</v>
      </c>
      <c r="DD305" s="57">
        <f t="shared" si="37"/>
        <v>19.79367729</v>
      </c>
      <c r="DE305" s="57">
        <f>IF(UI!$D$19="Less efficient is fine",-0.479 + 0.0553*(DD305) + -0.000521*(DD305)^2,IF(UI!$D$19="More efficient the better",0.099 + -0.00591*(DD305) + 0.000429*(DD305)^2,0.0238*(DD305) + -0.238))</f>
        <v>0.2330895194</v>
      </c>
      <c r="DF305" s="57">
        <v>0.44371406856811857</v>
      </c>
      <c r="DG305" s="57">
        <f t="shared" si="38"/>
        <v>26.76813617</v>
      </c>
      <c r="DH305" s="57">
        <f>IF(UI!$D$19="Less efficient is fine",-0.479 + 0.0553*(DG305) + -0.000521*(DG305)^2,IF(UI!$D$19="More efficient the better",0.099 + -0.00591*(DG305) + 0.000429*(DG305)^2,0.0238*(DG305) + -0.238))</f>
        <v>0.3990816408</v>
      </c>
      <c r="DI305" s="57">
        <v>0.6088274612880785</v>
      </c>
      <c r="DJ305" s="57">
        <f t="shared" si="39"/>
        <v>25.99299396</v>
      </c>
      <c r="DK305" s="57">
        <f>IF(UI!$D$19="Less efficient is fine",-0.479 + 0.0553*(DJ305) + -0.000521*(DJ305)^2,IF(UI!$D$19="More efficient the better",0.099 + -0.00591*(DJ305) + 0.000429*(DJ305)^2,0.0238*(DJ305) + -0.238))</f>
        <v>0.3806332562</v>
      </c>
      <c r="DL305" s="57">
        <v>0.7424520557239956</v>
      </c>
      <c r="DM305" s="57">
        <f t="shared" si="40"/>
        <v>23.54068371</v>
      </c>
      <c r="DN305" s="57">
        <f>IF(UI!$D$19="Less efficient is fine",-0.479 + 0.0553*(DM305) + -0.000521*(DM305)^2,IF(UI!$D$19="More efficient the better",0.099 + -0.00591*(DM305) + 0.000429*(DM305)^2,0.0238*(DM305) + -0.238))</f>
        <v>0.3222682722</v>
      </c>
      <c r="DO305" s="57">
        <v>0.14986818931173362</v>
      </c>
      <c r="DP305" s="57">
        <f t="shared" si="41"/>
        <v>25.64244556</v>
      </c>
      <c r="DQ305" s="57">
        <f>IF(UI!$D$19="Less efficient is fine",-0.479 + 0.0553*(DP305) + -0.000521*(DP305)^2,IF(UI!$D$19="More efficient the better",0.099 + -0.00591*(DP305) + 0.000429*(DP305)^2,0.0238*(DP305) + -0.238))</f>
        <v>0.3722902043</v>
      </c>
      <c r="DR305" s="57">
        <v>0.2864372532881725</v>
      </c>
      <c r="DS305" s="57">
        <f t="shared" si="42"/>
        <v>26.64909658</v>
      </c>
      <c r="DT305" s="57">
        <f>IF(UI!$D$19="Less efficient is fine",-0.479 + 0.0553*(DS305) + -0.000521*(DS305)^2,IF(UI!$D$19="More efficient the better",0.099 + -0.00591*(DS305) + 0.000429*(DS305)^2,0.0238*(DS305) + -0.238))</f>
        <v>0.3962484987</v>
      </c>
      <c r="DU305" s="57">
        <v>0.383859127327989</v>
      </c>
      <c r="DV305" s="57">
        <f t="shared" si="43"/>
        <v>26.31429299</v>
      </c>
      <c r="DW305" s="57">
        <f>IF(UI!$D$19="Less efficient is fine",-0.479 + 0.0553*(DV305) + -0.000521*(DV305)^2,IF(UI!$D$19="More efficient the better",0.099 + -0.00591*(DV305) + 0.000429*(DV305)^2,0.0238*(DV305) + -0.238))</f>
        <v>0.3882801732</v>
      </c>
      <c r="DX305" s="57">
        <v>0.8113750625603423</v>
      </c>
      <c r="DY305" s="99">
        <f t="shared" si="44"/>
        <v>29.23083145</v>
      </c>
      <c r="DZ305" s="57">
        <f>IF(UI!$D$19="Less efficient is fine",-0.479 + 0.0553*(DY305) + -0.000521*(DY305)^2,IF(UI!$D$19="More efficient the better",0.099 + -0.00591*(DY305) + 0.000429*(DY305)^2,0.0238*(DY305) + -0.238))</f>
        <v>0.4576937885</v>
      </c>
      <c r="EA305" s="57">
        <v>0.3209087662153761</v>
      </c>
      <c r="EB305" s="99">
        <f t="shared" si="45"/>
        <v>26.00567576</v>
      </c>
      <c r="EC305" s="57">
        <f>IF(UI!$D$19="Less efficient is fine",-0.479 + 0.0553*(EB305) + -0.000521*(EB305)^2,IF(UI!$D$19="More efficient the better",0.099 + -0.00591*(EB305) + 0.000429*(EB305)^2,0.0238*(EB305) + -0.238))</f>
        <v>0.3809350831</v>
      </c>
      <c r="ED305" s="57">
        <v>0.6116765775688568</v>
      </c>
      <c r="EE305" s="99">
        <f t="shared" si="46"/>
        <v>21.82693556</v>
      </c>
      <c r="EF305" s="57">
        <f>IF(UI!$D$19="Less efficient is fine",-0.479 + 0.0553*(EE305) + -0.000521*(EE305)^2,IF(UI!$D$19="More efficient the better",0.099 + -0.00591*(EE305) + 0.000429*(EE305)^2,0.0238*(EE305) + -0.238))</f>
        <v>0.2814810663</v>
      </c>
      <c r="EG305" s="57">
        <v>0.6490025706761239</v>
      </c>
      <c r="EH305" s="99">
        <f t="shared" si="47"/>
        <v>18.56480699</v>
      </c>
      <c r="EI305" s="57">
        <f>IF(UI!$D$19="Less efficient is fine",-0.479 + 0.0553*(EH305) + -0.000521*(EH305)^2,IF(UI!$D$19="More efficient the better",0.099 + -0.00591*(EH305) + 0.000429*(EH305)^2,0.0238*(EH305) + -0.238))</f>
        <v>0.2038424063</v>
      </c>
      <c r="EJ305" s="57">
        <v>0.8657900479997531</v>
      </c>
      <c r="EK305" s="99">
        <f t="shared" si="48"/>
        <v>20.2016359</v>
      </c>
      <c r="EL305" s="57">
        <f>IF(UI!$D$19="Less efficient is fine",-0.479 + 0.0553*(EK305) + -0.000521*(EK305)^2,IF(UI!$D$19="More efficient the better",0.099 + -0.00591*(EK305) + 0.000429*(EK305)^2,0.0238*(EK305) + -0.238))</f>
        <v>0.2427989344</v>
      </c>
      <c r="EM305" s="57">
        <v>0.13782761911032892</v>
      </c>
      <c r="EN305" s="99">
        <f t="shared" si="49"/>
        <v>20.0500576</v>
      </c>
      <c r="EO305" s="57">
        <f>IF(UI!$D$19="Less efficient is fine",-0.479 + 0.0553*(EN305) + -0.000521*(EN305)^2,IF(UI!$D$19="More efficient the better",0.099 + -0.00591*(EN305) + 0.000429*(EN305)^2,0.0238*(EN305) + -0.238))</f>
        <v>0.2391913708</v>
      </c>
      <c r="EP305" s="57">
        <v>0.7985728806161191</v>
      </c>
      <c r="EQ305" s="99">
        <f t="shared" si="50"/>
        <v>37.52991048</v>
      </c>
      <c r="ER305" s="57">
        <f>IF(UI!$D$19="Less efficient is fine",-0.479 + 0.0553*(EQ305) + -0.000521*(EQ305)^2,IF(UI!$D$19="More efficient the better",0.099 + -0.00591*(EQ305) + 0.000429*(EQ305)^2,0.0238*(EQ305) + -0.238))</f>
        <v>0.6552118695</v>
      </c>
      <c r="ES305" s="57">
        <v>0.5965160935937833</v>
      </c>
      <c r="ET305" s="99">
        <f t="shared" si="51"/>
        <v>17.0186086</v>
      </c>
      <c r="EU305" s="57">
        <f>IF(UI!$D$19="Less efficient is fine",-0.479 + 0.0553*(ET305) + -0.000521*(ET305)^2,IF(UI!$D$19="More efficient the better",0.099 + -0.00591*(ET305) + 0.000429*(ET305)^2,0.0238*(ET305) + -0.238))</f>
        <v>0.1670428848</v>
      </c>
      <c r="EV305" s="57">
        <v>0.5277040139544384</v>
      </c>
      <c r="EW305" s="99">
        <f t="shared" si="52"/>
        <v>15.66519366</v>
      </c>
      <c r="EX305" s="57">
        <f>IF(UI!$D$19="Less efficient is fine",-0.479 + 0.0553*(EW305) + -0.000521*(EW305)^2,IF(UI!$D$19="More efficient the better",0.099 + -0.00591*(EW305) + 0.000429*(EW305)^2,0.0238*(EW305) + -0.238))</f>
        <v>0.1348316091</v>
      </c>
      <c r="EY305" s="57">
        <v>0.9960128470161388</v>
      </c>
      <c r="EZ305" s="99">
        <f t="shared" si="53"/>
        <v>14.59815464</v>
      </c>
      <c r="FA305" s="57">
        <f>IF(UI!$D$19="Less efficient is fine",-0.479 + 0.0553*(EZ305) + -0.000521*(EZ305)^2,IF(UI!$D$19="More efficient the better",0.099 + -0.00591*(EZ305) + 0.000429*(EZ305)^2,0.0238*(EZ305) + -0.238))</f>
        <v>0.1094360804</v>
      </c>
      <c r="FB305" s="57">
        <v>0.10918045372221741</v>
      </c>
      <c r="FC305" s="99">
        <f t="shared" si="54"/>
        <v>10.70093655</v>
      </c>
      <c r="FD305" s="57">
        <f>IF(UI!$D$19="Less efficient is fine",-0.479 + 0.0553*(FC305) + -0.000521*(FC305)^2,IF(UI!$D$19="More efficient the better",0.099 + -0.00591*(FC305) + 0.000429*(FC305)^2,0.0238*(FC305) + -0.238))</f>
        <v>0.0166822898</v>
      </c>
      <c r="FE305" s="57">
        <v>0.9284567345330211</v>
      </c>
      <c r="FF305" s="57">
        <f t="shared" si="55"/>
        <v>43.59470556</v>
      </c>
      <c r="FG305" s="57">
        <f>IF(UI!$D$19="Less efficient is fine",-0.479 + 0.0553*(FF305) + -0.000521*(FF305)^2,IF(UI!$D$19="More efficient the better",0.099 + -0.00591*(FF305) + 0.000429*(FF305)^2,0.0238*(FF305) + -0.238))</f>
        <v>0.7995539923</v>
      </c>
    </row>
    <row r="306" ht="15.75" customHeight="1">
      <c r="A306" s="57">
        <f t="shared" si="1"/>
        <v>0.8490923786</v>
      </c>
      <c r="B306" s="57">
        <v>0.5870454474317585</v>
      </c>
      <c r="C306" s="57">
        <f t="shared" si="2"/>
        <v>26.66412741</v>
      </c>
      <c r="D306" s="57">
        <f>IF(UI!$D$19="Less efficient is fine",-0.479 + 0.0553*(C306) + -0.000521*(C306)^2,IF(UI!$D$19="More efficient the better",0.099 + -0.00591*(C306) + 0.000429*(C306)^2,0.0238*(C306) + -0.238))</f>
        <v>0.3966062323</v>
      </c>
      <c r="E306" s="57">
        <v>0.022239764045524524</v>
      </c>
      <c r="F306" s="57">
        <f t="shared" si="3"/>
        <v>21.05450851</v>
      </c>
      <c r="G306" s="57">
        <f>IF(UI!$D$19="Less efficient is fine",-0.479 + 0.0553*(F306) + -0.000521*(F306)^2,IF(UI!$D$19="More efficient the better",0.099 + -0.00591*(F306) + 0.000429*(F306)^2,0.0238*(F306) + -0.238))</f>
        <v>0.2630973026</v>
      </c>
      <c r="H306" s="57">
        <v>0.812291858430295</v>
      </c>
      <c r="I306" s="57">
        <f t="shared" si="4"/>
        <v>30.39276238</v>
      </c>
      <c r="J306" s="57">
        <f>IF(UI!$D$19="Less efficient is fine",-0.479 + 0.0553*(I306) + -0.000521*(I306)^2,IF(UI!$D$19="More efficient the better",0.099 + -0.00591*(I306) + 0.000429*(I306)^2,0.0238*(I306) + -0.238))</f>
        <v>0.4853477447</v>
      </c>
      <c r="K306" s="57">
        <v>0.6069730524210989</v>
      </c>
      <c r="L306" s="99">
        <f t="shared" si="5"/>
        <v>16.96285602</v>
      </c>
      <c r="M306" s="57">
        <f>IF(UI!$D$19="Less efficient is fine",-0.479 + 0.0553*(L306) + -0.000521*(L306)^2,IF(UI!$D$19="More efficient the better",0.099 + -0.00591*(L306) + 0.000429*(L306)^2,0.0238*(L306) + -0.238))</f>
        <v>0.1657159733</v>
      </c>
      <c r="N306" s="57">
        <v>0.3408996946623082</v>
      </c>
      <c r="O306" s="57">
        <f t="shared" si="6"/>
        <v>25.7157015</v>
      </c>
      <c r="P306" s="57">
        <f>IF(UI!$D$19="Less efficient is fine",-0.479 + 0.0553*(O306) + -0.000521*(O306)^2,IF(UI!$D$19="More efficient the better",0.099 + -0.00591*(O306) + 0.000429*(O306)^2,0.0238*(O306) + -0.238))</f>
        <v>0.3740336957</v>
      </c>
      <c r="Q306" s="57">
        <v>0.03524854641802189</v>
      </c>
      <c r="R306" s="57">
        <f t="shared" si="7"/>
        <v>19.9292951</v>
      </c>
      <c r="S306" s="57">
        <f>IF(UI!$D$19="Less efficient is fine",-0.479 + 0.0553*(R306) + -0.000521*(R306)^2,IF(UI!$D$19="More efficient the better",0.099 + -0.00591*(R306) + 0.000429*(R306)^2,0.0238*(R306) + -0.238))</f>
        <v>0.2363172234</v>
      </c>
      <c r="T306" s="57">
        <v>0.1598164971776942</v>
      </c>
      <c r="U306" s="57">
        <f t="shared" si="8"/>
        <v>24.82680471</v>
      </c>
      <c r="V306" s="57">
        <f>IF(UI!$D$19="Less efficient is fine",-0.479 + 0.0553*(U306) + -0.000521*(U306)^2,IF(UI!$D$19="More efficient the better",0.099 + -0.00591*(U306) + 0.000429*(U306)^2,0.0238*(U306) + -0.238))</f>
        <v>0.3528779521</v>
      </c>
      <c r="W306" s="57">
        <v>0.32971898602118865</v>
      </c>
      <c r="X306" s="57">
        <f t="shared" si="9"/>
        <v>21.24823145</v>
      </c>
      <c r="Y306" s="57">
        <f>IF(UI!$D$19="Less efficient is fine",-0.479 + 0.0553*(X306) + -0.000521*(X306)^2,IF(UI!$D$19="More efficient the better",0.099 + -0.00591*(X306) + 0.000429*(X306)^2,0.0238*(X306) + -0.238))</f>
        <v>0.2677079085</v>
      </c>
      <c r="Z306" s="57">
        <v>0.1976648395133601</v>
      </c>
      <c r="AA306" s="57">
        <f t="shared" si="10"/>
        <v>24.88625744</v>
      </c>
      <c r="AB306" s="57">
        <f>IF(UI!$D$19="Less efficient is fine",-0.479 + 0.0553*(AA306) + -0.000521*(AA306)^2,IF(UI!$D$19="More efficient the better",0.099 + -0.00591*(AA306) + 0.000429*(AA306)^2,0.0238*(AA306) + -0.238))</f>
        <v>0.354292927</v>
      </c>
      <c r="AC306" s="57">
        <v>0.7328849974837401</v>
      </c>
      <c r="AD306" s="57">
        <f t="shared" si="11"/>
        <v>24.30109558</v>
      </c>
      <c r="AE306" s="57">
        <f>IF(UI!$D$19="Less efficient is fine",-0.479 + 0.0553*(AD306) + -0.000521*(AD306)^2,IF(UI!$D$19="More efficient the better",0.099 + -0.00591*(AD306) + 0.000429*(AD306)^2,0.0238*(AD306) + -0.238))</f>
        <v>0.3403660748</v>
      </c>
      <c r="AF306" s="57">
        <v>0.03341617665560792</v>
      </c>
      <c r="AG306" s="57">
        <f t="shared" si="12"/>
        <v>28.38095972</v>
      </c>
      <c r="AH306" s="57">
        <f>IF(UI!$D$19="Less efficient is fine",-0.479 + 0.0553*(AG306) + -0.000521*(AG306)^2,IF(UI!$D$19="More efficient the better",0.099 + -0.00591*(AG306) + 0.000429*(AG306)^2,0.0238*(AG306) + -0.238))</f>
        <v>0.4374668413</v>
      </c>
      <c r="AI306" s="57">
        <v>0.8991754885995404</v>
      </c>
      <c r="AJ306" s="57">
        <f t="shared" si="13"/>
        <v>25.70014436</v>
      </c>
      <c r="AK306" s="57">
        <f>IF(UI!$D$19="Less efficient is fine",-0.479 + 0.0553*(AJ306) + -0.000521*(AJ306)^2,IF(UI!$D$19="More efficient the better",0.099 + -0.00591*(AJ306) + 0.000429*(AJ306)^2,0.0238*(AJ306) + -0.238))</f>
        <v>0.3736634358</v>
      </c>
      <c r="AL306" s="57">
        <v>0.8685271200014819</v>
      </c>
      <c r="AM306" s="57">
        <f t="shared" si="14"/>
        <v>22.98684316</v>
      </c>
      <c r="AN306" s="57">
        <f>IF(UI!$D$19="Less efficient is fine",-0.479 + 0.0553*(AM306) + -0.000521*(AM306)^2,IF(UI!$D$19="More efficient the better",0.099 + -0.00591*(AM306) + 0.000429*(AM306)^2,0.0238*(AM306) + -0.238))</f>
        <v>0.3090868673</v>
      </c>
      <c r="AO306" s="57">
        <v>0.9790012665373639</v>
      </c>
      <c r="AP306" s="57">
        <f t="shared" si="15"/>
        <v>23.33511778</v>
      </c>
      <c r="AQ306" s="57">
        <f>IF(UI!$D$19="Less efficient is fine",-0.479 + 0.0553*(AP306) + -0.000521*(AP306)^2,IF(UI!$D$19="More efficient the better",0.099 + -0.00591*(AP306) + 0.000429*(AP306)^2,0.0238*(AP306) + -0.238))</f>
        <v>0.3173758031</v>
      </c>
      <c r="AR306" s="57">
        <v>0.6908297301767238</v>
      </c>
      <c r="AS306" s="57">
        <f t="shared" si="16"/>
        <v>25.81537308</v>
      </c>
      <c r="AT306" s="57">
        <f>IF(UI!$D$19="Less efficient is fine",-0.479 + 0.0553*(AS306) + -0.000521*(AS306)^2,IF(UI!$D$19="More efficient the better",0.099 + -0.00591*(AS306) + 0.000429*(AS306)^2,0.0238*(AS306) + -0.238))</f>
        <v>0.3764058793</v>
      </c>
      <c r="AU306" s="57">
        <v>0.061867068487061916</v>
      </c>
      <c r="AV306" s="57">
        <f t="shared" si="17"/>
        <v>24.23115522</v>
      </c>
      <c r="AW306" s="57">
        <f>IF(UI!$D$19="Less efficient is fine",-0.479 + 0.0553*(AV306) + -0.000521*(AV306)^2,IF(UI!$D$19="More efficient the better",0.099 + -0.00591*(AV306) + 0.000429*(AV306)^2,0.0238*(AV306) + -0.238))</f>
        <v>0.3387014943</v>
      </c>
      <c r="AX306" s="57">
        <v>0.697624328826595</v>
      </c>
      <c r="AY306" s="57">
        <f t="shared" si="18"/>
        <v>23.34910533</v>
      </c>
      <c r="AZ306" s="57">
        <f>IF(UI!$D$19="Less efficient is fine",-0.479 + 0.0553*(AY306) + -0.000521*(AY306)^2,IF(UI!$D$19="More efficient the better",0.099 + -0.00591*(AY306) + 0.000429*(AY306)^2,0.0238*(AY306) + -0.238))</f>
        <v>0.3177087068</v>
      </c>
      <c r="BA306" s="57">
        <v>0.2726161021981678</v>
      </c>
      <c r="BB306" s="57">
        <f t="shared" si="19"/>
        <v>20.95359362</v>
      </c>
      <c r="BC306" s="57">
        <f>IF(UI!$D$19="Less efficient is fine",-0.479 + 0.0553*(BB306) + -0.000521*(BB306)^2,IF(UI!$D$19="More efficient the better",0.099 + -0.00591*(BB306) + 0.000429*(BB306)^2,0.0238*(BB306) + -0.238))</f>
        <v>0.2606955281</v>
      </c>
      <c r="BD306" s="57">
        <v>0.2989979692862823</v>
      </c>
      <c r="BE306" s="57">
        <f t="shared" si="20"/>
        <v>21.86650986</v>
      </c>
      <c r="BF306" s="57">
        <f>IF(UI!$D$19="Less efficient is fine",-0.479 + 0.0553*(BE306) + -0.000521*(BE306)^2,IF(UI!$D$19="More efficient the better",0.099 + -0.00591*(BE306) + 0.000429*(BE306)^2,0.0238*(BE306) + -0.238))</f>
        <v>0.2824229346</v>
      </c>
      <c r="BG306" s="57">
        <v>0.5188415148200084</v>
      </c>
      <c r="BH306" s="57">
        <f t="shared" si="21"/>
        <v>21.392917</v>
      </c>
      <c r="BI306" s="57">
        <f>IF(UI!$D$19="Less efficient is fine",-0.479 + 0.0553*(BH306) + -0.000521*(BH306)^2,IF(UI!$D$19="More efficient the better",0.099 + -0.00591*(BH306) + 0.000429*(BH306)^2,0.0238*(BH306) + -0.238))</f>
        <v>0.2711514245</v>
      </c>
      <c r="BJ306" s="57">
        <v>0.5384371564949344</v>
      </c>
      <c r="BK306" s="57">
        <f t="shared" si="22"/>
        <v>12.82918688</v>
      </c>
      <c r="BL306" s="57">
        <f>IF(UI!$D$19="Less efficient is fine",-0.479 + 0.0553*(BK306) + -0.000521*(BK306)^2,IF(UI!$D$19="More efficient the better",0.099 + -0.00591*(BK306) + 0.000429*(BK306)^2,0.0238*(BK306) + -0.238))</f>
        <v>0.06733464769</v>
      </c>
      <c r="BM306" s="57">
        <v>0.05164168083105669</v>
      </c>
      <c r="BN306" s="57">
        <f t="shared" si="23"/>
        <v>24.76757509</v>
      </c>
      <c r="BO306" s="57">
        <f>IF(UI!$D$19="Less efficient is fine",-0.479 + 0.0553*(BN306) + -0.000521*(BN306)^2,IF(UI!$D$19="More efficient the better",0.099 + -0.00591*(BN306) + 0.000429*(BN306)^2,0.0238*(BN306) + -0.238))</f>
        <v>0.3514682871</v>
      </c>
      <c r="BP306" s="57">
        <v>0.33300083368083866</v>
      </c>
      <c r="BQ306" s="57">
        <f t="shared" si="24"/>
        <v>23.67240163</v>
      </c>
      <c r="BR306" s="57">
        <f>IF(UI!$D$19="Less efficient is fine",-0.479 + 0.0553*(BQ306) + -0.000521*(BQ306)^2,IF(UI!$D$19="More efficient the better",0.099 + -0.00591*(BQ306) + 0.000429*(BQ306)^2,0.0238*(BQ306) + -0.238))</f>
        <v>0.3254031589</v>
      </c>
      <c r="BS306" s="57">
        <v>0.41112481535824075</v>
      </c>
      <c r="BT306" s="57">
        <f t="shared" si="25"/>
        <v>23.26694953</v>
      </c>
      <c r="BU306" s="57">
        <f>IF(UI!$D$19="Less efficient is fine",-0.479 + 0.0553*(BT306) + -0.000521*(BT306)^2,IF(UI!$D$19="More efficient the better",0.099 + -0.00591*(BT306) + 0.000429*(BT306)^2,0.0238*(BT306) + -0.238))</f>
        <v>0.3157533989</v>
      </c>
      <c r="BV306" s="57">
        <v>0.4410168079857467</v>
      </c>
      <c r="BW306" s="57">
        <f t="shared" si="26"/>
        <v>16.81749934</v>
      </c>
      <c r="BX306" s="57">
        <f>IF(UI!$D$19="Less efficient is fine",-0.479 + 0.0553*(BW306) + -0.000521*(BW306)^2,IF(UI!$D$19="More efficient the better",0.099 + -0.00591*(BW306) + 0.000429*(BW306)^2,0.0238*(BW306) + -0.238))</f>
        <v>0.1622564843</v>
      </c>
      <c r="BY306" s="57">
        <v>0.8687046499834293</v>
      </c>
      <c r="BZ306" s="57">
        <f t="shared" si="27"/>
        <v>26.67454195</v>
      </c>
      <c r="CA306" s="57">
        <f>IF(UI!$D$19="Less efficient is fine",-0.479 + 0.0553*(BZ306) + -0.000521*(BZ306)^2,IF(UI!$D$19="More efficient the better",0.099 + -0.00591*(BZ306) + 0.000429*(BZ306)^2,0.0238*(BZ306) + -0.238))</f>
        <v>0.3968540983</v>
      </c>
      <c r="CB306" s="57">
        <v>0.4875636986806011</v>
      </c>
      <c r="CC306" s="57">
        <f t="shared" si="28"/>
        <v>25.45619887</v>
      </c>
      <c r="CD306" s="57">
        <f>IF(UI!$D$19="Less efficient is fine",-0.479 + 0.0553*(CC306) + -0.000521*(CC306)^2,IF(UI!$D$19="More efficient the better",0.099 + -0.00591*(CC306) + 0.000429*(CC306)^2,0.0238*(CC306) + -0.238))</f>
        <v>0.3678575331</v>
      </c>
      <c r="CE306" s="57">
        <v>0.643733815429385</v>
      </c>
      <c r="CF306" s="57">
        <f t="shared" si="29"/>
        <v>14.41669532</v>
      </c>
      <c r="CG306" s="57">
        <f>IF(UI!$D$19="Less efficient is fine",-0.479 + 0.0553*(CF306) + -0.000521*(CF306)^2,IF(UI!$D$19="More efficient the better",0.099 + -0.00591*(CF306) + 0.000429*(CF306)^2,0.0238*(CF306) + -0.238))</f>
        <v>0.1051173486</v>
      </c>
      <c r="CH306" s="57">
        <v>0.3304795265965277</v>
      </c>
      <c r="CI306" s="57">
        <f t="shared" si="30"/>
        <v>17.03248471</v>
      </c>
      <c r="CJ306" s="57">
        <f>IF(UI!$D$19="Less efficient is fine",-0.479 + 0.0553*(CI306) + -0.000521*(CI306)^2,IF(UI!$D$19="More efficient the better",0.099 + -0.00591*(CI306) + 0.000429*(CI306)^2,0.0238*(CI306) + -0.238))</f>
        <v>0.167373136</v>
      </c>
      <c r="CK306" s="57">
        <v>0.6606391185009901</v>
      </c>
      <c r="CL306" s="57">
        <f t="shared" si="31"/>
        <v>21.60671361</v>
      </c>
      <c r="CM306" s="57">
        <f>IF(UI!$D$19="Less efficient is fine",-0.479 + 0.0553*(CL306) + -0.000521*(CL306)^2,IF(UI!$D$19="More efficient the better",0.099 + -0.00591*(CL306) + 0.000429*(CL306)^2,0.0238*(CL306) + -0.238))</f>
        <v>0.2762397839</v>
      </c>
      <c r="CN306" s="57">
        <v>0.23159659635042518</v>
      </c>
      <c r="CO306" s="57">
        <f t="shared" si="32"/>
        <v>25.4029149</v>
      </c>
      <c r="CP306" s="57">
        <f>IF(UI!$D$19="Less efficient is fine",-0.479 + 0.0553*(CO306) + -0.000521*(CO306)^2,IF(UI!$D$19="More efficient the better",0.099 + -0.00591*(CO306) + 0.000429*(CO306)^2,0.0238*(CO306) + -0.238))</f>
        <v>0.3665893746</v>
      </c>
      <c r="CQ306" s="57">
        <v>0.415455475225622</v>
      </c>
      <c r="CR306" s="57">
        <f t="shared" si="33"/>
        <v>23.01348743</v>
      </c>
      <c r="CS306" s="57">
        <f>IF(UI!$D$19="Less efficient is fine",-0.479 + 0.0553*(CR306) + -0.000521*(CR306)^2,IF(UI!$D$19="More efficient the better",0.099 + -0.00591*(CR306) + 0.000429*(CR306)^2,0.0238*(CR306) + -0.238))</f>
        <v>0.3097210009</v>
      </c>
      <c r="CT306" s="57">
        <v>0.062419602303944055</v>
      </c>
      <c r="CU306" s="57">
        <f t="shared" si="34"/>
        <v>17.8833148</v>
      </c>
      <c r="CV306" s="57">
        <f>IF(UI!$D$19="Less efficient is fine",-0.479 + 0.0553*(CU306) + -0.000521*(CU306)^2,IF(UI!$D$19="More efficient the better",0.099 + -0.00591*(CU306) + 0.000429*(CU306)^2,0.0238*(CU306) + -0.238))</f>
        <v>0.1876228921</v>
      </c>
      <c r="CW306" s="57">
        <v>0.5037536114547958</v>
      </c>
      <c r="CX306" s="57">
        <f t="shared" si="35"/>
        <v>20.91753722</v>
      </c>
      <c r="CY306" s="57">
        <f>IF(UI!$D$19="Less efficient is fine",-0.479 + 0.0553*(CX306) + -0.000521*(CX306)^2,IF(UI!$D$19="More efficient the better",0.099 + -0.00591*(CX306) + 0.000429*(CX306)^2,0.0238*(CX306) + -0.238))</f>
        <v>0.2598373859</v>
      </c>
      <c r="CZ306" s="57">
        <v>0.9113381278630593</v>
      </c>
      <c r="DA306" s="57">
        <f t="shared" si="36"/>
        <v>30.06667618</v>
      </c>
      <c r="DB306" s="57">
        <f>IF(UI!$D$19="Less efficient is fine",-0.479 + 0.0553*(DA306) + -0.000521*(DA306)^2,IF(UI!$D$19="Efficient",0.099 + -0.00591*(DA306) + 0.000429*(DA306)^2,0.0238*(DA306) + -0.238))</f>
        <v>0.4775868931</v>
      </c>
      <c r="DC306" s="57">
        <v>0.706665482201753</v>
      </c>
      <c r="DD306" s="57">
        <f t="shared" si="37"/>
        <v>21.36673703</v>
      </c>
      <c r="DE306" s="57">
        <f>IF(UI!$D$19="Less efficient is fine",-0.479 + 0.0553*(DD306) + -0.000521*(DD306)^2,IF(UI!$D$19="More efficient the better",0.099 + -0.00591*(DD306) + 0.000429*(DD306)^2,0.0238*(DD306) + -0.238))</f>
        <v>0.2705283412</v>
      </c>
      <c r="DF306" s="57">
        <v>0.8313363396728481</v>
      </c>
      <c r="DG306" s="57">
        <f t="shared" si="38"/>
        <v>24.96416115</v>
      </c>
      <c r="DH306" s="57">
        <f>IF(UI!$D$19="Less efficient is fine",-0.479 + 0.0553*(DG306) + -0.000521*(DG306)^2,IF(UI!$D$19="More efficient the better",0.099 + -0.00591*(DG306) + 0.000429*(DG306)^2,0.0238*(DG306) + -0.238))</f>
        <v>0.3561470354</v>
      </c>
      <c r="DI306" s="57">
        <v>0.5511404278085922</v>
      </c>
      <c r="DJ306" s="57">
        <f t="shared" si="39"/>
        <v>25.28048273</v>
      </c>
      <c r="DK306" s="57">
        <f>IF(UI!$D$19="Less efficient is fine",-0.479 + 0.0553*(DJ306) + -0.000521*(DJ306)^2,IF(UI!$D$19="More efficient the better",0.099 + -0.00591*(DJ306) + 0.000429*(DJ306)^2,0.0238*(DJ306) + -0.238))</f>
        <v>0.363675489</v>
      </c>
      <c r="DL306" s="57">
        <v>0.09642716506007198</v>
      </c>
      <c r="DM306" s="57">
        <f t="shared" si="40"/>
        <v>25.31745549</v>
      </c>
      <c r="DN306" s="57">
        <f>IF(UI!$D$19="Less efficient is fine",-0.479 + 0.0553*(DM306) + -0.000521*(DM306)^2,IF(UI!$D$19="More efficient the better",0.099 + -0.00591*(DM306) + 0.000429*(DM306)^2,0.0238*(DM306) + -0.238))</f>
        <v>0.3645554407</v>
      </c>
      <c r="DO306" s="57">
        <v>0.6530716893950034</v>
      </c>
      <c r="DP306" s="57">
        <f t="shared" si="41"/>
        <v>22.50317492</v>
      </c>
      <c r="DQ306" s="57">
        <f>IF(UI!$D$19="Less efficient is fine",-0.479 + 0.0553*(DP306) + -0.000521*(DP306)^2,IF(UI!$D$19="More efficient the better",0.099 + -0.00591*(DP306) + 0.000429*(DP306)^2,0.0238*(DP306) + -0.238))</f>
        <v>0.297575563</v>
      </c>
      <c r="DR306" s="57">
        <v>0.37863251022791267</v>
      </c>
      <c r="DS306" s="57">
        <f t="shared" si="42"/>
        <v>27.04573415</v>
      </c>
      <c r="DT306" s="57">
        <f>IF(UI!$D$19="Less efficient is fine",-0.479 + 0.0553*(DS306) + -0.000521*(DS306)^2,IF(UI!$D$19="More efficient the better",0.099 + -0.00591*(DS306) + 0.000429*(DS306)^2,0.0238*(DS306) + -0.238))</f>
        <v>0.4056884727</v>
      </c>
      <c r="DU306" s="57">
        <v>0.06677227895310711</v>
      </c>
      <c r="DV306" s="57">
        <f t="shared" si="43"/>
        <v>25.54815623</v>
      </c>
      <c r="DW306" s="57">
        <f>IF(UI!$D$19="Less efficient is fine",-0.479 + 0.0553*(DV306) + -0.000521*(DV306)^2,IF(UI!$D$19="More efficient the better",0.099 + -0.00591*(DV306) + 0.000429*(DV306)^2,0.0238*(DV306) + -0.238))</f>
        <v>0.3700461183</v>
      </c>
      <c r="DX306" s="57">
        <v>0.1966696870831547</v>
      </c>
      <c r="DY306" s="99">
        <f t="shared" si="44"/>
        <v>30.1358387</v>
      </c>
      <c r="DZ306" s="57">
        <f>IF(UI!$D$19="Less efficient is fine",-0.479 + 0.0553*(DY306) + -0.000521*(DY306)^2,IF(UI!$D$19="More efficient the better",0.099 + -0.00591*(DY306) + 0.000429*(DY306)^2,0.0238*(DY306) + -0.238))</f>
        <v>0.4792329611</v>
      </c>
      <c r="EA306" s="57">
        <v>0.6973949601267448</v>
      </c>
      <c r="EB306" s="99">
        <f t="shared" si="45"/>
        <v>22.96100886</v>
      </c>
      <c r="EC306" s="57">
        <f>IF(UI!$D$19="Less efficient is fine",-0.479 + 0.0553*(EB306) + -0.000521*(EB306)^2,IF(UI!$D$19="More efficient the better",0.099 + -0.00591*(EB306) + 0.000429*(EB306)^2,0.0238*(EB306) + -0.238))</f>
        <v>0.308472011</v>
      </c>
      <c r="ED306" s="57">
        <v>0.14223807519502907</v>
      </c>
      <c r="EE306" s="99">
        <f t="shared" si="46"/>
        <v>25.33340764</v>
      </c>
      <c r="EF306" s="57">
        <f>IF(UI!$D$19="Less efficient is fine",-0.479 + 0.0553*(EE306) + -0.000521*(EE306)^2,IF(UI!$D$19="More efficient the better",0.099 + -0.00591*(EE306) + 0.000429*(EE306)^2,0.0238*(EE306) + -0.238))</f>
        <v>0.3649351019</v>
      </c>
      <c r="EG306" s="57">
        <v>0.3838794375318575</v>
      </c>
      <c r="EH306" s="99">
        <f t="shared" si="47"/>
        <v>22.06676478</v>
      </c>
      <c r="EI306" s="57">
        <f>IF(UI!$D$19="Less efficient is fine",-0.479 + 0.0553*(EH306) + -0.000521*(EH306)^2,IF(UI!$D$19="More efficient the better",0.099 + -0.00591*(EH306) + 0.000429*(EH306)^2,0.0238*(EH306) + -0.238))</f>
        <v>0.2871890018</v>
      </c>
      <c r="EJ306" s="57">
        <v>0.33236455139803</v>
      </c>
      <c r="EK306" s="99">
        <f t="shared" si="48"/>
        <v>21.03827302</v>
      </c>
      <c r="EL306" s="57">
        <f>IF(UI!$D$19="Less efficient is fine",-0.479 + 0.0553*(EK306) + -0.000521*(EK306)^2,IF(UI!$D$19="More efficient the better",0.099 + -0.00591*(EK306) + 0.000429*(EK306)^2,0.0238*(EK306) + -0.238))</f>
        <v>0.2627108978</v>
      </c>
      <c r="EM306" s="57">
        <v>0.6021648170042475</v>
      </c>
      <c r="EN306" s="99">
        <f t="shared" si="49"/>
        <v>17.21915617</v>
      </c>
      <c r="EO306" s="57">
        <f>IF(UI!$D$19="Less efficient is fine",-0.479 + 0.0553*(EN306) + -0.000521*(EN306)^2,IF(UI!$D$19="More efficient the better",0.099 + -0.00591*(EN306) + 0.000429*(EN306)^2,0.0238*(EN306) + -0.238))</f>
        <v>0.1718159169</v>
      </c>
      <c r="EP306" s="57">
        <v>0.9014428902750982</v>
      </c>
      <c r="EQ306" s="99">
        <f t="shared" si="50"/>
        <v>41.87823555</v>
      </c>
      <c r="ER306" s="57">
        <f>IF(UI!$D$19="Less efficient is fine",-0.479 + 0.0553*(EQ306) + -0.000521*(EQ306)^2,IF(UI!$D$19="More efficient the better",0.099 + -0.00591*(EQ306) + 0.000429*(EQ306)^2,0.0238*(EQ306) + -0.238))</f>
        <v>0.7587020061</v>
      </c>
      <c r="ES306" s="57">
        <v>0.17275115702836252</v>
      </c>
      <c r="ET306" s="99">
        <f t="shared" si="51"/>
        <v>19.88169167</v>
      </c>
      <c r="EU306" s="57">
        <f>IF(UI!$D$19="Less efficient is fine",-0.479 + 0.0553*(ET306) + -0.000521*(ET306)^2,IF(UI!$D$19="More efficient the better",0.099 + -0.00591*(ET306) + 0.000429*(ET306)^2,0.0238*(ET306) + -0.238))</f>
        <v>0.2351842618</v>
      </c>
      <c r="EV306" s="57">
        <v>0.4224830688824689</v>
      </c>
      <c r="EW306" s="99">
        <f t="shared" si="52"/>
        <v>20.13649179</v>
      </c>
      <c r="EX306" s="57">
        <f>IF(UI!$D$19="Less efficient is fine",-0.479 + 0.0553*(EW306) + -0.000521*(EW306)^2,IF(UI!$D$19="More efficient the better",0.099 + -0.00591*(EW306) + 0.000429*(EW306)^2,0.0238*(EW306) + -0.238))</f>
        <v>0.2412485045</v>
      </c>
      <c r="EY306" s="57">
        <v>0.6472752715977975</v>
      </c>
      <c r="EZ306" s="99">
        <f t="shared" si="53"/>
        <v>11.22040326</v>
      </c>
      <c r="FA306" s="57">
        <f>IF(UI!$D$19="Less efficient is fine",-0.479 + 0.0553*(EZ306) + -0.000521*(EZ306)^2,IF(UI!$D$19="More efficient the better",0.099 + -0.00591*(EZ306) + 0.000429*(EZ306)^2,0.0238*(EZ306) + -0.238))</f>
        <v>0.02904559764</v>
      </c>
      <c r="FB306" s="57">
        <v>0.25561905065446533</v>
      </c>
      <c r="FC306" s="99">
        <f t="shared" si="54"/>
        <v>11.07251374</v>
      </c>
      <c r="FD306" s="57">
        <f>IF(UI!$D$19="Less efficient is fine",-0.479 + 0.0553*(FC306) + -0.000521*(FC306)^2,IF(UI!$D$19="More efficient the better",0.099 + -0.00591*(FC306) + 0.000429*(FC306)^2,0.0238*(FC306) + -0.238))</f>
        <v>0.02552582707</v>
      </c>
      <c r="FE306" s="57">
        <v>0.2793521439314043</v>
      </c>
      <c r="FF306" s="57">
        <f t="shared" si="55"/>
        <v>36.34331552</v>
      </c>
      <c r="FG306" s="57">
        <f>IF(UI!$D$19="Less efficient is fine",-0.479 + 0.0553*(FF306) + -0.000521*(FF306)^2,IF(UI!$D$19="More efficient the better",0.099 + -0.00591*(FF306) + 0.000429*(FF306)^2,0.0238*(FF306) + -0.238))</f>
        <v>0.6269709095</v>
      </c>
    </row>
    <row r="307" ht="15.75" customHeight="1">
      <c r="A307" s="57">
        <f t="shared" si="1"/>
        <v>0.6118469162</v>
      </c>
      <c r="B307" s="57">
        <v>0.005406000667421029</v>
      </c>
      <c r="C307" s="57">
        <f t="shared" si="2"/>
        <v>28.57189426</v>
      </c>
      <c r="D307" s="57">
        <f>IF(UI!$D$19="Less efficient is fine",-0.479 + 0.0553*(C307) + -0.000521*(C307)^2,IF(UI!$D$19="More efficient the better",0.099 + -0.00591*(C307) + 0.000429*(C307)^2,0.0238*(C307) + -0.238))</f>
        <v>0.4420110833</v>
      </c>
      <c r="E307" s="57">
        <v>0.5192190831153978</v>
      </c>
      <c r="F307" s="57">
        <f t="shared" si="3"/>
        <v>19.03664152</v>
      </c>
      <c r="G307" s="57">
        <f>IF(UI!$D$19="Less efficient is fine",-0.479 + 0.0553*(F307) + -0.000521*(F307)^2,IF(UI!$D$19="More efficient the better",0.099 + -0.00591*(F307) + 0.000429*(F307)^2,0.0238*(F307) + -0.238))</f>
        <v>0.2150720681</v>
      </c>
      <c r="H307" s="57">
        <v>0.455367626911541</v>
      </c>
      <c r="I307" s="57">
        <f t="shared" si="4"/>
        <v>33.38581125</v>
      </c>
      <c r="J307" s="57">
        <f>IF(UI!$D$19="Less efficient is fine",-0.479 + 0.0553*(I307) + -0.000521*(I307)^2,IF(UI!$D$19="More efficient the better",0.099 + -0.00591*(I307) + 0.000429*(I307)^2,0.0238*(I307) + -0.238))</f>
        <v>0.5565823078</v>
      </c>
      <c r="K307" s="57">
        <v>0.8252583178202211</v>
      </c>
      <c r="L307" s="99">
        <f t="shared" si="5"/>
        <v>19.30772422</v>
      </c>
      <c r="M307" s="57">
        <f>IF(UI!$D$19="Less efficient is fine",-0.479 + 0.0553*(L307) + -0.000521*(L307)^2,IF(UI!$D$19="More efficient the better",0.099 + -0.00591*(L307) + 0.000429*(L307)^2,0.0238*(L307) + -0.238))</f>
        <v>0.2215238365</v>
      </c>
      <c r="N307" s="57">
        <v>0.4865740666737941</v>
      </c>
      <c r="O307" s="57">
        <f t="shared" si="6"/>
        <v>26.43917219</v>
      </c>
      <c r="P307" s="57">
        <f>IF(UI!$D$19="Less efficient is fine",-0.479 + 0.0553*(O307) + -0.000521*(O307)^2,IF(UI!$D$19="More efficient the better",0.099 + -0.00591*(O307) + 0.000429*(O307)^2,0.0238*(O307) + -0.238))</f>
        <v>0.391252298</v>
      </c>
      <c r="Q307" s="57">
        <v>0.6565520060356038</v>
      </c>
      <c r="R307" s="57">
        <f t="shared" si="7"/>
        <v>18.64520163</v>
      </c>
      <c r="S307" s="57">
        <f>IF(UI!$D$19="Less efficient is fine",-0.479 + 0.0553*(R307) + -0.000521*(R307)^2,IF(UI!$D$19="More efficient the better",0.099 + -0.00591*(R307) + 0.000429*(R307)^2,0.0238*(R307) + -0.238))</f>
        <v>0.2057557988</v>
      </c>
      <c r="T307" s="57">
        <v>0.46243391118204036</v>
      </c>
      <c r="U307" s="57">
        <f t="shared" si="8"/>
        <v>26.80850242</v>
      </c>
      <c r="V307" s="57">
        <f>IF(UI!$D$19="Less efficient is fine",-0.479 + 0.0553*(U307) + -0.000521*(U307)^2,IF(UI!$D$19="More efficient the better",0.099 + -0.00591*(U307) + 0.000429*(U307)^2,0.0238*(U307) + -0.238))</f>
        <v>0.4000423577</v>
      </c>
      <c r="W307" s="57">
        <v>0.5532827704436915</v>
      </c>
      <c r="X307" s="57">
        <f t="shared" si="9"/>
        <v>17.13308214</v>
      </c>
      <c r="Y307" s="57">
        <f>IF(UI!$D$19="Less efficient is fine",-0.479 + 0.0553*(X307) + -0.000521*(X307)^2,IF(UI!$D$19="More efficient the better",0.099 + -0.00591*(X307) + 0.000429*(X307)^2,0.0238*(X307) + -0.238))</f>
        <v>0.1697673548</v>
      </c>
      <c r="Z307" s="57">
        <v>0.5367505043094004</v>
      </c>
      <c r="AA307" s="57">
        <f t="shared" si="10"/>
        <v>20.49900469</v>
      </c>
      <c r="AB307" s="57">
        <f>IF(UI!$D$19="Less efficient is fine",-0.479 + 0.0553*(AA307) + -0.000521*(AA307)^2,IF(UI!$D$19="More efficient the better",0.099 + -0.00591*(AA307) + 0.000429*(AA307)^2,0.0238*(AA307) + -0.238))</f>
        <v>0.2498763115</v>
      </c>
      <c r="AC307" s="57">
        <v>0.2750021995385804</v>
      </c>
      <c r="AD307" s="57">
        <f t="shared" si="11"/>
        <v>27.22486844</v>
      </c>
      <c r="AE307" s="57">
        <f>IF(UI!$D$19="Less efficient is fine",-0.479 + 0.0553*(AD307) + -0.000521*(AD307)^2,IF(UI!$D$19="More efficient the better",0.099 + -0.00591*(AD307) + 0.000429*(AD307)^2,0.0238*(AD307) + -0.238))</f>
        <v>0.409951869</v>
      </c>
      <c r="AF307" s="57">
        <v>0.28224416373523376</v>
      </c>
      <c r="AG307" s="57">
        <f t="shared" si="12"/>
        <v>25</v>
      </c>
      <c r="AH307" s="57">
        <f>IF(UI!$D$19="Less efficient is fine",-0.479 + 0.0553*(AG307) + -0.000521*(AG307)^2,IF(UI!$D$19="More efficient the better",0.099 + -0.00591*(AG307) + 0.000429*(AG307)^2,0.0238*(AG307) + -0.238))</f>
        <v>0.357</v>
      </c>
      <c r="AI307" s="57">
        <v>0.7364275017658826</v>
      </c>
      <c r="AJ307" s="57">
        <f t="shared" si="13"/>
        <v>23.66466217</v>
      </c>
      <c r="AK307" s="57">
        <f>IF(UI!$D$19="Less efficient is fine",-0.479 + 0.0553*(AJ307) + -0.000521*(AJ307)^2,IF(UI!$D$19="More efficient the better",0.099 + -0.00591*(AJ307) + 0.000429*(AJ307)^2,0.0238*(AJ307) + -0.238))</f>
        <v>0.3252189595</v>
      </c>
      <c r="AL307" s="57">
        <v>0.13885093730064335</v>
      </c>
      <c r="AM307" s="57">
        <f t="shared" si="14"/>
        <v>23.31743566</v>
      </c>
      <c r="AN307" s="57">
        <f>IF(UI!$D$19="Less efficient is fine",-0.479 + 0.0553*(AM307) + -0.000521*(AM307)^2,IF(UI!$D$19="More efficient the better",0.099 + -0.00591*(AM307) + 0.000429*(AM307)^2,0.0238*(AM307) + -0.238))</f>
        <v>0.3169549687</v>
      </c>
      <c r="AO307" s="57">
        <v>0.5820151529432128</v>
      </c>
      <c r="AP307" s="57">
        <f t="shared" si="15"/>
        <v>17.57207971</v>
      </c>
      <c r="AQ307" s="57">
        <f>IF(UI!$D$19="Less efficient is fine",-0.479 + 0.0553*(AP307) + -0.000521*(AP307)^2,IF(UI!$D$19="More efficient the better",0.099 + -0.00591*(AP307) + 0.000429*(AP307)^2,0.0238*(AP307) + -0.238))</f>
        <v>0.1802154971</v>
      </c>
      <c r="AR307" s="57">
        <v>0.9654917498362702</v>
      </c>
      <c r="AS307" s="57">
        <f t="shared" si="16"/>
        <v>32.59742481</v>
      </c>
      <c r="AT307" s="57">
        <f>IF(UI!$D$19="Less efficient is fine",-0.479 + 0.0553*(AS307) + -0.000521*(AS307)^2,IF(UI!$D$19="More efficient the better",0.099 + -0.00591*(AS307) + 0.000429*(AS307)^2,0.0238*(AS307) + -0.238))</f>
        <v>0.5378187105</v>
      </c>
      <c r="AU307" s="57">
        <v>0.5964229683414962</v>
      </c>
      <c r="AV307" s="57">
        <f t="shared" si="17"/>
        <v>21.34762811</v>
      </c>
      <c r="AW307" s="57">
        <f>IF(UI!$D$19="Less efficient is fine",-0.479 + 0.0553*(AV307) + -0.000521*(AV307)^2,IF(UI!$D$19="More efficient the better",0.099 + -0.00591*(AV307) + 0.000429*(AV307)^2,0.0238*(AV307) + -0.238))</f>
        <v>0.2700735489</v>
      </c>
      <c r="AX307" s="57">
        <v>0.8122205479147531</v>
      </c>
      <c r="AY307" s="57">
        <f t="shared" si="18"/>
        <v>25.18271209</v>
      </c>
      <c r="AZ307" s="57">
        <f>IF(UI!$D$19="Less efficient is fine",-0.479 + 0.0553*(AY307) + -0.000521*(AY307)^2,IF(UI!$D$19="More efficient the better",0.099 + -0.00591*(AY307) + 0.000429*(AY307)^2,0.0238*(AY307) + -0.238))</f>
        <v>0.3613485478</v>
      </c>
      <c r="BA307" s="57">
        <v>0.5653298065078249</v>
      </c>
      <c r="BB307" s="57">
        <f t="shared" si="19"/>
        <v>17.25346045</v>
      </c>
      <c r="BC307" s="57">
        <f>IF(UI!$D$19="Less efficient is fine",-0.479 + 0.0553*(BB307) + -0.000521*(BB307)^2,IF(UI!$D$19="More efficient the better",0.099 + -0.00591*(BB307) + 0.000429*(BB307)^2,0.0238*(BB307) + -0.238))</f>
        <v>0.1726323588</v>
      </c>
      <c r="BD307" s="57">
        <v>0.9796620727197425</v>
      </c>
      <c r="BE307" s="57">
        <f t="shared" si="20"/>
        <v>25.83719551</v>
      </c>
      <c r="BF307" s="57">
        <f>IF(UI!$D$19="Less efficient is fine",-0.479 + 0.0553*(BE307) + -0.000521*(BE307)^2,IF(UI!$D$19="More efficient the better",0.099 + -0.00591*(BE307) + 0.000429*(BE307)^2,0.0238*(BE307) + -0.238))</f>
        <v>0.3769252531</v>
      </c>
      <c r="BG307" s="57">
        <v>0.028764837822587652</v>
      </c>
      <c r="BH307" s="57">
        <f t="shared" si="21"/>
        <v>24.19926723</v>
      </c>
      <c r="BI307" s="57">
        <f>IF(UI!$D$19="Less efficient is fine",-0.479 + 0.0553*(BH307) + -0.000521*(BH307)^2,IF(UI!$D$19="More efficient the better",0.099 + -0.00591*(BH307) + 0.000429*(BH307)^2,0.0238*(BH307) + -0.238))</f>
        <v>0.3379425601</v>
      </c>
      <c r="BJ307" s="57">
        <v>0.06938404078312377</v>
      </c>
      <c r="BK307" s="57">
        <f t="shared" si="22"/>
        <v>14.9312897</v>
      </c>
      <c r="BL307" s="57">
        <f>IF(UI!$D$19="Less efficient is fine",-0.479 + 0.0553*(BK307) + -0.000521*(BK307)^2,IF(UI!$D$19="More efficient the better",0.099 + -0.00591*(BK307) + 0.000429*(BK307)^2,0.0238*(BK307) + -0.238))</f>
        <v>0.1173646949</v>
      </c>
      <c r="BM307" s="57">
        <v>0.6230139622596872</v>
      </c>
      <c r="BN307" s="57">
        <f t="shared" si="23"/>
        <v>23.12870188</v>
      </c>
      <c r="BO307" s="57">
        <f>IF(UI!$D$19="Less efficient is fine",-0.479 + 0.0553*(BN307) + -0.000521*(BN307)^2,IF(UI!$D$19="More efficient the better",0.099 + -0.00591*(BN307) + 0.000429*(BN307)^2,0.0238*(BN307) + -0.238))</f>
        <v>0.3124631047</v>
      </c>
      <c r="BP307" s="57">
        <v>0.8098369040534109</v>
      </c>
      <c r="BQ307" s="57">
        <f t="shared" si="24"/>
        <v>22.52458784</v>
      </c>
      <c r="BR307" s="57">
        <f>IF(UI!$D$19="Less efficient is fine",-0.479 + 0.0553*(BQ307) + -0.000521*(BQ307)^2,IF(UI!$D$19="More efficient the better",0.099 + -0.00591*(BQ307) + 0.000429*(BQ307)^2,0.0238*(BQ307) + -0.238))</f>
        <v>0.2980851906</v>
      </c>
      <c r="BS307" s="57">
        <v>0.9385482470502635</v>
      </c>
      <c r="BT307" s="57">
        <f t="shared" si="25"/>
        <v>23.31288613</v>
      </c>
      <c r="BU307" s="57">
        <f>IF(UI!$D$19="Less efficient is fine",-0.479 + 0.0553*(BT307) + -0.000521*(BT307)^2,IF(UI!$D$19="More efficient the better",0.099 + -0.00591*(BT307) + 0.000429*(BT307)^2,0.0238*(BT307) + -0.238))</f>
        <v>0.3168466898</v>
      </c>
      <c r="BV307" s="57">
        <v>0.9778888275568838</v>
      </c>
      <c r="BW307" s="57">
        <f t="shared" si="26"/>
        <v>18.49822119</v>
      </c>
      <c r="BX307" s="57">
        <f>IF(UI!$D$19="Less efficient is fine",-0.479 + 0.0553*(BW307) + -0.000521*(BW307)^2,IF(UI!$D$19="More efficient the better",0.099 + -0.00591*(BW307) + 0.000429*(BW307)^2,0.0238*(BW307) + -0.238))</f>
        <v>0.2022576644</v>
      </c>
      <c r="BY307" s="57">
        <v>0.03948778728055602</v>
      </c>
      <c r="BZ307" s="57">
        <f t="shared" si="27"/>
        <v>26.70256483</v>
      </c>
      <c r="CA307" s="57">
        <f>IF(UI!$D$19="Less efficient is fine",-0.479 + 0.0553*(BZ307) + -0.000521*(BZ307)^2,IF(UI!$D$19="More efficient the better",0.099 + -0.00591*(BZ307) + 0.000429*(BZ307)^2,0.0238*(BZ307) + -0.238))</f>
        <v>0.397521043</v>
      </c>
      <c r="CB307" s="57">
        <v>0.6123460603459182</v>
      </c>
      <c r="CC307" s="57">
        <f t="shared" si="28"/>
        <v>20.68157297</v>
      </c>
      <c r="CD307" s="57">
        <f>IF(UI!$D$19="Less efficient is fine",-0.479 + 0.0553*(CC307) + -0.000521*(CC307)^2,IF(UI!$D$19="More efficient the better",0.099 + -0.00591*(CC307) + 0.000429*(CC307)^2,0.0238*(CC307) + -0.238))</f>
        <v>0.2542214367</v>
      </c>
      <c r="CE307" s="57">
        <v>0.331529339786122</v>
      </c>
      <c r="CF307" s="57">
        <f t="shared" si="29"/>
        <v>17.03571038</v>
      </c>
      <c r="CG307" s="57">
        <f>IF(UI!$D$19="Less efficient is fine",-0.479 + 0.0553*(CF307) + -0.000521*(CF307)^2,IF(UI!$D$19="More efficient the better",0.099 + -0.00591*(CF307) + 0.000429*(CF307)^2,0.0238*(CF307) + -0.238))</f>
        <v>0.167449907</v>
      </c>
      <c r="CH307" s="57">
        <v>0.2555043205401817</v>
      </c>
      <c r="CI307" s="57">
        <f t="shared" si="30"/>
        <v>16.78712171</v>
      </c>
      <c r="CJ307" s="57">
        <f>IF(UI!$D$19="Less efficient is fine",-0.479 + 0.0553*(CI307) + -0.000521*(CI307)^2,IF(UI!$D$19="More efficient the better",0.099 + -0.00591*(CI307) + 0.000429*(CI307)^2,0.0238*(CI307) + -0.238))</f>
        <v>0.1615334967</v>
      </c>
      <c r="CK307" s="57">
        <v>0.7944661239686747</v>
      </c>
      <c r="CL307" s="57">
        <f t="shared" si="31"/>
        <v>23.68981479</v>
      </c>
      <c r="CM307" s="57">
        <f>IF(UI!$D$19="Less efficient is fine",-0.479 + 0.0553*(CL307) + -0.000521*(CL307)^2,IF(UI!$D$19="More efficient the better",0.099 + -0.00591*(CL307) + 0.000429*(CL307)^2,0.0238*(CL307) + -0.238))</f>
        <v>0.3258175921</v>
      </c>
      <c r="CN307" s="57">
        <v>0.03434063258915232</v>
      </c>
      <c r="CO307" s="57">
        <f t="shared" si="32"/>
        <v>23.31035554</v>
      </c>
      <c r="CP307" s="57">
        <f>IF(UI!$D$19="Less efficient is fine",-0.479 + 0.0553*(CO307) + -0.000521*(CO307)^2,IF(UI!$D$19="More efficient the better",0.099 + -0.00591*(CO307) + 0.000429*(CO307)^2,0.0238*(CO307) + -0.238))</f>
        <v>0.3167864617</v>
      </c>
      <c r="CQ307" s="57">
        <v>0.31824666226052456</v>
      </c>
      <c r="CR307" s="57">
        <f t="shared" si="33"/>
        <v>22.38792925</v>
      </c>
      <c r="CS307" s="57">
        <f>IF(UI!$D$19="Less efficient is fine",-0.479 + 0.0553*(CR307) + -0.000521*(CR307)^2,IF(UI!$D$19="More efficient the better",0.099 + -0.00591*(CR307) + 0.000429*(CR307)^2,0.0238*(CR307) + -0.238))</f>
        <v>0.2948327161</v>
      </c>
      <c r="CT307" s="57">
        <v>0.5233229510268828</v>
      </c>
      <c r="CU307" s="57">
        <f t="shared" si="34"/>
        <v>15.18266824</v>
      </c>
      <c r="CV307" s="57">
        <f>IF(UI!$D$19="Less efficient is fine",-0.479 + 0.0553*(CU307) + -0.000521*(CU307)^2,IF(UI!$D$19="More efficient the better",0.099 + -0.00591*(CU307) + 0.000429*(CU307)^2,0.0238*(CU307) + -0.238))</f>
        <v>0.1233475042</v>
      </c>
      <c r="CW307" s="57">
        <v>0.9453323193890771</v>
      </c>
      <c r="CX307" s="57">
        <f t="shared" si="35"/>
        <v>28.32165106</v>
      </c>
      <c r="CY307" s="57">
        <f>IF(UI!$D$19="Less efficient is fine",-0.479 + 0.0553*(CX307) + -0.000521*(CX307)^2,IF(UI!$D$19="More efficient the better",0.099 + -0.00591*(CX307) + 0.000429*(CX307)^2,0.0238*(CX307) + -0.238))</f>
        <v>0.4360552951</v>
      </c>
      <c r="CZ307" s="57">
        <v>0.008737066869264454</v>
      </c>
      <c r="DA307" s="57">
        <f t="shared" si="36"/>
        <v>26.59485394</v>
      </c>
      <c r="DB307" s="57">
        <f>IF(UI!$D$19="Less efficient is fine",-0.479 + 0.0553*(DA307) + -0.000521*(DA307)^2,IF(UI!$D$19="Efficient",0.099 + -0.00591*(DA307) + 0.000429*(DA307)^2,0.0238*(DA307) + -0.238))</f>
        <v>0.3949575237</v>
      </c>
      <c r="DC307" s="57">
        <v>0.45943276416981593</v>
      </c>
      <c r="DD307" s="57">
        <f t="shared" si="37"/>
        <v>24.87572421</v>
      </c>
      <c r="DE307" s="57">
        <f>IF(UI!$D$19="Less efficient is fine",-0.479 + 0.0553*(DD307) + -0.000521*(DD307)^2,IF(UI!$D$19="More efficient the better",0.099 + -0.00591*(DD307) + 0.000429*(DD307)^2,0.0238*(DD307) + -0.238))</f>
        <v>0.3540422363</v>
      </c>
      <c r="DF307" s="57">
        <v>0.22260131015338047</v>
      </c>
      <c r="DG307" s="57">
        <f t="shared" si="38"/>
        <v>25.66894023</v>
      </c>
      <c r="DH307" s="57">
        <f>IF(UI!$D$19="Less efficient is fine",-0.479 + 0.0553*(DG307) + -0.000521*(DG307)^2,IF(UI!$D$19="More efficient the better",0.099 + -0.00591*(DG307) + 0.000429*(DG307)^2,0.0238*(DG307) + -0.238))</f>
        <v>0.3729207774</v>
      </c>
      <c r="DI307" s="57">
        <v>0.1841143124421114</v>
      </c>
      <c r="DJ307" s="57">
        <f t="shared" si="39"/>
        <v>30.42727378</v>
      </c>
      <c r="DK307" s="57">
        <f>IF(UI!$D$19="Less efficient is fine",-0.479 + 0.0553*(DJ307) + -0.000521*(DJ307)^2,IF(UI!$D$19="More efficient the better",0.099 + -0.00591*(DJ307) + 0.000429*(DJ307)^2,0.0238*(DJ307) + -0.238))</f>
        <v>0.4861691159</v>
      </c>
      <c r="DL307" s="57">
        <v>0.908475739113788</v>
      </c>
      <c r="DM307" s="57">
        <f t="shared" si="40"/>
        <v>26.14942468</v>
      </c>
      <c r="DN307" s="57">
        <f>IF(UI!$D$19="Less efficient is fine",-0.479 + 0.0553*(DM307) + -0.000521*(DM307)^2,IF(UI!$D$19="More efficient the better",0.099 + -0.00591*(DM307) + 0.000429*(DM307)^2,0.0238*(DM307) + -0.238))</f>
        <v>0.3843563075</v>
      </c>
      <c r="DO307" s="57">
        <v>0.14361668662884808</v>
      </c>
      <c r="DP307" s="57">
        <f t="shared" si="41"/>
        <v>25.60782473</v>
      </c>
      <c r="DQ307" s="57">
        <f>IF(UI!$D$19="Less efficient is fine",-0.479 + 0.0553*(DP307) + -0.000521*(DP307)^2,IF(UI!$D$19="More efficient the better",0.099 + -0.00591*(DP307) + 0.000429*(DP307)^2,0.0238*(DP307) + -0.238))</f>
        <v>0.3714662286</v>
      </c>
      <c r="DR307" s="57">
        <v>0.8987588484421916</v>
      </c>
      <c r="DS307" s="57">
        <f t="shared" si="42"/>
        <v>26.58537412</v>
      </c>
      <c r="DT307" s="57">
        <f>IF(UI!$D$19="Less efficient is fine",-0.479 + 0.0553*(DS307) + -0.000521*(DS307)^2,IF(UI!$D$19="More efficient the better",0.099 + -0.00591*(DS307) + 0.000429*(DS307)^2,0.0238*(DS307) + -0.238))</f>
        <v>0.394731904</v>
      </c>
      <c r="DU307" s="57">
        <v>0.7178224055619684</v>
      </c>
      <c r="DV307" s="57">
        <f t="shared" si="43"/>
        <v>23.26363866</v>
      </c>
      <c r="DW307" s="57">
        <f>IF(UI!$D$19="Less efficient is fine",-0.479 + 0.0553*(DV307) + -0.000521*(DV307)^2,IF(UI!$D$19="More efficient the better",0.099 + -0.00591*(DV307) + 0.000429*(DV307)^2,0.0238*(DV307) + -0.238))</f>
        <v>0.3156746001</v>
      </c>
      <c r="DX307" s="57">
        <v>0.17909551160154624</v>
      </c>
      <c r="DY307" s="99">
        <f t="shared" si="44"/>
        <v>29.9924531</v>
      </c>
      <c r="DZ307" s="57">
        <f>IF(UI!$D$19="Less efficient is fine",-0.479 + 0.0553*(DY307) + -0.000521*(DY307)^2,IF(UI!$D$19="More efficient the better",0.099 + -0.00591*(DY307) + 0.000429*(DY307)^2,0.0238*(DY307) + -0.238))</f>
        <v>0.4758203839</v>
      </c>
      <c r="EA307" s="57">
        <v>0.43868873169474576</v>
      </c>
      <c r="EB307" s="99">
        <f t="shared" si="45"/>
        <v>26.68342146</v>
      </c>
      <c r="EC307" s="57">
        <f>IF(UI!$D$19="Less efficient is fine",-0.479 + 0.0553*(EB307) + -0.000521*(EB307)^2,IF(UI!$D$19="More efficient the better",0.099 + -0.00591*(EB307) + 0.000429*(EB307)^2,0.0238*(EB307) + -0.238))</f>
        <v>0.3970654308</v>
      </c>
      <c r="ED307" s="57">
        <v>0.532835001353</v>
      </c>
      <c r="EE307" s="99">
        <f t="shared" si="46"/>
        <v>21.13238522</v>
      </c>
      <c r="EF307" s="57">
        <f>IF(UI!$D$19="Less efficient is fine",-0.479 + 0.0553*(EE307) + -0.000521*(EE307)^2,IF(UI!$D$19="More efficient the better",0.099 + -0.00591*(EE307) + 0.000429*(EE307)^2,0.0238*(EE307) + -0.238))</f>
        <v>0.2649507682</v>
      </c>
      <c r="EG307" s="57">
        <v>0.460932700929756</v>
      </c>
      <c r="EH307" s="99">
        <f t="shared" si="47"/>
        <v>22.36048377</v>
      </c>
      <c r="EI307" s="57">
        <f>IF(UI!$D$19="Less efficient is fine",-0.479 + 0.0553*(EH307) + -0.000521*(EH307)^2,IF(UI!$D$19="More efficient the better",0.099 + -0.00591*(EH307) + 0.000429*(EH307)^2,0.0238*(EH307) + -0.238))</f>
        <v>0.2941795137</v>
      </c>
      <c r="EJ307" s="57">
        <v>0.16213639183116124</v>
      </c>
      <c r="EK307" s="99">
        <f t="shared" si="48"/>
        <v>20.42362386</v>
      </c>
      <c r="EL307" s="57">
        <f>IF(UI!$D$19="Less efficient is fine",-0.479 + 0.0553*(EK307) + -0.000521*(EK307)^2,IF(UI!$D$19="More efficient the better",0.099 + -0.00591*(EK307) + 0.000429*(EK307)^2,0.0238*(EK307) + -0.238))</f>
        <v>0.2480822479</v>
      </c>
      <c r="EM307" s="57">
        <v>0.47858441335467616</v>
      </c>
      <c r="EN307" s="99">
        <f t="shared" si="49"/>
        <v>20.95670011</v>
      </c>
      <c r="EO307" s="57">
        <f>IF(UI!$D$19="Less efficient is fine",-0.479 + 0.0553*(EN307) + -0.000521*(EN307)^2,IF(UI!$D$19="More efficient the better",0.099 + -0.00591*(EN307) + 0.000429*(EN307)^2,0.0238*(EN307) + -0.238))</f>
        <v>0.2607694625</v>
      </c>
      <c r="EP307" s="57">
        <v>0.4081974991132462</v>
      </c>
      <c r="EQ307" s="99">
        <f t="shared" si="50"/>
        <v>37.19786819</v>
      </c>
      <c r="ER307" s="57">
        <f>IF(UI!$D$19="Less efficient is fine",-0.479 + 0.0553*(EQ307) + -0.000521*(EQ307)^2,IF(UI!$D$19="More efficient the better",0.099 + -0.00591*(EQ307) + 0.000429*(EQ307)^2,0.0238*(EQ307) + -0.238))</f>
        <v>0.647309263</v>
      </c>
      <c r="ES307" s="57">
        <v>0.9180020600439491</v>
      </c>
      <c r="ET307" s="99">
        <f t="shared" si="51"/>
        <v>19.75436572</v>
      </c>
      <c r="EU307" s="57">
        <f>IF(UI!$D$19="Less efficient is fine",-0.479 + 0.0553*(ET307) + -0.000521*(ET307)^2,IF(UI!$D$19="More efficient the better",0.099 + -0.00591*(ET307) + 0.000429*(ET307)^2,0.0238*(ET307) + -0.238))</f>
        <v>0.2321539042</v>
      </c>
      <c r="EV307" s="57">
        <v>0.7724763634579564</v>
      </c>
      <c r="EW307" s="99">
        <f t="shared" si="52"/>
        <v>18.5209483</v>
      </c>
      <c r="EX307" s="57">
        <f>IF(UI!$D$19="Less efficient is fine",-0.479 + 0.0553*(EW307) + -0.000521*(EW307)^2,IF(UI!$D$19="More efficient the better",0.099 + -0.00591*(EW307) + 0.000429*(EW307)^2,0.0238*(EW307) + -0.238))</f>
        <v>0.2027985695</v>
      </c>
      <c r="EY307" s="57">
        <v>0.2587890911181828</v>
      </c>
      <c r="EZ307" s="99">
        <f t="shared" si="53"/>
        <v>13.0791436</v>
      </c>
      <c r="FA307" s="57">
        <f>IF(UI!$D$19="Less efficient is fine",-0.479 + 0.0553*(EZ307) + -0.000521*(EZ307)^2,IF(UI!$D$19="More efficient the better",0.099 + -0.00591*(EZ307) + 0.000429*(EZ307)^2,0.0238*(EZ307) + -0.238))</f>
        <v>0.07328361769</v>
      </c>
      <c r="FB307" s="57">
        <v>0.20629018809749278</v>
      </c>
      <c r="FC307" s="99">
        <f t="shared" si="54"/>
        <v>10.9634863</v>
      </c>
      <c r="FD307" s="57">
        <f>IF(UI!$D$19="Less efficient is fine",-0.479 + 0.0553*(FC307) + -0.000521*(FC307)^2,IF(UI!$D$19="More efficient the better",0.099 + -0.00591*(FC307) + 0.000429*(FC307)^2,0.0238*(FC307) + -0.238))</f>
        <v>0.02293097389</v>
      </c>
      <c r="FE307" s="57">
        <v>0.416879635511224</v>
      </c>
      <c r="FF307" s="57">
        <f t="shared" si="55"/>
        <v>38.41380244</v>
      </c>
      <c r="FG307" s="57">
        <f>IF(UI!$D$19="Less efficient is fine",-0.479 + 0.0553*(FF307) + -0.000521*(FF307)^2,IF(UI!$D$19="More efficient the better",0.099 + -0.00591*(FF307) + 0.000429*(FF307)^2,0.0238*(FF307) + -0.238))</f>
        <v>0.676248498</v>
      </c>
    </row>
    <row r="308" ht="15.75" customHeight="1">
      <c r="DY308" s="103"/>
      <c r="EB308" s="103"/>
      <c r="EE308" s="103"/>
      <c r="EH308" s="103"/>
      <c r="EK308" s="103"/>
      <c r="EN308" s="103"/>
      <c r="EQ308" s="103"/>
      <c r="ET308" s="103"/>
      <c r="EW308" s="103"/>
      <c r="EZ308" s="103"/>
      <c r="FC308" s="103"/>
    </row>
    <row r="309" ht="15.75" customHeight="1">
      <c r="C309" s="73" t="s">
        <v>135</v>
      </c>
      <c r="D309" s="73">
        <f>AVERAGE(D8:D307)</f>
        <v>0.4971525916</v>
      </c>
      <c r="F309" s="73" t="s">
        <v>135</v>
      </c>
      <c r="G309" s="73">
        <f>AVERAGE(G8:G307)</f>
        <v>0.3068473034</v>
      </c>
      <c r="I309" s="73" t="s">
        <v>135</v>
      </c>
      <c r="J309" s="73">
        <f>AVERAGE(J8:J307)</f>
        <v>0.5110450195</v>
      </c>
      <c r="L309" s="73" t="s">
        <v>135</v>
      </c>
      <c r="M309" s="73">
        <f>AVERAGE(M8:M307)</f>
        <v>0.2253031521</v>
      </c>
      <c r="O309" s="73" t="s">
        <v>135</v>
      </c>
      <c r="P309" s="73">
        <f>AVERAGE(P8:P307)</f>
        <v>0.3432335913</v>
      </c>
      <c r="R309" s="73" t="s">
        <v>135</v>
      </c>
      <c r="S309" s="73">
        <f>AVERAGE(S8:S307)</f>
        <v>0.2530258556</v>
      </c>
      <c r="U309" s="73" t="s">
        <v>135</v>
      </c>
      <c r="V309" s="73">
        <f>AVERAGE(V8:V307)</f>
        <v>0.3561854543</v>
      </c>
      <c r="X309" s="73" t="s">
        <v>135</v>
      </c>
      <c r="Y309" s="73">
        <f>AVERAGE(Y8:Y307)</f>
        <v>0.2423777525</v>
      </c>
      <c r="AA309" s="73" t="s">
        <v>135</v>
      </c>
      <c r="AB309" s="73">
        <f>AVERAGE(AB8:AB307)</f>
        <v>0.3364799335</v>
      </c>
      <c r="AD309" s="73" t="s">
        <v>135</v>
      </c>
      <c r="AE309" s="73">
        <f>AVERAGE(AE8:AE307)</f>
        <v>0.3786055823</v>
      </c>
      <c r="AG309" s="73" t="s">
        <v>135</v>
      </c>
      <c r="AH309" s="73">
        <f>AVERAGE(AH8:AH307)</f>
        <v>0.405340498</v>
      </c>
      <c r="AJ309" s="73" t="s">
        <v>135</v>
      </c>
      <c r="AK309" s="73">
        <f>AVERAGE(AK8:AK307)</f>
        <v>0.3622083663</v>
      </c>
      <c r="AM309" s="73" t="s">
        <v>135</v>
      </c>
      <c r="AN309" s="73">
        <f>AVERAGE(AN8:AN307)</f>
        <v>0.2999259495</v>
      </c>
      <c r="AP309" s="73" t="s">
        <v>135</v>
      </c>
      <c r="AQ309" s="73">
        <f>AVERAGE(AQ8:AQ307)</f>
        <v>0.2443210045</v>
      </c>
      <c r="AS309" s="73" t="s">
        <v>135</v>
      </c>
      <c r="AT309" s="73">
        <f>AVERAGE(AT8:AT307)</f>
        <v>0.4317691593</v>
      </c>
      <c r="AV309" s="73" t="s">
        <v>135</v>
      </c>
      <c r="AW309" s="73">
        <f>AVERAGE(AW8:AW307)</f>
        <v>0.3405498886</v>
      </c>
      <c r="AY309" s="73" t="s">
        <v>135</v>
      </c>
      <c r="AZ309" s="73">
        <f>AVERAGE(AZ8:AZ307)</f>
        <v>0.3639889067</v>
      </c>
      <c r="BB309" s="73" t="s">
        <v>135</v>
      </c>
      <c r="BC309" s="73">
        <f>AVERAGE(BC8:BC307)</f>
        <v>0.2390537452</v>
      </c>
      <c r="BE309" s="73" t="s">
        <v>135</v>
      </c>
      <c r="BF309" s="73">
        <f>AVERAGE(BF8:BF307)</f>
        <v>0.2665308047</v>
      </c>
      <c r="BH309" s="73" t="s">
        <v>135</v>
      </c>
      <c r="BI309" s="73">
        <f>AVERAGE(BI7:BI307)</f>
        <v>0.3730075345</v>
      </c>
      <c r="BK309" s="73" t="s">
        <v>135</v>
      </c>
      <c r="BL309" s="73">
        <f>AVERAGE(BL7:BL307)</f>
        <v>0.1224521164</v>
      </c>
      <c r="BN309" s="73" t="s">
        <v>135</v>
      </c>
      <c r="BO309" s="73">
        <f>AVERAGE(BO7:BO307)</f>
        <v>0.3866569905</v>
      </c>
      <c r="BQ309" s="73" t="s">
        <v>135</v>
      </c>
      <c r="BR309" s="73">
        <f>AVERAGE(BR7:BR307)</f>
        <v>0.2992253287</v>
      </c>
      <c r="BT309" s="73" t="s">
        <v>135</v>
      </c>
      <c r="BU309" s="73">
        <f>AVERAGE(BU7:BU307)</f>
        <v>0.2818706549</v>
      </c>
      <c r="BW309" s="73" t="s">
        <v>135</v>
      </c>
      <c r="BX309" s="73">
        <f>AVERAGE(BX7:BX307)</f>
        <v>0.1350555894</v>
      </c>
      <c r="BZ309" s="73" t="s">
        <v>135</v>
      </c>
      <c r="CA309" s="73">
        <f>AVERAGE(CA7:CA307)</f>
        <v>0.3928760772</v>
      </c>
      <c r="CC309" s="73" t="s">
        <v>135</v>
      </c>
      <c r="CD309" s="73">
        <f>AVERAGE(CD7:CD307)</f>
        <v>0.321417398</v>
      </c>
      <c r="CF309" s="73" t="s">
        <v>135</v>
      </c>
      <c r="CG309" s="73">
        <f>AVERAGE(CG7:CG307)</f>
        <v>0.1463380357</v>
      </c>
      <c r="CI309" s="73" t="s">
        <v>135</v>
      </c>
      <c r="CJ309" s="73">
        <f>AVERAGE(CJ7:CJ307)</f>
        <v>0.1455737691</v>
      </c>
      <c r="CL309" s="73" t="s">
        <v>135</v>
      </c>
      <c r="CM309" s="73">
        <f>AVERAGE(CM7:CM307)</f>
        <v>0.330041035</v>
      </c>
      <c r="CO309" s="73" t="s">
        <v>135</v>
      </c>
      <c r="CP309" s="73">
        <f>AVERAGE(CP7:CP307)</f>
        <v>0.3550258765</v>
      </c>
      <c r="CR309" s="73" t="s">
        <v>135</v>
      </c>
      <c r="CS309" s="73">
        <f>AVERAGE(CS7:CS307)</f>
        <v>0.2751334218</v>
      </c>
      <c r="CU309" s="73" t="s">
        <v>135</v>
      </c>
      <c r="CV309" s="73">
        <f>AVERAGE(CV7:CV307)</f>
        <v>0.191793667</v>
      </c>
      <c r="CX309" s="73" t="s">
        <v>135</v>
      </c>
      <c r="CY309" s="73">
        <f>AVERAGE(CY8:CY307)</f>
        <v>0.3687856619</v>
      </c>
      <c r="DA309" s="73" t="s">
        <v>135</v>
      </c>
      <c r="DB309" s="73">
        <f>AVERAGE(DB8:DB307)</f>
        <v>0.4317810792</v>
      </c>
      <c r="DD309" s="73" t="s">
        <v>135</v>
      </c>
      <c r="DE309" s="73">
        <f>AVERAGE(DE8:DE307)</f>
        <v>0.3136884928</v>
      </c>
      <c r="DG309" s="73" t="s">
        <v>135</v>
      </c>
      <c r="DH309" s="73">
        <f>AVERAGE(DH8:DH307)</f>
        <v>0.3535432417</v>
      </c>
      <c r="DJ309" s="73" t="s">
        <v>135</v>
      </c>
      <c r="DK309" s="73">
        <f>AVERAGE(DK8:DK307)</f>
        <v>0.4676590051</v>
      </c>
      <c r="DM309" s="73" t="s">
        <v>135</v>
      </c>
      <c r="DN309" s="73">
        <f>AVERAGE(DN8:DN307)</f>
        <v>0.354092561</v>
      </c>
      <c r="DP309" s="73" t="s">
        <v>135</v>
      </c>
      <c r="DQ309" s="73">
        <f>AVERAGE(DQ8:DQ307)</f>
        <v>0.360332925</v>
      </c>
      <c r="DS309" s="73" t="s">
        <v>135</v>
      </c>
      <c r="DT309" s="73">
        <f>AVERAGE(DT8:DT307)</f>
        <v>0.3609906698</v>
      </c>
      <c r="DV309" s="73" t="s">
        <v>135</v>
      </c>
      <c r="DW309" s="73">
        <f>AVERAGE(DW8:DW307)</f>
        <v>0.3495656497</v>
      </c>
      <c r="DY309" s="73" t="s">
        <v>135</v>
      </c>
      <c r="DZ309" s="73">
        <f>AVERAGE(DZ8:DZ307)</f>
        <v>0.4611529604</v>
      </c>
      <c r="EB309" s="73" t="s">
        <v>135</v>
      </c>
      <c r="EC309" s="73">
        <f>AVERAGE(EC8:EC307)</f>
        <v>0.3507666339</v>
      </c>
      <c r="EE309" s="73" t="s">
        <v>135</v>
      </c>
      <c r="EF309" s="73">
        <f>AVERAGE(EF8:EF307)</f>
        <v>0.3479332373</v>
      </c>
      <c r="EH309" s="73" t="s">
        <v>135</v>
      </c>
      <c r="EI309" s="73">
        <f>AVERAGE(EI8:EI307)</f>
        <v>0.2554833852</v>
      </c>
      <c r="EK309" s="73" t="s">
        <v>135</v>
      </c>
      <c r="EL309" s="73">
        <f>AVERAGE(EL8:EL307)</f>
        <v>0.2372222009</v>
      </c>
      <c r="EN309" s="73" t="s">
        <v>135</v>
      </c>
      <c r="EO309" s="73">
        <f>AVERAGE(EO8:EO307)</f>
        <v>0.225791558</v>
      </c>
      <c r="EQ309" s="73" t="s">
        <v>135</v>
      </c>
      <c r="ER309" s="73">
        <f>AVERAGE(ER8:ER307)</f>
        <v>0.5914585136</v>
      </c>
      <c r="ET309" s="73" t="s">
        <v>135</v>
      </c>
      <c r="EU309" s="73">
        <f>AVERAGE(EU8:EU307)</f>
        <v>0.2163194711</v>
      </c>
      <c r="EW309" s="73" t="s">
        <v>135</v>
      </c>
      <c r="EX309" s="73">
        <f>AVERAGE(EX8:EX307)</f>
        <v>0.2135450458</v>
      </c>
      <c r="EZ309" s="73" t="s">
        <v>135</v>
      </c>
      <c r="FA309" s="73">
        <f>AVERAGE(FA8:FA307)</f>
        <v>0.06025588913</v>
      </c>
      <c r="FC309" s="73" t="s">
        <v>135</v>
      </c>
      <c r="FD309" s="73">
        <f>AVERAGE(FD8:FD307)</f>
        <v>0.01492356367</v>
      </c>
      <c r="FF309" s="73" t="s">
        <v>135</v>
      </c>
      <c r="FG309" s="73">
        <f>AVERAGE(FG8:FG307)</f>
        <v>0.6171512271</v>
      </c>
    </row>
    <row r="310" ht="15.75" customHeight="1">
      <c r="BF310" s="73" t="s">
        <v>136</v>
      </c>
    </row>
  </sheetData>
  <mergeCells count="216">
    <mergeCell ref="DC2:DE2"/>
    <mergeCell ref="DF2:DH2"/>
    <mergeCell ref="DI2:DK2"/>
    <mergeCell ref="DL2:DN2"/>
    <mergeCell ref="DO2:DQ2"/>
    <mergeCell ref="DR2:DT2"/>
    <mergeCell ref="DU2:DW2"/>
    <mergeCell ref="ES2:EU2"/>
    <mergeCell ref="EV2:EX2"/>
    <mergeCell ref="EY2:FA2"/>
    <mergeCell ref="FB2:FD2"/>
    <mergeCell ref="FE2:FG2"/>
    <mergeCell ref="FB3:FD3"/>
    <mergeCell ref="FE3:FG3"/>
    <mergeCell ref="B3:D3"/>
    <mergeCell ref="E3:G3"/>
    <mergeCell ref="H3:J3"/>
    <mergeCell ref="K3:M3"/>
    <mergeCell ref="N3:P3"/>
    <mergeCell ref="Q3:S3"/>
    <mergeCell ref="T3:V3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X2:DZ2"/>
    <mergeCell ref="EA2:EC2"/>
    <mergeCell ref="ED2:EF2"/>
    <mergeCell ref="EG2:EI2"/>
    <mergeCell ref="EJ2:EL2"/>
    <mergeCell ref="EM2:EO2"/>
    <mergeCell ref="EP2:ER2"/>
    <mergeCell ref="AR3:AT3"/>
    <mergeCell ref="AU3:AW3"/>
    <mergeCell ref="W3:Y3"/>
    <mergeCell ref="Z3:AB3"/>
    <mergeCell ref="AC3:AE3"/>
    <mergeCell ref="AF3:AH3"/>
    <mergeCell ref="AI3:AK3"/>
    <mergeCell ref="AL3:AN3"/>
    <mergeCell ref="AO3:AQ3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  <mergeCell ref="CT4:CV4"/>
    <mergeCell ref="CW4:CY4"/>
    <mergeCell ref="CZ4:DB4"/>
    <mergeCell ref="B4:D4"/>
    <mergeCell ref="E4:G4"/>
    <mergeCell ref="H4:J4"/>
    <mergeCell ref="K4:M4"/>
    <mergeCell ref="N4:P4"/>
    <mergeCell ref="Q4:S4"/>
    <mergeCell ref="T4:V4"/>
    <mergeCell ref="W2:Y2"/>
    <mergeCell ref="Z2:AB2"/>
    <mergeCell ref="AC2:AE2"/>
    <mergeCell ref="AF2:AH2"/>
    <mergeCell ref="AI2:AK2"/>
    <mergeCell ref="AL2:AN2"/>
    <mergeCell ref="AO2:AQ2"/>
    <mergeCell ref="B2:D2"/>
    <mergeCell ref="E2:G2"/>
    <mergeCell ref="H2:J2"/>
    <mergeCell ref="K2:M2"/>
    <mergeCell ref="N2:P2"/>
    <mergeCell ref="Q2:S2"/>
    <mergeCell ref="T2:V2"/>
    <mergeCell ref="BS3:BU3"/>
    <mergeCell ref="BV3:BX3"/>
    <mergeCell ref="AX3:AZ3"/>
    <mergeCell ref="BA3:BC3"/>
    <mergeCell ref="BD3:BF3"/>
    <mergeCell ref="BG3:BI3"/>
    <mergeCell ref="BJ3:BL3"/>
    <mergeCell ref="BM3:BO3"/>
    <mergeCell ref="BP3:BR3"/>
    <mergeCell ref="CT3:CV3"/>
    <mergeCell ref="CW3:CY3"/>
    <mergeCell ref="BY3:CA3"/>
    <mergeCell ref="CB3:CD3"/>
    <mergeCell ref="CE3:CG3"/>
    <mergeCell ref="CH3:CJ3"/>
    <mergeCell ref="CK3:CM3"/>
    <mergeCell ref="CN3:CP3"/>
    <mergeCell ref="CQ3:CS3"/>
    <mergeCell ref="DU3:DW3"/>
    <mergeCell ref="DX3:DZ3"/>
    <mergeCell ref="CZ3:DB3"/>
    <mergeCell ref="DC3:DE3"/>
    <mergeCell ref="DF3:DH3"/>
    <mergeCell ref="DI3:DK3"/>
    <mergeCell ref="DL3:DN3"/>
    <mergeCell ref="DO3:DQ3"/>
    <mergeCell ref="DR3:DT3"/>
    <mergeCell ref="EV3:EX3"/>
    <mergeCell ref="EY3:FA3"/>
    <mergeCell ref="EA3:EC3"/>
    <mergeCell ref="ED3:EF3"/>
    <mergeCell ref="EG3:EI3"/>
    <mergeCell ref="EJ3:EL3"/>
    <mergeCell ref="EM3:EO3"/>
    <mergeCell ref="EP3:ER3"/>
    <mergeCell ref="ES3:EU3"/>
    <mergeCell ref="DC4:DE4"/>
    <mergeCell ref="DF4:DH4"/>
    <mergeCell ref="DI4:DK4"/>
    <mergeCell ref="DL4:DN4"/>
    <mergeCell ref="DO4:DQ4"/>
    <mergeCell ref="DR4:DT4"/>
    <mergeCell ref="DU4:DW4"/>
    <mergeCell ref="ES4:EU4"/>
    <mergeCell ref="EV4:EX4"/>
    <mergeCell ref="EY4:FA4"/>
    <mergeCell ref="FB4:FD4"/>
    <mergeCell ref="FE4:FG4"/>
    <mergeCell ref="DX4:DZ4"/>
    <mergeCell ref="EA4:EC4"/>
    <mergeCell ref="ED4:EF4"/>
    <mergeCell ref="EG4:EI4"/>
    <mergeCell ref="EJ4:EL4"/>
    <mergeCell ref="EM4:EO4"/>
    <mergeCell ref="EP4:ER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BJ5:BL5"/>
    <mergeCell ref="BM5:BO5"/>
    <mergeCell ref="BP5:BR5"/>
    <mergeCell ref="BS5:BU5"/>
    <mergeCell ref="BV5:BX5"/>
    <mergeCell ref="BY5:CA5"/>
    <mergeCell ref="CB5:CD5"/>
    <mergeCell ref="CE5:CG5"/>
    <mergeCell ref="CH5:CJ5"/>
    <mergeCell ref="CK5:CM5"/>
    <mergeCell ref="CN5:CP5"/>
    <mergeCell ref="CQ5:CS5"/>
    <mergeCell ref="CT5:CV5"/>
    <mergeCell ref="CW5:CY5"/>
    <mergeCell ref="CZ5:DB5"/>
    <mergeCell ref="DC5:DE5"/>
    <mergeCell ref="DF5:DH5"/>
    <mergeCell ref="DI5:DK5"/>
    <mergeCell ref="DL5:DN5"/>
    <mergeCell ref="DO5:DQ5"/>
    <mergeCell ref="DR5:DT5"/>
    <mergeCell ref="DU5:DW5"/>
    <mergeCell ref="ES5:EU5"/>
    <mergeCell ref="EV5:EX5"/>
    <mergeCell ref="EY5:FA5"/>
    <mergeCell ref="FB5:FD5"/>
    <mergeCell ref="FE5:FG5"/>
    <mergeCell ref="DX5:DZ5"/>
    <mergeCell ref="EA5:EC5"/>
    <mergeCell ref="ED5:EF5"/>
    <mergeCell ref="EG5:EI5"/>
    <mergeCell ref="EJ5:EL5"/>
    <mergeCell ref="EM5:EO5"/>
    <mergeCell ref="EP5:ER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6" width="11.22"/>
  </cols>
  <sheetData>
    <row r="1">
      <c r="A1" s="104"/>
      <c r="B1" s="104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>
      <c r="A2" s="104"/>
      <c r="B2" s="105" t="s">
        <v>137</v>
      </c>
      <c r="C2" s="12" t="s">
        <v>138</v>
      </c>
      <c r="D2" s="12" t="s">
        <v>139</v>
      </c>
      <c r="E2" s="73"/>
      <c r="F2" s="73"/>
    </row>
    <row r="3">
      <c r="A3" s="51"/>
      <c r="B3" s="71"/>
      <c r="C3" s="71"/>
      <c r="D3" s="71"/>
    </row>
    <row r="4">
      <c r="A4" s="51"/>
      <c r="B4" s="71" t="s">
        <v>6</v>
      </c>
      <c r="C4" s="71">
        <f>UI!D12</f>
        <v>3</v>
      </c>
      <c r="D4" s="106">
        <f t="shared" ref="D4:D7" si="1">C4/$C$8</f>
        <v>0.1666666667</v>
      </c>
    </row>
    <row r="5">
      <c r="A5" s="51"/>
      <c r="B5" s="71" t="s">
        <v>8</v>
      </c>
      <c r="C5" s="71">
        <f>UI!D13</f>
        <v>5</v>
      </c>
      <c r="D5" s="106">
        <f t="shared" si="1"/>
        <v>0.2777777778</v>
      </c>
    </row>
    <row r="6">
      <c r="A6" s="51"/>
      <c r="B6" s="71" t="s">
        <v>140</v>
      </c>
      <c r="C6" s="71">
        <f>UI!D14</f>
        <v>5</v>
      </c>
      <c r="D6" s="106">
        <f t="shared" si="1"/>
        <v>0.2777777778</v>
      </c>
    </row>
    <row r="7">
      <c r="A7" s="51"/>
      <c r="B7" s="71" t="s">
        <v>15</v>
      </c>
      <c r="C7" s="71">
        <f>UI!D15</f>
        <v>5</v>
      </c>
      <c r="D7" s="106">
        <f t="shared" si="1"/>
        <v>0.2777777778</v>
      </c>
    </row>
    <row r="8">
      <c r="A8" s="51"/>
      <c r="B8" s="71"/>
      <c r="C8" s="71">
        <f>SUM(C4:C7)</f>
        <v>18</v>
      </c>
      <c r="D8" s="71"/>
    </row>
    <row r="9">
      <c r="A9" s="51"/>
    </row>
    <row r="10">
      <c r="A10" s="51"/>
    </row>
    <row r="11">
      <c r="A11" s="51"/>
    </row>
    <row r="12">
      <c r="A12" s="51"/>
    </row>
    <row r="13">
      <c r="A13" s="51"/>
    </row>
    <row r="14">
      <c r="A14" s="51"/>
    </row>
    <row r="15">
      <c r="A15" s="51"/>
    </row>
    <row r="16">
      <c r="A16" s="51"/>
    </row>
    <row r="17">
      <c r="A17" s="51"/>
    </row>
    <row r="18">
      <c r="A18" s="51"/>
    </row>
    <row r="19">
      <c r="A19" s="51"/>
    </row>
    <row r="20">
      <c r="A20" s="51"/>
    </row>
    <row r="21" ht="15.75" customHeight="1">
      <c r="A21" s="51"/>
    </row>
    <row r="22" ht="15.75" customHeight="1">
      <c r="A22" s="51"/>
    </row>
    <row r="23" ht="15.75" customHeight="1">
      <c r="A23" s="51"/>
    </row>
    <row r="24" ht="15.75" customHeight="1">
      <c r="A24" s="51"/>
    </row>
    <row r="25" ht="15.75" customHeight="1">
      <c r="A25" s="51"/>
    </row>
    <row r="26" ht="15.75" customHeight="1">
      <c r="A26" s="51"/>
    </row>
    <row r="27" ht="15.75" customHeight="1">
      <c r="A27" s="51"/>
    </row>
    <row r="28" ht="15.75" customHeight="1">
      <c r="A28" s="51"/>
    </row>
    <row r="29" ht="15.75" customHeight="1">
      <c r="A29" s="51"/>
    </row>
    <row r="30" ht="15.75" customHeight="1">
      <c r="A30" s="51"/>
    </row>
    <row r="31" ht="15.75" customHeight="1">
      <c r="A31" s="51"/>
    </row>
    <row r="32" ht="15.75" customHeight="1">
      <c r="A32" s="51"/>
    </row>
    <row r="33" ht="15.75" customHeight="1">
      <c r="A33" s="51"/>
    </row>
    <row r="34" ht="15.75" customHeight="1">
      <c r="A34" s="51"/>
    </row>
    <row r="35" ht="15.75" customHeight="1">
      <c r="A35" s="51"/>
    </row>
    <row r="36" ht="15.75" customHeight="1">
      <c r="A36" s="51"/>
    </row>
    <row r="37" ht="15.75" customHeight="1">
      <c r="A37" s="51"/>
    </row>
    <row r="38" ht="15.75" customHeight="1">
      <c r="A38" s="51"/>
    </row>
    <row r="39" ht="15.75" customHeight="1">
      <c r="A39" s="51"/>
    </row>
    <row r="40" ht="15.75" customHeight="1">
      <c r="A40" s="51"/>
    </row>
    <row r="41" ht="15.75" customHeight="1">
      <c r="A41" s="51"/>
    </row>
    <row r="42" ht="15.75" customHeight="1">
      <c r="A42" s="51"/>
    </row>
    <row r="43" ht="15.75" customHeight="1">
      <c r="A43" s="51"/>
    </row>
    <row r="44" ht="15.75" customHeight="1">
      <c r="A44" s="51"/>
    </row>
    <row r="45" ht="15.75" customHeight="1">
      <c r="A45" s="51"/>
    </row>
    <row r="46" ht="15.75" customHeight="1">
      <c r="A46" s="51"/>
    </row>
    <row r="47" ht="15.75" customHeight="1">
      <c r="A47" s="51"/>
    </row>
    <row r="48" ht="15.75" customHeight="1">
      <c r="A48" s="51"/>
    </row>
    <row r="49" ht="15.75" customHeight="1">
      <c r="A49" s="51"/>
    </row>
    <row r="50" ht="15.75" customHeight="1">
      <c r="A50" s="51"/>
    </row>
    <row r="51" ht="15.75" customHeight="1">
      <c r="A51" s="51"/>
    </row>
    <row r="52" ht="15.75" customHeight="1">
      <c r="A52" s="51"/>
    </row>
    <row r="53" ht="15.75" customHeight="1">
      <c r="A53" s="51"/>
    </row>
    <row r="54" ht="15.75" customHeight="1">
      <c r="A54" s="51"/>
    </row>
    <row r="55" ht="15.75" customHeight="1">
      <c r="A55" s="51"/>
    </row>
    <row r="56" ht="15.75" customHeight="1">
      <c r="A56" s="51"/>
    </row>
    <row r="57" ht="15.75" customHeight="1">
      <c r="A57" s="51"/>
    </row>
    <row r="58" ht="15.75" customHeight="1">
      <c r="A58" s="51"/>
    </row>
    <row r="59" ht="15.75" customHeight="1">
      <c r="A59" s="51"/>
    </row>
    <row r="60" ht="15.75" customHeight="1">
      <c r="A60" s="51"/>
    </row>
    <row r="61" ht="15.75" customHeight="1">
      <c r="A61" s="51"/>
    </row>
    <row r="62" ht="15.75" customHeight="1">
      <c r="A62" s="51"/>
    </row>
    <row r="63" ht="15.75" customHeight="1">
      <c r="A63" s="51"/>
    </row>
    <row r="64" ht="15.75" customHeight="1">
      <c r="A64" s="51"/>
    </row>
    <row r="65" ht="15.75" customHeight="1">
      <c r="A65" s="51"/>
    </row>
    <row r="66" ht="15.75" customHeight="1">
      <c r="A66" s="51"/>
    </row>
    <row r="67" ht="15.75" customHeight="1">
      <c r="A67" s="51"/>
    </row>
    <row r="68" ht="15.75" customHeight="1">
      <c r="A68" s="51"/>
    </row>
    <row r="69" ht="15.75" customHeight="1">
      <c r="A69" s="51"/>
    </row>
    <row r="70" ht="15.75" customHeight="1">
      <c r="A70" s="51"/>
    </row>
    <row r="71" ht="15.75" customHeight="1">
      <c r="A71" s="51"/>
    </row>
    <row r="72" ht="15.75" customHeight="1">
      <c r="A72" s="51"/>
    </row>
    <row r="73" ht="15.75" customHeight="1">
      <c r="A73" s="51"/>
    </row>
    <row r="74" ht="15.75" customHeight="1">
      <c r="A74" s="51"/>
    </row>
    <row r="75" ht="15.75" customHeight="1">
      <c r="A75" s="51"/>
    </row>
    <row r="76" ht="15.75" customHeight="1">
      <c r="A76" s="51"/>
    </row>
    <row r="77" ht="15.75" customHeight="1">
      <c r="A77" s="51"/>
    </row>
    <row r="78" ht="15.75" customHeight="1">
      <c r="A78" s="51"/>
    </row>
    <row r="79" ht="15.75" customHeight="1">
      <c r="A79" s="51"/>
    </row>
    <row r="80" ht="15.75" customHeight="1">
      <c r="A80" s="51"/>
    </row>
    <row r="81" ht="15.75" customHeight="1">
      <c r="A81" s="51"/>
    </row>
    <row r="82" ht="15.75" customHeight="1">
      <c r="A82" s="51"/>
    </row>
    <row r="83" ht="15.75" customHeight="1">
      <c r="A83" s="51"/>
    </row>
    <row r="84" ht="15.75" customHeight="1">
      <c r="A84" s="51"/>
    </row>
    <row r="85" ht="15.75" customHeight="1">
      <c r="A85" s="51"/>
    </row>
    <row r="86" ht="15.75" customHeight="1">
      <c r="A86" s="51"/>
    </row>
    <row r="87" ht="15.75" customHeight="1">
      <c r="A87" s="51"/>
    </row>
    <row r="88" ht="15.75" customHeight="1">
      <c r="A88" s="51"/>
    </row>
    <row r="89" ht="15.75" customHeight="1">
      <c r="A89" s="51"/>
    </row>
    <row r="90" ht="15.75" customHeight="1">
      <c r="A90" s="51"/>
    </row>
    <row r="91" ht="15.75" customHeight="1">
      <c r="A91" s="51"/>
    </row>
    <row r="92" ht="15.75" customHeight="1">
      <c r="A92" s="51"/>
    </row>
    <row r="93" ht="15.75" customHeight="1">
      <c r="A93" s="51"/>
    </row>
    <row r="94" ht="15.75" customHeight="1">
      <c r="A94" s="51"/>
    </row>
    <row r="95" ht="15.75" customHeight="1">
      <c r="A95" s="51"/>
    </row>
    <row r="96" ht="15.75" customHeight="1">
      <c r="A96" s="51"/>
    </row>
    <row r="97" ht="15.75" customHeight="1">
      <c r="A97" s="51"/>
    </row>
    <row r="98" ht="15.75" customHeight="1">
      <c r="A98" s="51"/>
    </row>
    <row r="99" ht="15.75" customHeight="1">
      <c r="A99" s="51"/>
    </row>
    <row r="100" ht="15.75" customHeight="1">
      <c r="A100" s="51"/>
    </row>
    <row r="101" ht="15.75" customHeight="1">
      <c r="A101" s="51"/>
    </row>
    <row r="102" ht="15.75" customHeight="1">
      <c r="A102" s="51"/>
    </row>
    <row r="103" ht="15.75" customHeight="1">
      <c r="A103" s="51"/>
    </row>
    <row r="104" ht="15.75" customHeight="1">
      <c r="A104" s="51"/>
    </row>
    <row r="105" ht="15.75" customHeight="1">
      <c r="A105" s="51"/>
    </row>
    <row r="106" ht="15.75" customHeight="1">
      <c r="A106" s="51"/>
    </row>
    <row r="107" ht="15.75" customHeight="1">
      <c r="A107" s="51"/>
    </row>
    <row r="108" ht="15.75" customHeight="1">
      <c r="A108" s="51"/>
    </row>
    <row r="109" ht="15.75" customHeight="1">
      <c r="A109" s="51"/>
    </row>
    <row r="110" ht="15.75" customHeight="1">
      <c r="A110" s="51"/>
    </row>
    <row r="111" ht="15.75" customHeight="1">
      <c r="A111" s="51"/>
    </row>
    <row r="112" ht="15.75" customHeight="1">
      <c r="A112" s="51"/>
    </row>
    <row r="113" ht="15.75" customHeight="1">
      <c r="A113" s="51"/>
    </row>
    <row r="114" ht="15.75" customHeight="1">
      <c r="A114" s="51"/>
    </row>
    <row r="115" ht="15.75" customHeight="1">
      <c r="A115" s="51"/>
    </row>
    <row r="116" ht="15.75" customHeight="1">
      <c r="A116" s="51"/>
    </row>
    <row r="117" ht="15.75" customHeight="1">
      <c r="A117" s="51"/>
    </row>
    <row r="118" ht="15.75" customHeight="1">
      <c r="A118" s="51"/>
    </row>
    <row r="119" ht="15.75" customHeight="1">
      <c r="A119" s="51"/>
    </row>
    <row r="120" ht="15.75" customHeight="1">
      <c r="A120" s="51"/>
    </row>
    <row r="121" ht="15.75" customHeight="1">
      <c r="A121" s="51"/>
    </row>
    <row r="122" ht="15.75" customHeight="1">
      <c r="A122" s="51"/>
    </row>
    <row r="123" ht="15.75" customHeight="1">
      <c r="A123" s="51"/>
    </row>
    <row r="124" ht="15.75" customHeight="1">
      <c r="A124" s="51"/>
    </row>
    <row r="125" ht="15.75" customHeight="1">
      <c r="A125" s="51"/>
    </row>
    <row r="126" ht="15.75" customHeight="1">
      <c r="A126" s="51"/>
    </row>
    <row r="127" ht="15.75" customHeight="1">
      <c r="A127" s="51"/>
    </row>
    <row r="128" ht="15.75" customHeight="1">
      <c r="A128" s="51"/>
    </row>
    <row r="129" ht="15.75" customHeight="1">
      <c r="A129" s="51"/>
    </row>
    <row r="130" ht="15.75" customHeight="1">
      <c r="A130" s="51"/>
    </row>
    <row r="131" ht="15.75" customHeight="1">
      <c r="A131" s="51"/>
    </row>
    <row r="132" ht="15.75" customHeight="1">
      <c r="A132" s="51"/>
    </row>
    <row r="133" ht="15.75" customHeight="1">
      <c r="A133" s="51"/>
    </row>
    <row r="134" ht="15.75" customHeight="1">
      <c r="A134" s="51"/>
    </row>
    <row r="135" ht="15.75" customHeight="1">
      <c r="A135" s="51"/>
    </row>
    <row r="136" ht="15.75" customHeight="1">
      <c r="A136" s="51"/>
    </row>
    <row r="137" ht="15.75" customHeight="1">
      <c r="A137" s="51"/>
    </row>
    <row r="138" ht="15.75" customHeight="1">
      <c r="A138" s="51"/>
    </row>
    <row r="139" ht="15.75" customHeight="1">
      <c r="A139" s="51"/>
    </row>
    <row r="140" ht="15.75" customHeight="1">
      <c r="A140" s="51"/>
    </row>
    <row r="141" ht="15.75" customHeight="1">
      <c r="A141" s="51"/>
    </row>
    <row r="142" ht="15.75" customHeight="1">
      <c r="A142" s="51"/>
    </row>
    <row r="143" ht="15.75" customHeight="1">
      <c r="A143" s="51"/>
    </row>
    <row r="144" ht="15.75" customHeight="1">
      <c r="A144" s="51"/>
    </row>
    <row r="145" ht="15.75" customHeight="1">
      <c r="A145" s="51"/>
    </row>
    <row r="146" ht="15.75" customHeight="1">
      <c r="A146" s="51"/>
    </row>
    <row r="147" ht="15.75" customHeight="1">
      <c r="A147" s="51"/>
    </row>
    <row r="148" ht="15.75" customHeight="1">
      <c r="A148" s="51"/>
    </row>
    <row r="149" ht="15.75" customHeight="1">
      <c r="A149" s="51"/>
    </row>
    <row r="150" ht="15.75" customHeight="1">
      <c r="A150" s="51"/>
    </row>
    <row r="151" ht="15.75" customHeight="1">
      <c r="A151" s="51"/>
    </row>
    <row r="152" ht="15.75" customHeight="1">
      <c r="A152" s="51"/>
    </row>
    <row r="153" ht="15.75" customHeight="1">
      <c r="A153" s="51"/>
    </row>
    <row r="154" ht="15.75" customHeight="1">
      <c r="A154" s="51"/>
    </row>
    <row r="155" ht="15.75" customHeight="1">
      <c r="A155" s="51"/>
    </row>
    <row r="156" ht="15.75" customHeight="1">
      <c r="A156" s="51"/>
    </row>
    <row r="157" ht="15.75" customHeight="1">
      <c r="A157" s="51"/>
    </row>
    <row r="158" ht="15.75" customHeight="1">
      <c r="A158" s="51"/>
    </row>
    <row r="159" ht="15.75" customHeight="1">
      <c r="A159" s="51"/>
    </row>
    <row r="160" ht="15.75" customHeight="1">
      <c r="A160" s="51"/>
    </row>
    <row r="161" ht="15.75" customHeight="1">
      <c r="A161" s="51"/>
    </row>
    <row r="162" ht="15.75" customHeight="1">
      <c r="A162" s="51"/>
    </row>
    <row r="163" ht="15.75" customHeight="1">
      <c r="A163" s="51"/>
    </row>
    <row r="164" ht="15.75" customHeight="1">
      <c r="A164" s="51"/>
    </row>
    <row r="165" ht="15.75" customHeight="1">
      <c r="A165" s="51"/>
    </row>
    <row r="166" ht="15.75" customHeight="1">
      <c r="A166" s="51"/>
    </row>
    <row r="167" ht="15.75" customHeight="1">
      <c r="A167" s="51"/>
    </row>
    <row r="168" ht="15.75" customHeight="1">
      <c r="A168" s="51"/>
    </row>
    <row r="169" ht="15.75" customHeight="1">
      <c r="A169" s="51"/>
    </row>
    <row r="170" ht="15.75" customHeight="1">
      <c r="A170" s="51"/>
    </row>
    <row r="171" ht="15.75" customHeight="1">
      <c r="A171" s="51"/>
    </row>
    <row r="172" ht="15.75" customHeight="1">
      <c r="A172" s="51"/>
    </row>
    <row r="173" ht="15.75" customHeight="1">
      <c r="A173" s="51"/>
    </row>
    <row r="174" ht="15.75" customHeight="1">
      <c r="A174" s="51"/>
    </row>
    <row r="175" ht="15.75" customHeight="1">
      <c r="A175" s="51"/>
    </row>
    <row r="176" ht="15.75" customHeight="1">
      <c r="A176" s="51"/>
    </row>
    <row r="177" ht="15.75" customHeight="1">
      <c r="A177" s="51"/>
    </row>
    <row r="178" ht="15.75" customHeight="1">
      <c r="A178" s="51"/>
    </row>
    <row r="179" ht="15.75" customHeight="1">
      <c r="A179" s="51"/>
    </row>
    <row r="180" ht="15.75" customHeight="1">
      <c r="A180" s="51"/>
    </row>
    <row r="181" ht="15.75" customHeight="1">
      <c r="A181" s="51"/>
    </row>
    <row r="182" ht="15.75" customHeight="1">
      <c r="A182" s="51"/>
    </row>
    <row r="183" ht="15.75" customHeight="1">
      <c r="A183" s="51"/>
    </row>
    <row r="184" ht="15.75" customHeight="1">
      <c r="A184" s="51"/>
    </row>
    <row r="185" ht="15.75" customHeight="1">
      <c r="A185" s="51"/>
    </row>
    <row r="186" ht="15.75" customHeight="1">
      <c r="A186" s="51"/>
    </row>
    <row r="187" ht="15.75" customHeight="1">
      <c r="A187" s="51"/>
    </row>
    <row r="188" ht="15.75" customHeight="1">
      <c r="A188" s="51"/>
    </row>
    <row r="189" ht="15.75" customHeight="1">
      <c r="A189" s="51"/>
    </row>
    <row r="190" ht="15.75" customHeight="1">
      <c r="A190" s="51"/>
    </row>
    <row r="191" ht="15.75" customHeight="1">
      <c r="A191" s="51"/>
    </row>
    <row r="192" ht="15.75" customHeight="1">
      <c r="A192" s="51"/>
    </row>
    <row r="193" ht="15.75" customHeight="1">
      <c r="A193" s="51"/>
    </row>
    <row r="194" ht="15.75" customHeight="1">
      <c r="A194" s="51"/>
    </row>
    <row r="195" ht="15.75" customHeight="1">
      <c r="A195" s="51"/>
    </row>
    <row r="196" ht="15.75" customHeight="1">
      <c r="A196" s="51"/>
    </row>
    <row r="197" ht="15.75" customHeight="1">
      <c r="A197" s="51"/>
    </row>
    <row r="198" ht="15.75" customHeight="1">
      <c r="A198" s="51"/>
    </row>
    <row r="199" ht="15.75" customHeight="1">
      <c r="A199" s="51"/>
    </row>
    <row r="200" ht="15.75" customHeight="1">
      <c r="A200" s="51"/>
    </row>
    <row r="201" ht="15.75" customHeight="1">
      <c r="A201" s="51"/>
    </row>
    <row r="202" ht="15.75" customHeight="1">
      <c r="A202" s="51"/>
    </row>
    <row r="203" ht="15.75" customHeight="1">
      <c r="A203" s="51"/>
    </row>
    <row r="204" ht="15.75" customHeight="1">
      <c r="A204" s="51"/>
    </row>
    <row r="205" ht="15.75" customHeight="1">
      <c r="A205" s="51"/>
    </row>
    <row r="206" ht="15.75" customHeight="1">
      <c r="A206" s="51"/>
    </row>
    <row r="207" ht="15.75" customHeight="1">
      <c r="A207" s="51"/>
    </row>
    <row r="208" ht="15.75" customHeight="1">
      <c r="A208" s="51"/>
    </row>
    <row r="209" ht="15.75" customHeight="1">
      <c r="A209" s="51"/>
    </row>
    <row r="210" ht="15.75" customHeight="1">
      <c r="A210" s="51"/>
    </row>
    <row r="211" ht="15.75" customHeight="1">
      <c r="A211" s="51"/>
    </row>
    <row r="212" ht="15.75" customHeight="1">
      <c r="A212" s="51"/>
    </row>
    <row r="213" ht="15.75" customHeight="1">
      <c r="A213" s="51"/>
    </row>
    <row r="214" ht="15.75" customHeight="1">
      <c r="A214" s="51"/>
    </row>
    <row r="215" ht="15.75" customHeight="1">
      <c r="A215" s="51"/>
    </row>
    <row r="216" ht="15.75" customHeight="1">
      <c r="A216" s="51"/>
    </row>
    <row r="217" ht="15.75" customHeight="1">
      <c r="A217" s="51"/>
    </row>
    <row r="218" ht="15.75" customHeight="1">
      <c r="A218" s="51"/>
    </row>
    <row r="219" ht="15.75" customHeight="1">
      <c r="A219" s="51"/>
    </row>
    <row r="220" ht="15.75" customHeight="1">
      <c r="A220" s="5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